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naturales'!$A$1:$J$46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71027"/>
</workbook>
</file>

<file path=xl/calcChain.xml><?xml version="1.0" encoding="utf-8"?>
<calcChain xmlns="http://schemas.openxmlformats.org/spreadsheetml/2006/main">
  <c r="L30" i="130" l="1"/>
  <c r="M30" i="130"/>
  <c r="N30" i="130"/>
  <c r="O30" i="130"/>
  <c r="P30" i="130"/>
  <c r="Q30" i="130"/>
  <c r="R30" i="130"/>
  <c r="S30" i="130"/>
  <c r="L31" i="130"/>
  <c r="M31" i="130"/>
  <c r="N31" i="130"/>
  <c r="R31" i="130" s="1"/>
  <c r="O31" i="130"/>
  <c r="P31" i="130"/>
  <c r="Q31" i="130"/>
  <c r="S31" i="130"/>
  <c r="L32" i="130"/>
  <c r="M32" i="130"/>
  <c r="N32" i="130"/>
  <c r="O32" i="130"/>
  <c r="P32" i="130"/>
  <c r="Q32" i="130"/>
  <c r="R32" i="130"/>
  <c r="S32" i="130"/>
  <c r="L33" i="130"/>
  <c r="M33" i="130"/>
  <c r="N33" i="130"/>
  <c r="R33" i="130" s="1"/>
  <c r="O33" i="130"/>
  <c r="P33" i="130"/>
  <c r="Q33" i="130"/>
  <c r="S33" i="130"/>
  <c r="L34" i="130"/>
  <c r="M34" i="130"/>
  <c r="N34" i="130"/>
  <c r="O34" i="130"/>
  <c r="P34" i="130"/>
  <c r="Q34" i="130"/>
  <c r="R34" i="130"/>
  <c r="S34" i="130"/>
  <c r="L35" i="130"/>
  <c r="M35" i="130"/>
  <c r="N35" i="130"/>
  <c r="R35" i="130" s="1"/>
  <c r="O35" i="130"/>
  <c r="P35" i="130"/>
  <c r="Q35" i="130"/>
  <c r="S35" i="130"/>
  <c r="L36" i="130"/>
  <c r="M36" i="130"/>
  <c r="N36" i="130"/>
  <c r="O36" i="130"/>
  <c r="P36" i="130"/>
  <c r="Q36" i="130"/>
  <c r="R36" i="130"/>
  <c r="S36" i="130"/>
  <c r="L37" i="130"/>
  <c r="M37" i="130"/>
  <c r="N37" i="130"/>
  <c r="R37" i="130" s="1"/>
  <c r="O37" i="130"/>
  <c r="P37" i="130"/>
  <c r="Q37" i="130"/>
  <c r="S37" i="130"/>
  <c r="L38" i="130"/>
  <c r="M38" i="130"/>
  <c r="N38" i="130"/>
  <c r="O38" i="130"/>
  <c r="P38" i="130"/>
  <c r="Q38" i="130"/>
  <c r="R38" i="130"/>
  <c r="S38" i="130"/>
  <c r="L39" i="130"/>
  <c r="M39" i="130"/>
  <c r="N39" i="130"/>
  <c r="R39" i="130" s="1"/>
  <c r="O39" i="130"/>
  <c r="P39" i="130"/>
  <c r="Q39" i="130"/>
  <c r="S39" i="130"/>
  <c r="L40" i="130"/>
  <c r="M40" i="130"/>
  <c r="N40" i="130"/>
  <c r="O40" i="130"/>
  <c r="P40" i="130"/>
  <c r="Q40" i="130"/>
  <c r="R40" i="130"/>
  <c r="S40" i="130"/>
  <c r="L41" i="130"/>
  <c r="M41" i="130"/>
  <c r="N41" i="130"/>
  <c r="R41" i="130" s="1"/>
  <c r="O41" i="130"/>
  <c r="P41" i="130"/>
  <c r="Q41" i="130"/>
  <c r="S41" i="130"/>
  <c r="L42" i="130"/>
  <c r="M42" i="130"/>
  <c r="N42" i="130"/>
  <c r="O42" i="130"/>
  <c r="P42" i="130"/>
  <c r="Q42" i="130"/>
  <c r="R42" i="130"/>
  <c r="S42" i="130"/>
  <c r="L43" i="130"/>
  <c r="M43" i="130"/>
  <c r="N43" i="130"/>
  <c r="R43" i="130" s="1"/>
  <c r="O43" i="130"/>
  <c r="P43" i="130"/>
  <c r="Q43" i="130"/>
  <c r="S43" i="130"/>
  <c r="L44" i="130"/>
  <c r="M44" i="130"/>
  <c r="N44" i="130"/>
  <c r="O44" i="130"/>
  <c r="P44" i="130"/>
  <c r="Q44" i="130"/>
  <c r="R44" i="130"/>
  <c r="S44" i="130"/>
  <c r="L30" i="128"/>
  <c r="M30" i="128"/>
  <c r="N30" i="128"/>
  <c r="R30" i="128" s="1"/>
  <c r="O30" i="128"/>
  <c r="P30" i="128"/>
  <c r="Q30" i="128"/>
  <c r="S30" i="128"/>
  <c r="L31" i="128"/>
  <c r="M31" i="128"/>
  <c r="N31" i="128"/>
  <c r="O31" i="128"/>
  <c r="P31" i="128"/>
  <c r="Q31" i="128"/>
  <c r="R31" i="128"/>
  <c r="S31" i="128"/>
  <c r="L32" i="128"/>
  <c r="M32" i="128"/>
  <c r="N32" i="128"/>
  <c r="R32" i="128" s="1"/>
  <c r="O32" i="128"/>
  <c r="P32" i="128"/>
  <c r="Q32" i="128"/>
  <c r="S32" i="128"/>
  <c r="L33" i="128"/>
  <c r="M33" i="128"/>
  <c r="N33" i="128"/>
  <c r="O33" i="128"/>
  <c r="P33" i="128"/>
  <c r="Q33" i="128"/>
  <c r="R33" i="128"/>
  <c r="S33" i="128"/>
  <c r="L34" i="128"/>
  <c r="M34" i="128"/>
  <c r="N34" i="128"/>
  <c r="R34" i="128" s="1"/>
  <c r="O34" i="128"/>
  <c r="P34" i="128"/>
  <c r="Q34" i="128"/>
  <c r="S34" i="128"/>
  <c r="L35" i="128"/>
  <c r="M35" i="128"/>
  <c r="N35" i="128"/>
  <c r="O35" i="128"/>
  <c r="P35" i="128"/>
  <c r="Q35" i="128"/>
  <c r="R35" i="128"/>
  <c r="S35" i="128"/>
  <c r="L36" i="128"/>
  <c r="M36" i="128"/>
  <c r="N36" i="128"/>
  <c r="R36" i="128" s="1"/>
  <c r="O36" i="128"/>
  <c r="P36" i="128"/>
  <c r="Q36" i="128"/>
  <c r="S36" i="128"/>
  <c r="L37" i="128"/>
  <c r="P37" i="128" s="1"/>
  <c r="M37" i="128"/>
  <c r="N37" i="128"/>
  <c r="O37" i="128"/>
  <c r="Q37" i="128"/>
  <c r="R37" i="128"/>
  <c r="S37" i="128"/>
  <c r="L38" i="128"/>
  <c r="P38" i="128" s="1"/>
  <c r="M38" i="128"/>
  <c r="N38" i="128"/>
  <c r="O38" i="128"/>
  <c r="S38" i="128" s="1"/>
  <c r="Q38" i="128"/>
  <c r="R38" i="128"/>
  <c r="L39" i="128"/>
  <c r="P39" i="128" s="1"/>
  <c r="M39" i="128"/>
  <c r="N39" i="128"/>
  <c r="O39" i="128"/>
  <c r="Q39" i="128"/>
  <c r="R39" i="128"/>
  <c r="S39" i="128"/>
  <c r="L40" i="128"/>
  <c r="P40" i="128" s="1"/>
  <c r="M40" i="128"/>
  <c r="N40" i="128"/>
  <c r="O40" i="128"/>
  <c r="S40" i="128" s="1"/>
  <c r="Q40" i="128"/>
  <c r="R40" i="128"/>
  <c r="L41" i="128"/>
  <c r="P41" i="128" s="1"/>
  <c r="M41" i="128"/>
  <c r="N41" i="128"/>
  <c r="O41" i="128"/>
  <c r="Q41" i="128"/>
  <c r="R41" i="128"/>
  <c r="S41" i="128"/>
  <c r="L42" i="128"/>
  <c r="P42" i="128" s="1"/>
  <c r="M42" i="128"/>
  <c r="N42" i="128"/>
  <c r="O42" i="128"/>
  <c r="S42" i="128" s="1"/>
  <c r="Q42" i="128"/>
  <c r="R42" i="128"/>
  <c r="L43" i="128"/>
  <c r="P43" i="128" s="1"/>
  <c r="M43" i="128"/>
  <c r="N43" i="128"/>
  <c r="O43" i="128"/>
  <c r="Q43" i="128"/>
  <c r="R43" i="128"/>
  <c r="S43" i="128"/>
  <c r="L44" i="128"/>
  <c r="P44" i="128" s="1"/>
  <c r="M44" i="128"/>
  <c r="N44" i="128"/>
  <c r="O44" i="128"/>
  <c r="S44" i="128" s="1"/>
  <c r="Q44" i="128"/>
  <c r="R44" i="128"/>
  <c r="L14" i="128"/>
  <c r="P14" i="128" s="1"/>
  <c r="M14" i="128"/>
  <c r="N14" i="128"/>
  <c r="O14" i="128"/>
  <c r="Q14" i="128"/>
  <c r="R14" i="128"/>
  <c r="S14" i="128"/>
  <c r="L15" i="128"/>
  <c r="P15" i="128" s="1"/>
  <c r="M15" i="128"/>
  <c r="N15" i="128"/>
  <c r="O15" i="128"/>
  <c r="S15" i="128" s="1"/>
  <c r="Q15" i="128"/>
  <c r="R15" i="128"/>
  <c r="L16" i="128"/>
  <c r="P16" i="128" s="1"/>
  <c r="M16" i="128"/>
  <c r="N16" i="128"/>
  <c r="O16" i="128"/>
  <c r="Q16" i="128"/>
  <c r="R16" i="128"/>
  <c r="S16" i="128"/>
  <c r="L17" i="128"/>
  <c r="P17" i="128" s="1"/>
  <c r="M17" i="128"/>
  <c r="N17" i="128"/>
  <c r="O17" i="128"/>
  <c r="S17" i="128" s="1"/>
  <c r="Q17" i="128"/>
  <c r="R17" i="128"/>
  <c r="L18" i="128"/>
  <c r="P18" i="128" s="1"/>
  <c r="M18" i="128"/>
  <c r="N18" i="128"/>
  <c r="O18" i="128"/>
  <c r="Q18" i="128"/>
  <c r="R18" i="128"/>
  <c r="S18" i="128"/>
  <c r="L19" i="128"/>
  <c r="P19" i="128" s="1"/>
  <c r="M19" i="128"/>
  <c r="N19" i="128"/>
  <c r="O19" i="128"/>
  <c r="S19" i="128" s="1"/>
  <c r="Q19" i="128"/>
  <c r="R19" i="128"/>
  <c r="L20" i="128"/>
  <c r="P20" i="128" s="1"/>
  <c r="M20" i="128"/>
  <c r="N20" i="128"/>
  <c r="O20" i="128"/>
  <c r="Q20" i="128"/>
  <c r="R20" i="128"/>
  <c r="S20" i="128"/>
  <c r="L21" i="128"/>
  <c r="P21" i="128" s="1"/>
  <c r="M21" i="128"/>
  <c r="N21" i="128"/>
  <c r="O21" i="128"/>
  <c r="S21" i="128" s="1"/>
  <c r="Q21" i="128"/>
  <c r="R21" i="128"/>
  <c r="L22" i="128"/>
  <c r="P22" i="128" s="1"/>
  <c r="M22" i="128"/>
  <c r="N22" i="128"/>
  <c r="O22" i="128"/>
  <c r="Q22" i="128"/>
  <c r="R22" i="128"/>
  <c r="S22" i="128"/>
  <c r="L23" i="128"/>
  <c r="P23" i="128" s="1"/>
  <c r="M23" i="128"/>
  <c r="N23" i="128"/>
  <c r="O23" i="128"/>
  <c r="S23" i="128" s="1"/>
  <c r="Q23" i="128"/>
  <c r="R23" i="128"/>
  <c r="L24" i="128"/>
  <c r="P24" i="128" s="1"/>
  <c r="M24" i="128"/>
  <c r="N24" i="128"/>
  <c r="O24" i="128"/>
  <c r="Q24" i="128"/>
  <c r="R24" i="128"/>
  <c r="S24" i="128"/>
  <c r="L25" i="128"/>
  <c r="P25" i="128" s="1"/>
  <c r="M25" i="128"/>
  <c r="N25" i="128"/>
  <c r="O25" i="128"/>
  <c r="S25" i="128" s="1"/>
  <c r="Q25" i="128"/>
  <c r="R25" i="128"/>
  <c r="L26" i="128"/>
  <c r="P26" i="128" s="1"/>
  <c r="M26" i="128"/>
  <c r="N26" i="128"/>
  <c r="O26" i="128"/>
  <c r="Q26" i="128"/>
  <c r="R26" i="128"/>
  <c r="S26" i="128"/>
  <c r="L27" i="128"/>
  <c r="P27" i="128" s="1"/>
  <c r="M27" i="128"/>
  <c r="N27" i="128"/>
  <c r="O27" i="128"/>
  <c r="S27" i="128" s="1"/>
  <c r="Q27" i="128"/>
  <c r="R27" i="128"/>
  <c r="L28" i="128"/>
  <c r="P28" i="128" s="1"/>
  <c r="M28" i="128"/>
  <c r="N28" i="128"/>
  <c r="O28" i="128"/>
  <c r="Q28" i="128"/>
  <c r="R28" i="128"/>
  <c r="S28" i="128"/>
  <c r="L29" i="128"/>
  <c r="P29" i="128" s="1"/>
  <c r="M29" i="128"/>
  <c r="N29" i="128"/>
  <c r="O29" i="128"/>
  <c r="S29" i="128" s="1"/>
  <c r="Q29" i="128"/>
  <c r="R29" i="128"/>
  <c r="N13" i="128"/>
  <c r="R13" i="128" s="1"/>
  <c r="O13" i="128"/>
  <c r="S13" i="128" s="1"/>
  <c r="M13" i="128"/>
  <c r="Q13" i="128" s="1"/>
  <c r="L13" i="128"/>
  <c r="P13" i="128" s="1"/>
  <c r="K30" i="125"/>
  <c r="O30" i="125" s="1"/>
  <c r="L30" i="125"/>
  <c r="P30" i="125" s="1"/>
  <c r="M30" i="125"/>
  <c r="Q30" i="125" s="1"/>
  <c r="N30" i="125"/>
  <c r="R30" i="125" s="1"/>
  <c r="K31" i="125"/>
  <c r="O31" i="125" s="1"/>
  <c r="L31" i="125"/>
  <c r="P31" i="125" s="1"/>
  <c r="M31" i="125"/>
  <c r="N31" i="125"/>
  <c r="R31" i="125" s="1"/>
  <c r="Q31" i="125"/>
  <c r="K32" i="125"/>
  <c r="O32" i="125" s="1"/>
  <c r="L32" i="125"/>
  <c r="P32" i="125" s="1"/>
  <c r="M32" i="125"/>
  <c r="Q32" i="125" s="1"/>
  <c r="N32" i="125"/>
  <c r="R32" i="125" s="1"/>
  <c r="K33" i="125"/>
  <c r="O33" i="125" s="1"/>
  <c r="L33" i="125"/>
  <c r="P33" i="125" s="1"/>
  <c r="M33" i="125"/>
  <c r="N33" i="125"/>
  <c r="R33" i="125" s="1"/>
  <c r="Q33" i="125"/>
  <c r="K34" i="125"/>
  <c r="O34" i="125" s="1"/>
  <c r="L34" i="125"/>
  <c r="P34" i="125" s="1"/>
  <c r="M34" i="125"/>
  <c r="Q34" i="125" s="1"/>
  <c r="N34" i="125"/>
  <c r="R34" i="125" s="1"/>
  <c r="K35" i="125"/>
  <c r="O35" i="125" s="1"/>
  <c r="L35" i="125"/>
  <c r="P35" i="125" s="1"/>
  <c r="M35" i="125"/>
  <c r="N35" i="125"/>
  <c r="R35" i="125" s="1"/>
  <c r="Q35" i="125"/>
  <c r="K36" i="125"/>
  <c r="O36" i="125" s="1"/>
  <c r="L36" i="125"/>
  <c r="P36" i="125" s="1"/>
  <c r="M36" i="125"/>
  <c r="Q36" i="125" s="1"/>
  <c r="N36" i="125"/>
  <c r="R36" i="125" s="1"/>
  <c r="K37" i="125"/>
  <c r="O37" i="125" s="1"/>
  <c r="L37" i="125"/>
  <c r="P37" i="125" s="1"/>
  <c r="M37" i="125"/>
  <c r="N37" i="125"/>
  <c r="R37" i="125" s="1"/>
  <c r="Q37" i="125"/>
  <c r="K38" i="125"/>
  <c r="O38" i="125" s="1"/>
  <c r="L38" i="125"/>
  <c r="P38" i="125" s="1"/>
  <c r="M38" i="125"/>
  <c r="Q38" i="125" s="1"/>
  <c r="N38" i="125"/>
  <c r="R38" i="125" s="1"/>
  <c r="K39" i="125"/>
  <c r="O39" i="125" s="1"/>
  <c r="L39" i="125"/>
  <c r="P39" i="125" s="1"/>
  <c r="M39" i="125"/>
  <c r="N39" i="125"/>
  <c r="R39" i="125" s="1"/>
  <c r="Q39" i="125"/>
  <c r="K40" i="125"/>
  <c r="O40" i="125" s="1"/>
  <c r="L40" i="125"/>
  <c r="P40" i="125" s="1"/>
  <c r="M40" i="125"/>
  <c r="Q40" i="125" s="1"/>
  <c r="N40" i="125"/>
  <c r="R40" i="125" s="1"/>
  <c r="K41" i="125"/>
  <c r="O41" i="125" s="1"/>
  <c r="L41" i="125"/>
  <c r="P41" i="125" s="1"/>
  <c r="M41" i="125"/>
  <c r="N41" i="125"/>
  <c r="R41" i="125" s="1"/>
  <c r="Q41" i="125"/>
  <c r="K42" i="125"/>
  <c r="O42" i="125" s="1"/>
  <c r="L42" i="125"/>
  <c r="P42" i="125" s="1"/>
  <c r="M42" i="125"/>
  <c r="Q42" i="125" s="1"/>
  <c r="N42" i="125"/>
  <c r="R42" i="125" s="1"/>
  <c r="K43" i="125"/>
  <c r="O43" i="125" s="1"/>
  <c r="L43" i="125"/>
  <c r="P43" i="125" s="1"/>
  <c r="M43" i="125"/>
  <c r="N43" i="125"/>
  <c r="R43" i="125" s="1"/>
  <c r="Q43" i="125"/>
  <c r="K44" i="125"/>
  <c r="O44" i="125" s="1"/>
  <c r="L44" i="125"/>
  <c r="P44" i="125" s="1"/>
  <c r="M44" i="125"/>
  <c r="Q44" i="125" s="1"/>
  <c r="N44" i="125"/>
  <c r="R44" i="125" s="1"/>
  <c r="K14" i="125"/>
  <c r="O14" i="125" s="1"/>
  <c r="L14" i="125"/>
  <c r="P14" i="125" s="1"/>
  <c r="M14" i="125"/>
  <c r="N14" i="125"/>
  <c r="R14" i="125" s="1"/>
  <c r="Q14" i="125"/>
  <c r="K15" i="125"/>
  <c r="O15" i="125" s="1"/>
  <c r="L15" i="125"/>
  <c r="P15" i="125" s="1"/>
  <c r="M15" i="125"/>
  <c r="Q15" i="125" s="1"/>
  <c r="N15" i="125"/>
  <c r="R15" i="125" s="1"/>
  <c r="K16" i="125"/>
  <c r="O16" i="125" s="1"/>
  <c r="L16" i="125"/>
  <c r="P16" i="125" s="1"/>
  <c r="M16" i="125"/>
  <c r="N16" i="125"/>
  <c r="R16" i="125" s="1"/>
  <c r="Q16" i="125"/>
  <c r="K17" i="125"/>
  <c r="O17" i="125" s="1"/>
  <c r="L17" i="125"/>
  <c r="P17" i="125" s="1"/>
  <c r="M17" i="125"/>
  <c r="Q17" i="125" s="1"/>
  <c r="N17" i="125"/>
  <c r="R17" i="125" s="1"/>
  <c r="K18" i="125"/>
  <c r="O18" i="125" s="1"/>
  <c r="L18" i="125"/>
  <c r="P18" i="125" s="1"/>
  <c r="M18" i="125"/>
  <c r="N18" i="125"/>
  <c r="R18" i="125" s="1"/>
  <c r="Q18" i="125"/>
  <c r="K19" i="125"/>
  <c r="O19" i="125" s="1"/>
  <c r="L19" i="125"/>
  <c r="P19" i="125" s="1"/>
  <c r="M19" i="125"/>
  <c r="Q19" i="125" s="1"/>
  <c r="N19" i="125"/>
  <c r="R19" i="125" s="1"/>
  <c r="K20" i="125"/>
  <c r="O20" i="125" s="1"/>
  <c r="L20" i="125"/>
  <c r="P20" i="125" s="1"/>
  <c r="M20" i="125"/>
  <c r="N20" i="125"/>
  <c r="R20" i="125" s="1"/>
  <c r="Q20" i="125"/>
  <c r="K21" i="125"/>
  <c r="O21" i="125" s="1"/>
  <c r="L21" i="125"/>
  <c r="P21" i="125" s="1"/>
  <c r="M21" i="125"/>
  <c r="Q21" i="125" s="1"/>
  <c r="N21" i="125"/>
  <c r="R21" i="125" s="1"/>
  <c r="K22" i="125"/>
  <c r="O22" i="125" s="1"/>
  <c r="L22" i="125"/>
  <c r="P22" i="125" s="1"/>
  <c r="M22" i="125"/>
  <c r="N22" i="125"/>
  <c r="R22" i="125" s="1"/>
  <c r="Q22" i="125"/>
  <c r="K23" i="125"/>
  <c r="O23" i="125" s="1"/>
  <c r="L23" i="125"/>
  <c r="P23" i="125" s="1"/>
  <c r="M23" i="125"/>
  <c r="Q23" i="125" s="1"/>
  <c r="N23" i="125"/>
  <c r="R23" i="125" s="1"/>
  <c r="K24" i="125"/>
  <c r="O24" i="125" s="1"/>
  <c r="L24" i="125"/>
  <c r="P24" i="125" s="1"/>
  <c r="M24" i="125"/>
  <c r="N24" i="125"/>
  <c r="R24" i="125" s="1"/>
  <c r="Q24" i="125"/>
  <c r="K25" i="125"/>
  <c r="O25" i="125" s="1"/>
  <c r="L25" i="125"/>
  <c r="P25" i="125" s="1"/>
  <c r="M25" i="125"/>
  <c r="Q25" i="125" s="1"/>
  <c r="N25" i="125"/>
  <c r="R25" i="125" s="1"/>
  <c r="K26" i="125"/>
  <c r="O26" i="125" s="1"/>
  <c r="L26" i="125"/>
  <c r="P26" i="125" s="1"/>
  <c r="M26" i="125"/>
  <c r="N26" i="125"/>
  <c r="R26" i="125" s="1"/>
  <c r="Q26" i="125"/>
  <c r="K27" i="125"/>
  <c r="O27" i="125" s="1"/>
  <c r="L27" i="125"/>
  <c r="P27" i="125" s="1"/>
  <c r="M27" i="125"/>
  <c r="Q27" i="125" s="1"/>
  <c r="N27" i="125"/>
  <c r="R27" i="125" s="1"/>
  <c r="K28" i="125"/>
  <c r="O28" i="125" s="1"/>
  <c r="L28" i="125"/>
  <c r="P28" i="125" s="1"/>
  <c r="M28" i="125"/>
  <c r="N28" i="125"/>
  <c r="R28" i="125" s="1"/>
  <c r="Q28" i="125"/>
  <c r="K29" i="125"/>
  <c r="O29" i="125" s="1"/>
  <c r="L29" i="125"/>
  <c r="P29" i="125" s="1"/>
  <c r="M29" i="125"/>
  <c r="Q29" i="125" s="1"/>
  <c r="N29" i="125"/>
  <c r="R29" i="125" s="1"/>
  <c r="N13" i="125"/>
  <c r="R13" i="125" s="1"/>
  <c r="M13" i="125"/>
  <c r="Q13" i="125" s="1"/>
  <c r="L13" i="125"/>
  <c r="P13" i="125" s="1"/>
  <c r="O13" i="125"/>
  <c r="K13" i="125"/>
  <c r="L30" i="126"/>
  <c r="M30" i="126"/>
  <c r="Q30" i="126" s="1"/>
  <c r="N30" i="126"/>
  <c r="O30" i="126"/>
  <c r="S30" i="126" s="1"/>
  <c r="P30" i="126"/>
  <c r="R30" i="126"/>
  <c r="L31" i="126"/>
  <c r="M31" i="126"/>
  <c r="Q31" i="126" s="1"/>
  <c r="N31" i="126"/>
  <c r="O31" i="126"/>
  <c r="S31" i="126" s="1"/>
  <c r="P31" i="126"/>
  <c r="R31" i="126"/>
  <c r="L32" i="126"/>
  <c r="M32" i="126"/>
  <c r="Q32" i="126" s="1"/>
  <c r="N32" i="126"/>
  <c r="O32" i="126"/>
  <c r="S32" i="126" s="1"/>
  <c r="P32" i="126"/>
  <c r="R32" i="126"/>
  <c r="L33" i="126"/>
  <c r="M33" i="126"/>
  <c r="Q33" i="126" s="1"/>
  <c r="N33" i="126"/>
  <c r="O33" i="126"/>
  <c r="S33" i="126" s="1"/>
  <c r="P33" i="126"/>
  <c r="R33" i="126"/>
  <c r="L34" i="126"/>
  <c r="M34" i="126"/>
  <c r="Q34" i="126" s="1"/>
  <c r="N34" i="126"/>
  <c r="O34" i="126"/>
  <c r="S34" i="126" s="1"/>
  <c r="P34" i="126"/>
  <c r="R34" i="126"/>
  <c r="L35" i="126"/>
  <c r="M35" i="126"/>
  <c r="Q35" i="126" s="1"/>
  <c r="N35" i="126"/>
  <c r="O35" i="126"/>
  <c r="S35" i="126" s="1"/>
  <c r="P35" i="126"/>
  <c r="R35" i="126"/>
  <c r="L36" i="126"/>
  <c r="M36" i="126"/>
  <c r="Q36" i="126" s="1"/>
  <c r="N36" i="126"/>
  <c r="O36" i="126"/>
  <c r="S36" i="126" s="1"/>
  <c r="P36" i="126"/>
  <c r="R36" i="126"/>
  <c r="L37" i="126"/>
  <c r="M37" i="126"/>
  <c r="Q37" i="126" s="1"/>
  <c r="N37" i="126"/>
  <c r="O37" i="126"/>
  <c r="S37" i="126" s="1"/>
  <c r="P37" i="126"/>
  <c r="R37" i="126"/>
  <c r="L38" i="126"/>
  <c r="M38" i="126"/>
  <c r="Q38" i="126" s="1"/>
  <c r="N38" i="126"/>
  <c r="O38" i="126"/>
  <c r="S38" i="126" s="1"/>
  <c r="P38" i="126"/>
  <c r="R38" i="126"/>
  <c r="L39" i="126"/>
  <c r="M39" i="126"/>
  <c r="Q39" i="126" s="1"/>
  <c r="N39" i="126"/>
  <c r="O39" i="126"/>
  <c r="S39" i="126" s="1"/>
  <c r="P39" i="126"/>
  <c r="R39" i="126"/>
  <c r="L40" i="126"/>
  <c r="M40" i="126"/>
  <c r="Q40" i="126" s="1"/>
  <c r="N40" i="126"/>
  <c r="O40" i="126"/>
  <c r="S40" i="126" s="1"/>
  <c r="P40" i="126"/>
  <c r="R40" i="126"/>
  <c r="L41" i="126"/>
  <c r="M41" i="126"/>
  <c r="Q41" i="126" s="1"/>
  <c r="N41" i="126"/>
  <c r="O41" i="126"/>
  <c r="S41" i="126" s="1"/>
  <c r="P41" i="126"/>
  <c r="R41" i="126"/>
  <c r="L42" i="126"/>
  <c r="M42" i="126"/>
  <c r="Q42" i="126" s="1"/>
  <c r="N42" i="126"/>
  <c r="O42" i="126"/>
  <c r="S42" i="126" s="1"/>
  <c r="P42" i="126"/>
  <c r="R42" i="126"/>
  <c r="L43" i="126"/>
  <c r="M43" i="126"/>
  <c r="Q43" i="126" s="1"/>
  <c r="N43" i="126"/>
  <c r="O43" i="126"/>
  <c r="S43" i="126" s="1"/>
  <c r="P43" i="126"/>
  <c r="R43" i="126"/>
  <c r="L44" i="126"/>
  <c r="M44" i="126"/>
  <c r="Q44" i="126" s="1"/>
  <c r="N44" i="126"/>
  <c r="O44" i="126"/>
  <c r="S44" i="126" s="1"/>
  <c r="P44" i="126"/>
  <c r="R44" i="126"/>
  <c r="L30" i="124"/>
  <c r="M30" i="124"/>
  <c r="Q30" i="124" s="1"/>
  <c r="N30" i="124"/>
  <c r="O30" i="124"/>
  <c r="S30" i="124" s="1"/>
  <c r="P30" i="124"/>
  <c r="R30" i="124"/>
  <c r="L31" i="124"/>
  <c r="M31" i="124"/>
  <c r="Q31" i="124" s="1"/>
  <c r="N31" i="124"/>
  <c r="O31" i="124"/>
  <c r="S31" i="124" s="1"/>
  <c r="P31" i="124"/>
  <c r="R31" i="124"/>
  <c r="L32" i="124"/>
  <c r="M32" i="124"/>
  <c r="Q32" i="124" s="1"/>
  <c r="N32" i="124"/>
  <c r="O32" i="124"/>
  <c r="S32" i="124" s="1"/>
  <c r="P32" i="124"/>
  <c r="R32" i="124"/>
  <c r="L33" i="124"/>
  <c r="M33" i="124"/>
  <c r="Q33" i="124" s="1"/>
  <c r="N33" i="124"/>
  <c r="O33" i="124"/>
  <c r="S33" i="124" s="1"/>
  <c r="P33" i="124"/>
  <c r="R33" i="124"/>
  <c r="L34" i="124"/>
  <c r="M34" i="124"/>
  <c r="Q34" i="124" s="1"/>
  <c r="N34" i="124"/>
  <c r="O34" i="124"/>
  <c r="S34" i="124" s="1"/>
  <c r="P34" i="124"/>
  <c r="R34" i="124"/>
  <c r="L35" i="124"/>
  <c r="M35" i="124"/>
  <c r="Q35" i="124" s="1"/>
  <c r="N35" i="124"/>
  <c r="O35" i="124"/>
  <c r="S35" i="124" s="1"/>
  <c r="P35" i="124"/>
  <c r="R35" i="124"/>
  <c r="L36" i="124"/>
  <c r="M36" i="124"/>
  <c r="Q36" i="124" s="1"/>
  <c r="N36" i="124"/>
  <c r="O36" i="124"/>
  <c r="S36" i="124" s="1"/>
  <c r="P36" i="124"/>
  <c r="R36" i="124"/>
  <c r="L37" i="124"/>
  <c r="M37" i="124"/>
  <c r="Q37" i="124" s="1"/>
  <c r="N37" i="124"/>
  <c r="O37" i="124"/>
  <c r="S37" i="124" s="1"/>
  <c r="P37" i="124"/>
  <c r="R37" i="124"/>
  <c r="L38" i="124"/>
  <c r="M38" i="124"/>
  <c r="Q38" i="124" s="1"/>
  <c r="N38" i="124"/>
  <c r="O38" i="124"/>
  <c r="S38" i="124" s="1"/>
  <c r="P38" i="124"/>
  <c r="R38" i="124"/>
  <c r="L39" i="124"/>
  <c r="M39" i="124"/>
  <c r="Q39" i="124" s="1"/>
  <c r="N39" i="124"/>
  <c r="O39" i="124"/>
  <c r="S39" i="124" s="1"/>
  <c r="P39" i="124"/>
  <c r="R39" i="124"/>
  <c r="L40" i="124"/>
  <c r="M40" i="124"/>
  <c r="Q40" i="124" s="1"/>
  <c r="N40" i="124"/>
  <c r="O40" i="124"/>
  <c r="S40" i="124" s="1"/>
  <c r="P40" i="124"/>
  <c r="R40" i="124"/>
  <c r="L41" i="124"/>
  <c r="M41" i="124"/>
  <c r="Q41" i="124" s="1"/>
  <c r="N41" i="124"/>
  <c r="O41" i="124"/>
  <c r="S41" i="124" s="1"/>
  <c r="P41" i="124"/>
  <c r="R41" i="124"/>
  <c r="L42" i="124"/>
  <c r="M42" i="124"/>
  <c r="Q42" i="124" s="1"/>
  <c r="N42" i="124"/>
  <c r="O42" i="124"/>
  <c r="S42" i="124" s="1"/>
  <c r="P42" i="124"/>
  <c r="R42" i="124"/>
  <c r="L43" i="124"/>
  <c r="M43" i="124"/>
  <c r="Q43" i="124" s="1"/>
  <c r="N43" i="124"/>
  <c r="O43" i="124"/>
  <c r="S43" i="124" s="1"/>
  <c r="P43" i="124"/>
  <c r="R43" i="124"/>
  <c r="L44" i="124"/>
  <c r="M44" i="124"/>
  <c r="Q44" i="124" s="1"/>
  <c r="N44" i="124"/>
  <c r="O44" i="124"/>
  <c r="S44" i="124" s="1"/>
  <c r="P44" i="124"/>
  <c r="R44" i="124"/>
  <c r="L30" i="120"/>
  <c r="M30" i="120"/>
  <c r="Q30" i="120" s="1"/>
  <c r="N30" i="120"/>
  <c r="O30" i="120"/>
  <c r="S30" i="120" s="1"/>
  <c r="P30" i="120"/>
  <c r="R30" i="120"/>
  <c r="L31" i="120"/>
  <c r="M31" i="120"/>
  <c r="Q31" i="120" s="1"/>
  <c r="N31" i="120"/>
  <c r="O31" i="120"/>
  <c r="S31" i="120" s="1"/>
  <c r="P31" i="120"/>
  <c r="R31" i="120"/>
  <c r="L32" i="120"/>
  <c r="M32" i="120"/>
  <c r="Q32" i="120" s="1"/>
  <c r="N32" i="120"/>
  <c r="O32" i="120"/>
  <c r="S32" i="120" s="1"/>
  <c r="P32" i="120"/>
  <c r="R32" i="120"/>
  <c r="L33" i="120"/>
  <c r="M33" i="120"/>
  <c r="Q33" i="120" s="1"/>
  <c r="N33" i="120"/>
  <c r="O33" i="120"/>
  <c r="S33" i="120" s="1"/>
  <c r="P33" i="120"/>
  <c r="R33" i="120"/>
  <c r="L34" i="120"/>
  <c r="P34" i="120" s="1"/>
  <c r="M34" i="120"/>
  <c r="Q34" i="120" s="1"/>
  <c r="N34" i="120"/>
  <c r="O34" i="120"/>
  <c r="S34" i="120" s="1"/>
  <c r="R34" i="120"/>
  <c r="L35" i="120"/>
  <c r="M35" i="120"/>
  <c r="Q35" i="120" s="1"/>
  <c r="N35" i="120"/>
  <c r="O35" i="120"/>
  <c r="S35" i="120" s="1"/>
  <c r="P35" i="120"/>
  <c r="R35" i="120"/>
  <c r="L36" i="120"/>
  <c r="P36" i="120" s="1"/>
  <c r="M36" i="120"/>
  <c r="Q36" i="120" s="1"/>
  <c r="N36" i="120"/>
  <c r="O36" i="120"/>
  <c r="S36" i="120" s="1"/>
  <c r="R36" i="120"/>
  <c r="L37" i="120"/>
  <c r="M37" i="120"/>
  <c r="Q37" i="120" s="1"/>
  <c r="N37" i="120"/>
  <c r="O37" i="120"/>
  <c r="S37" i="120" s="1"/>
  <c r="P37" i="120"/>
  <c r="R37" i="120"/>
  <c r="L38" i="120"/>
  <c r="P38" i="120" s="1"/>
  <c r="M38" i="120"/>
  <c r="Q38" i="120" s="1"/>
  <c r="N38" i="120"/>
  <c r="O38" i="120"/>
  <c r="S38" i="120" s="1"/>
  <c r="R38" i="120"/>
  <c r="L39" i="120"/>
  <c r="M39" i="120"/>
  <c r="Q39" i="120" s="1"/>
  <c r="N39" i="120"/>
  <c r="O39" i="120"/>
  <c r="S39" i="120" s="1"/>
  <c r="P39" i="120"/>
  <c r="R39" i="120"/>
  <c r="L40" i="120"/>
  <c r="P40" i="120" s="1"/>
  <c r="M40" i="120"/>
  <c r="Q40" i="120" s="1"/>
  <c r="N40" i="120"/>
  <c r="O40" i="120"/>
  <c r="S40" i="120" s="1"/>
  <c r="R40" i="120"/>
  <c r="L41" i="120"/>
  <c r="M41" i="120"/>
  <c r="Q41" i="120" s="1"/>
  <c r="N41" i="120"/>
  <c r="O41" i="120"/>
  <c r="S41" i="120" s="1"/>
  <c r="P41" i="120"/>
  <c r="R41" i="120"/>
  <c r="L42" i="120"/>
  <c r="P42" i="120" s="1"/>
  <c r="M42" i="120"/>
  <c r="Q42" i="120" s="1"/>
  <c r="N42" i="120"/>
  <c r="O42" i="120"/>
  <c r="S42" i="120" s="1"/>
  <c r="R42" i="120"/>
  <c r="L43" i="120"/>
  <c r="M43" i="120"/>
  <c r="Q43" i="120" s="1"/>
  <c r="N43" i="120"/>
  <c r="O43" i="120"/>
  <c r="S43" i="120" s="1"/>
  <c r="P43" i="120"/>
  <c r="R43" i="120"/>
  <c r="L44" i="120"/>
  <c r="P44" i="120" s="1"/>
  <c r="M44" i="120"/>
  <c r="Q44" i="120" s="1"/>
  <c r="N44" i="120"/>
  <c r="O44" i="120"/>
  <c r="S44" i="120" s="1"/>
  <c r="R44" i="120"/>
  <c r="O28" i="80"/>
  <c r="S28" i="80" s="1"/>
  <c r="N28" i="80"/>
  <c r="R28" i="80" s="1"/>
  <c r="M28" i="80"/>
  <c r="Q28" i="80" s="1"/>
  <c r="L28" i="80"/>
  <c r="P28" i="80" s="1"/>
  <c r="O27" i="80"/>
  <c r="S27" i="80" s="1"/>
  <c r="N27" i="80"/>
  <c r="R27" i="80" s="1"/>
  <c r="M27" i="80"/>
  <c r="Q27" i="80" s="1"/>
  <c r="L27" i="80"/>
  <c r="P27" i="80" s="1"/>
  <c r="O26" i="80"/>
  <c r="S26" i="80" s="1"/>
  <c r="N26" i="80"/>
  <c r="R26" i="80" s="1"/>
  <c r="M26" i="80"/>
  <c r="Q26" i="80" s="1"/>
  <c r="L26" i="80"/>
  <c r="P26" i="80" s="1"/>
  <c r="O25" i="80"/>
  <c r="S25" i="80" s="1"/>
  <c r="N25" i="80"/>
  <c r="R25" i="80" s="1"/>
  <c r="M25" i="80"/>
  <c r="Q25" i="80" s="1"/>
  <c r="L25" i="80"/>
  <c r="P25" i="80" s="1"/>
  <c r="O24" i="80"/>
  <c r="S24" i="80" s="1"/>
  <c r="N24" i="80"/>
  <c r="R24" i="80" s="1"/>
  <c r="M24" i="80"/>
  <c r="Q24" i="80" s="1"/>
  <c r="L24" i="80"/>
  <c r="P24" i="80" s="1"/>
  <c r="O23" i="80"/>
  <c r="S23" i="80" s="1"/>
  <c r="N23" i="80"/>
  <c r="R23" i="80" s="1"/>
  <c r="M23" i="80"/>
  <c r="Q23" i="80" s="1"/>
  <c r="L23" i="80"/>
  <c r="P23" i="80" s="1"/>
  <c r="O22" i="80"/>
  <c r="S22" i="80" s="1"/>
  <c r="N22" i="80"/>
  <c r="R22" i="80" s="1"/>
  <c r="M22" i="80"/>
  <c r="Q22" i="80" s="1"/>
  <c r="L22" i="80"/>
  <c r="P22" i="80" s="1"/>
  <c r="O21" i="80"/>
  <c r="S21" i="80" s="1"/>
  <c r="N21" i="80"/>
  <c r="R21" i="80" s="1"/>
  <c r="M21" i="80"/>
  <c r="Q21" i="80" s="1"/>
  <c r="L21" i="80"/>
  <c r="P21" i="80" s="1"/>
  <c r="O20" i="80"/>
  <c r="S20" i="80" s="1"/>
  <c r="N20" i="80"/>
  <c r="R20" i="80" s="1"/>
  <c r="M20" i="80"/>
  <c r="Q20" i="80" s="1"/>
  <c r="L20" i="80"/>
  <c r="P20" i="80" s="1"/>
  <c r="O19" i="80"/>
  <c r="S19" i="80" s="1"/>
  <c r="N19" i="80"/>
  <c r="R19" i="80" s="1"/>
  <c r="M19" i="80"/>
  <c r="Q19" i="80" s="1"/>
  <c r="L19" i="80"/>
  <c r="P19" i="80" s="1"/>
  <c r="O18" i="80"/>
  <c r="S18" i="80" s="1"/>
  <c r="N18" i="80"/>
  <c r="R18" i="80" s="1"/>
  <c r="M18" i="80"/>
  <c r="Q18" i="80" s="1"/>
  <c r="L18" i="80"/>
  <c r="P18" i="80" s="1"/>
  <c r="O17" i="80"/>
  <c r="S17" i="80" s="1"/>
  <c r="N17" i="80"/>
  <c r="R17" i="80" s="1"/>
  <c r="M17" i="80"/>
  <c r="Q17" i="80" s="1"/>
  <c r="L17" i="80"/>
  <c r="P17" i="80" s="1"/>
  <c r="O16" i="80"/>
  <c r="S16" i="80" s="1"/>
  <c r="N16" i="80"/>
  <c r="R16" i="80" s="1"/>
  <c r="M16" i="80"/>
  <c r="Q16" i="80" s="1"/>
  <c r="L16" i="80"/>
  <c r="P16" i="80" s="1"/>
  <c r="O15" i="80"/>
  <c r="S15" i="80" s="1"/>
  <c r="N15" i="80"/>
  <c r="R15" i="80" s="1"/>
  <c r="M15" i="80"/>
  <c r="Q15" i="80" s="1"/>
  <c r="L15" i="80"/>
  <c r="P15" i="80" s="1"/>
  <c r="O14" i="80"/>
  <c r="S14" i="80" s="1"/>
  <c r="N14" i="80"/>
  <c r="R14" i="80" s="1"/>
  <c r="M14" i="80"/>
  <c r="Q14" i="80" s="1"/>
  <c r="L14" i="80"/>
  <c r="P14" i="80" s="1"/>
  <c r="O13" i="80"/>
  <c r="S13" i="80" s="1"/>
  <c r="N13" i="80"/>
  <c r="R13" i="80" s="1"/>
  <c r="M13" i="80"/>
  <c r="Q13" i="80" s="1"/>
  <c r="L13" i="80"/>
  <c r="P13" i="80" s="1"/>
  <c r="O29" i="130"/>
  <c r="S29" i="130" s="1"/>
  <c r="N29" i="130"/>
  <c r="R29" i="130" s="1"/>
  <c r="M29" i="130"/>
  <c r="Q29" i="130" s="1"/>
  <c r="L29" i="130"/>
  <c r="P29" i="130" s="1"/>
  <c r="O28" i="130"/>
  <c r="S28" i="130" s="1"/>
  <c r="N28" i="130"/>
  <c r="R28" i="130" s="1"/>
  <c r="M28" i="130"/>
  <c r="Q28" i="130" s="1"/>
  <c r="L28" i="130"/>
  <c r="P28" i="130" s="1"/>
  <c r="O27" i="130"/>
  <c r="S27" i="130" s="1"/>
  <c r="N27" i="130"/>
  <c r="R27" i="130" s="1"/>
  <c r="M27" i="130"/>
  <c r="Q27" i="130" s="1"/>
  <c r="L27" i="130"/>
  <c r="P27" i="130" s="1"/>
  <c r="O26" i="130"/>
  <c r="S26" i="130" s="1"/>
  <c r="N26" i="130"/>
  <c r="R26" i="130" s="1"/>
  <c r="M26" i="130"/>
  <c r="Q26" i="130" s="1"/>
  <c r="L26" i="130"/>
  <c r="P26" i="130" s="1"/>
  <c r="O25" i="130"/>
  <c r="S25" i="130" s="1"/>
  <c r="N25" i="130"/>
  <c r="R25" i="130" s="1"/>
  <c r="M25" i="130"/>
  <c r="Q25" i="130" s="1"/>
  <c r="L25" i="130"/>
  <c r="P25" i="130" s="1"/>
  <c r="O24" i="130"/>
  <c r="S24" i="130" s="1"/>
  <c r="N24" i="130"/>
  <c r="R24" i="130" s="1"/>
  <c r="M24" i="130"/>
  <c r="Q24" i="130" s="1"/>
  <c r="L24" i="130"/>
  <c r="P24" i="130" s="1"/>
  <c r="O23" i="130"/>
  <c r="S23" i="130" s="1"/>
  <c r="N23" i="130"/>
  <c r="R23" i="130" s="1"/>
  <c r="M23" i="130"/>
  <c r="Q23" i="130" s="1"/>
  <c r="L23" i="130"/>
  <c r="P23" i="130" s="1"/>
  <c r="O22" i="130"/>
  <c r="S22" i="130" s="1"/>
  <c r="N22" i="130"/>
  <c r="R22" i="130" s="1"/>
  <c r="M22" i="130"/>
  <c r="Q22" i="130" s="1"/>
  <c r="L22" i="130"/>
  <c r="P22" i="130" s="1"/>
  <c r="O21" i="130"/>
  <c r="S21" i="130" s="1"/>
  <c r="N21" i="130"/>
  <c r="R21" i="130" s="1"/>
  <c r="M21" i="130"/>
  <c r="Q21" i="130" s="1"/>
  <c r="L21" i="130"/>
  <c r="P21" i="130" s="1"/>
  <c r="O20" i="130"/>
  <c r="S20" i="130" s="1"/>
  <c r="N20" i="130"/>
  <c r="R20" i="130" s="1"/>
  <c r="M20" i="130"/>
  <c r="Q20" i="130" s="1"/>
  <c r="L20" i="130"/>
  <c r="P20" i="130" s="1"/>
  <c r="O19" i="130"/>
  <c r="S19" i="130" s="1"/>
  <c r="N19" i="130"/>
  <c r="R19" i="130" s="1"/>
  <c r="M19" i="130"/>
  <c r="Q19" i="130" s="1"/>
  <c r="L19" i="130"/>
  <c r="P19" i="130" s="1"/>
  <c r="O18" i="130"/>
  <c r="S18" i="130" s="1"/>
  <c r="N18" i="130"/>
  <c r="R18" i="130" s="1"/>
  <c r="M18" i="130"/>
  <c r="Q18" i="130" s="1"/>
  <c r="L18" i="130"/>
  <c r="P18" i="130" s="1"/>
  <c r="O17" i="130"/>
  <c r="S17" i="130" s="1"/>
  <c r="N17" i="130"/>
  <c r="R17" i="130" s="1"/>
  <c r="M17" i="130"/>
  <c r="Q17" i="130" s="1"/>
  <c r="L17" i="130"/>
  <c r="P17" i="130" s="1"/>
  <c r="O16" i="130"/>
  <c r="S16" i="130" s="1"/>
  <c r="N16" i="130"/>
  <c r="R16" i="130" s="1"/>
  <c r="M16" i="130"/>
  <c r="Q16" i="130" s="1"/>
  <c r="L16" i="130"/>
  <c r="P16" i="130" s="1"/>
  <c r="O15" i="130"/>
  <c r="S15" i="130" s="1"/>
  <c r="N15" i="130"/>
  <c r="R15" i="130" s="1"/>
  <c r="M15" i="130"/>
  <c r="Q15" i="130" s="1"/>
  <c r="L15" i="130"/>
  <c r="P15" i="130" s="1"/>
  <c r="O14" i="130"/>
  <c r="S14" i="130" s="1"/>
  <c r="N14" i="130"/>
  <c r="R14" i="130" s="1"/>
  <c r="M14" i="130"/>
  <c r="Q14" i="130" s="1"/>
  <c r="L14" i="130"/>
  <c r="P14" i="130" s="1"/>
  <c r="O13" i="130"/>
  <c r="S13" i="130" s="1"/>
  <c r="N13" i="130"/>
  <c r="R13" i="130" s="1"/>
  <c r="M13" i="130"/>
  <c r="Q13" i="130" s="1"/>
  <c r="L13" i="130"/>
  <c r="P13" i="130" s="1"/>
  <c r="O29" i="126"/>
  <c r="S29" i="126" s="1"/>
  <c r="N29" i="126"/>
  <c r="R29" i="126" s="1"/>
  <c r="M29" i="126"/>
  <c r="Q29" i="126" s="1"/>
  <c r="L29" i="126"/>
  <c r="P29" i="126" s="1"/>
  <c r="O28" i="126"/>
  <c r="S28" i="126" s="1"/>
  <c r="N28" i="126"/>
  <c r="R28" i="126" s="1"/>
  <c r="M28" i="126"/>
  <c r="Q28" i="126" s="1"/>
  <c r="L28" i="126"/>
  <c r="P28" i="126" s="1"/>
  <c r="O27" i="126"/>
  <c r="S27" i="126" s="1"/>
  <c r="N27" i="126"/>
  <c r="R27" i="126" s="1"/>
  <c r="M27" i="126"/>
  <c r="Q27" i="126" s="1"/>
  <c r="L27" i="126"/>
  <c r="P27" i="126" s="1"/>
  <c r="O26" i="126"/>
  <c r="S26" i="126" s="1"/>
  <c r="N26" i="126"/>
  <c r="R26" i="126" s="1"/>
  <c r="M26" i="126"/>
  <c r="Q26" i="126" s="1"/>
  <c r="L26" i="126"/>
  <c r="P26" i="126" s="1"/>
  <c r="O25" i="126"/>
  <c r="S25" i="126" s="1"/>
  <c r="N25" i="126"/>
  <c r="R25" i="126" s="1"/>
  <c r="M25" i="126"/>
  <c r="Q25" i="126" s="1"/>
  <c r="L25" i="126"/>
  <c r="P25" i="126" s="1"/>
  <c r="O24" i="126"/>
  <c r="S24" i="126" s="1"/>
  <c r="N24" i="126"/>
  <c r="R24" i="126" s="1"/>
  <c r="M24" i="126"/>
  <c r="Q24" i="126" s="1"/>
  <c r="L24" i="126"/>
  <c r="P24" i="126" s="1"/>
  <c r="O23" i="126"/>
  <c r="S23" i="126" s="1"/>
  <c r="N23" i="126"/>
  <c r="R23" i="126" s="1"/>
  <c r="M23" i="126"/>
  <c r="Q23" i="126" s="1"/>
  <c r="L23" i="126"/>
  <c r="P23" i="126" s="1"/>
  <c r="O22" i="126"/>
  <c r="S22" i="126" s="1"/>
  <c r="N22" i="126"/>
  <c r="R22" i="126" s="1"/>
  <c r="M22" i="126"/>
  <c r="Q22" i="126" s="1"/>
  <c r="L22" i="126"/>
  <c r="P22" i="126" s="1"/>
  <c r="O21" i="126"/>
  <c r="S21" i="126" s="1"/>
  <c r="N21" i="126"/>
  <c r="R21" i="126" s="1"/>
  <c r="M21" i="126"/>
  <c r="Q21" i="126" s="1"/>
  <c r="L21" i="126"/>
  <c r="P21" i="126" s="1"/>
  <c r="O20" i="126"/>
  <c r="S20" i="126" s="1"/>
  <c r="N20" i="126"/>
  <c r="R20" i="126" s="1"/>
  <c r="M20" i="126"/>
  <c r="Q20" i="126" s="1"/>
  <c r="L20" i="126"/>
  <c r="P20" i="126" s="1"/>
  <c r="O19" i="126"/>
  <c r="S19" i="126" s="1"/>
  <c r="N19" i="126"/>
  <c r="R19" i="126" s="1"/>
  <c r="M19" i="126"/>
  <c r="Q19" i="126" s="1"/>
  <c r="L19" i="126"/>
  <c r="P19" i="126" s="1"/>
  <c r="O18" i="126"/>
  <c r="S18" i="126" s="1"/>
  <c r="N18" i="126"/>
  <c r="R18" i="126" s="1"/>
  <c r="M18" i="126"/>
  <c r="Q18" i="126" s="1"/>
  <c r="L18" i="126"/>
  <c r="P18" i="126" s="1"/>
  <c r="O17" i="126"/>
  <c r="S17" i="126" s="1"/>
  <c r="N17" i="126"/>
  <c r="R17" i="126" s="1"/>
  <c r="M17" i="126"/>
  <c r="Q17" i="126" s="1"/>
  <c r="L17" i="126"/>
  <c r="P17" i="126" s="1"/>
  <c r="O16" i="126"/>
  <c r="S16" i="126" s="1"/>
  <c r="N16" i="126"/>
  <c r="R16" i="126" s="1"/>
  <c r="M16" i="126"/>
  <c r="Q16" i="126" s="1"/>
  <c r="L16" i="126"/>
  <c r="P16" i="126" s="1"/>
  <c r="O15" i="126"/>
  <c r="S15" i="126" s="1"/>
  <c r="N15" i="126"/>
  <c r="R15" i="126" s="1"/>
  <c r="M15" i="126"/>
  <c r="Q15" i="126" s="1"/>
  <c r="L15" i="126"/>
  <c r="P15" i="126" s="1"/>
  <c r="O14" i="126"/>
  <c r="S14" i="126" s="1"/>
  <c r="N14" i="126"/>
  <c r="R14" i="126" s="1"/>
  <c r="M14" i="126"/>
  <c r="Q14" i="126" s="1"/>
  <c r="L14" i="126"/>
  <c r="P14" i="126" s="1"/>
  <c r="O13" i="126"/>
  <c r="S13" i="126" s="1"/>
  <c r="N13" i="126"/>
  <c r="R13" i="126" s="1"/>
  <c r="M13" i="126"/>
  <c r="Q13" i="126" s="1"/>
  <c r="L13" i="126"/>
  <c r="P13" i="126" s="1"/>
  <c r="O29" i="124"/>
  <c r="S29" i="124" s="1"/>
  <c r="N29" i="124"/>
  <c r="R29" i="124" s="1"/>
  <c r="M29" i="124"/>
  <c r="Q29" i="124" s="1"/>
  <c r="L29" i="124"/>
  <c r="P29" i="124" s="1"/>
  <c r="O28" i="124"/>
  <c r="S28" i="124" s="1"/>
  <c r="N28" i="124"/>
  <c r="R28" i="124" s="1"/>
  <c r="M28" i="124"/>
  <c r="Q28" i="124" s="1"/>
  <c r="L28" i="124"/>
  <c r="P28" i="124" s="1"/>
  <c r="O27" i="124"/>
  <c r="S27" i="124" s="1"/>
  <c r="N27" i="124"/>
  <c r="R27" i="124" s="1"/>
  <c r="M27" i="124"/>
  <c r="Q27" i="124" s="1"/>
  <c r="L27" i="124"/>
  <c r="P27" i="124" s="1"/>
  <c r="O26" i="124"/>
  <c r="S26" i="124" s="1"/>
  <c r="N26" i="124"/>
  <c r="R26" i="124" s="1"/>
  <c r="M26" i="124"/>
  <c r="Q26" i="124" s="1"/>
  <c r="L26" i="124"/>
  <c r="P26" i="124" s="1"/>
  <c r="O25" i="124"/>
  <c r="S25" i="124" s="1"/>
  <c r="N25" i="124"/>
  <c r="R25" i="124" s="1"/>
  <c r="M25" i="124"/>
  <c r="Q25" i="124" s="1"/>
  <c r="L25" i="124"/>
  <c r="P25" i="124" s="1"/>
  <c r="O24" i="124"/>
  <c r="S24" i="124" s="1"/>
  <c r="N24" i="124"/>
  <c r="R24" i="124" s="1"/>
  <c r="M24" i="124"/>
  <c r="Q24" i="124" s="1"/>
  <c r="L24" i="124"/>
  <c r="P24" i="124" s="1"/>
  <c r="O23" i="124"/>
  <c r="S23" i="124" s="1"/>
  <c r="N23" i="124"/>
  <c r="R23" i="124" s="1"/>
  <c r="M23" i="124"/>
  <c r="Q23" i="124" s="1"/>
  <c r="L23" i="124"/>
  <c r="P23" i="124" s="1"/>
  <c r="O22" i="124"/>
  <c r="S22" i="124" s="1"/>
  <c r="N22" i="124"/>
  <c r="R22" i="124" s="1"/>
  <c r="M22" i="124"/>
  <c r="Q22" i="124" s="1"/>
  <c r="L22" i="124"/>
  <c r="P22" i="124" s="1"/>
  <c r="O21" i="124"/>
  <c r="S21" i="124" s="1"/>
  <c r="N21" i="124"/>
  <c r="R21" i="124" s="1"/>
  <c r="M21" i="124"/>
  <c r="Q21" i="124" s="1"/>
  <c r="L21" i="124"/>
  <c r="P21" i="124" s="1"/>
  <c r="O20" i="124"/>
  <c r="S20" i="124" s="1"/>
  <c r="N20" i="124"/>
  <c r="R20" i="124" s="1"/>
  <c r="M20" i="124"/>
  <c r="Q20" i="124" s="1"/>
  <c r="L20" i="124"/>
  <c r="P20" i="124" s="1"/>
  <c r="O19" i="124"/>
  <c r="S19" i="124" s="1"/>
  <c r="N19" i="124"/>
  <c r="R19" i="124" s="1"/>
  <c r="M19" i="124"/>
  <c r="Q19" i="124" s="1"/>
  <c r="L19" i="124"/>
  <c r="P19" i="124" s="1"/>
  <c r="O18" i="124"/>
  <c r="S18" i="124" s="1"/>
  <c r="N18" i="124"/>
  <c r="R18" i="124" s="1"/>
  <c r="M18" i="124"/>
  <c r="Q18" i="124" s="1"/>
  <c r="L18" i="124"/>
  <c r="P18" i="124" s="1"/>
  <c r="O17" i="124"/>
  <c r="S17" i="124" s="1"/>
  <c r="N17" i="124"/>
  <c r="R17" i="124" s="1"/>
  <c r="M17" i="124"/>
  <c r="Q17" i="124" s="1"/>
  <c r="L17" i="124"/>
  <c r="P17" i="124" s="1"/>
  <c r="O16" i="124"/>
  <c r="S16" i="124" s="1"/>
  <c r="N16" i="124"/>
  <c r="R16" i="124" s="1"/>
  <c r="M16" i="124"/>
  <c r="Q16" i="124" s="1"/>
  <c r="L16" i="124"/>
  <c r="P16" i="124" s="1"/>
  <c r="O15" i="124"/>
  <c r="S15" i="124" s="1"/>
  <c r="N15" i="124"/>
  <c r="R15" i="124" s="1"/>
  <c r="M15" i="124"/>
  <c r="Q15" i="124" s="1"/>
  <c r="L15" i="124"/>
  <c r="P15" i="124" s="1"/>
  <c r="O14" i="124"/>
  <c r="S14" i="124" s="1"/>
  <c r="N14" i="124"/>
  <c r="R14" i="124" s="1"/>
  <c r="M14" i="124"/>
  <c r="Q14" i="124" s="1"/>
  <c r="L14" i="124"/>
  <c r="P14" i="124" s="1"/>
  <c r="O13" i="124"/>
  <c r="S13" i="124" s="1"/>
  <c r="N13" i="124"/>
  <c r="R13" i="124" s="1"/>
  <c r="M13" i="124"/>
  <c r="Q13" i="124" s="1"/>
  <c r="L13" i="124"/>
  <c r="P13" i="124" s="1"/>
  <c r="O29" i="120"/>
  <c r="S29" i="120" s="1"/>
  <c r="N29" i="120"/>
  <c r="R29" i="120" s="1"/>
  <c r="M29" i="120"/>
  <c r="Q29" i="120" s="1"/>
  <c r="L29" i="120"/>
  <c r="P29" i="120" s="1"/>
  <c r="O28" i="120"/>
  <c r="S28" i="120" s="1"/>
  <c r="N28" i="120"/>
  <c r="R28" i="120" s="1"/>
  <c r="M28" i="120"/>
  <c r="Q28" i="120" s="1"/>
  <c r="L28" i="120"/>
  <c r="P28" i="120" s="1"/>
  <c r="O27" i="120"/>
  <c r="S27" i="120" s="1"/>
  <c r="N27" i="120"/>
  <c r="R27" i="120" s="1"/>
  <c r="M27" i="120"/>
  <c r="Q27" i="120" s="1"/>
  <c r="L27" i="120"/>
  <c r="P27" i="120" s="1"/>
  <c r="O26" i="120"/>
  <c r="S26" i="120" s="1"/>
  <c r="N26" i="120"/>
  <c r="R26" i="120" s="1"/>
  <c r="M26" i="120"/>
  <c r="Q26" i="120" s="1"/>
  <c r="L26" i="120"/>
  <c r="P26" i="120" s="1"/>
  <c r="O25" i="120"/>
  <c r="S25" i="120" s="1"/>
  <c r="N25" i="120"/>
  <c r="R25" i="120" s="1"/>
  <c r="M25" i="120"/>
  <c r="Q25" i="120" s="1"/>
  <c r="L25" i="120"/>
  <c r="P25" i="120" s="1"/>
  <c r="O24" i="120"/>
  <c r="S24" i="120" s="1"/>
  <c r="N24" i="120"/>
  <c r="R24" i="120" s="1"/>
  <c r="M24" i="120"/>
  <c r="Q24" i="120" s="1"/>
  <c r="L24" i="120"/>
  <c r="P24" i="120" s="1"/>
  <c r="O23" i="120"/>
  <c r="S23" i="120" s="1"/>
  <c r="N23" i="120"/>
  <c r="R23" i="120" s="1"/>
  <c r="M23" i="120"/>
  <c r="Q23" i="120" s="1"/>
  <c r="L23" i="120"/>
  <c r="P23" i="120" s="1"/>
  <c r="O22" i="120"/>
  <c r="S22" i="120" s="1"/>
  <c r="N22" i="120"/>
  <c r="R22" i="120" s="1"/>
  <c r="M22" i="120"/>
  <c r="Q22" i="120" s="1"/>
  <c r="L22" i="120"/>
  <c r="P22" i="120" s="1"/>
  <c r="O21" i="120"/>
  <c r="S21" i="120" s="1"/>
  <c r="N21" i="120"/>
  <c r="R21" i="120" s="1"/>
  <c r="M21" i="120"/>
  <c r="Q21" i="120" s="1"/>
  <c r="L21" i="120"/>
  <c r="P21" i="120" s="1"/>
  <c r="O20" i="120"/>
  <c r="S20" i="120" s="1"/>
  <c r="N20" i="120"/>
  <c r="R20" i="120" s="1"/>
  <c r="M20" i="120"/>
  <c r="Q20" i="120" s="1"/>
  <c r="L20" i="120"/>
  <c r="P20" i="120" s="1"/>
  <c r="O19" i="120"/>
  <c r="S19" i="120" s="1"/>
  <c r="N19" i="120"/>
  <c r="R19" i="120" s="1"/>
  <c r="M19" i="120"/>
  <c r="Q19" i="120" s="1"/>
  <c r="L19" i="120"/>
  <c r="P19" i="120" s="1"/>
  <c r="O18" i="120"/>
  <c r="S18" i="120" s="1"/>
  <c r="N18" i="120"/>
  <c r="R18" i="120" s="1"/>
  <c r="M18" i="120"/>
  <c r="Q18" i="120" s="1"/>
  <c r="L18" i="120"/>
  <c r="P18" i="120" s="1"/>
  <c r="O17" i="120"/>
  <c r="S17" i="120" s="1"/>
  <c r="N17" i="120"/>
  <c r="R17" i="120" s="1"/>
  <c r="M17" i="120"/>
  <c r="Q17" i="120" s="1"/>
  <c r="L17" i="120"/>
  <c r="P17" i="120" s="1"/>
  <c r="O16" i="120"/>
  <c r="S16" i="120" s="1"/>
  <c r="N16" i="120"/>
  <c r="R16" i="120" s="1"/>
  <c r="M16" i="120"/>
  <c r="Q16" i="120" s="1"/>
  <c r="L16" i="120"/>
  <c r="P16" i="120" s="1"/>
  <c r="O15" i="120"/>
  <c r="S15" i="120" s="1"/>
  <c r="N15" i="120"/>
  <c r="R15" i="120" s="1"/>
  <c r="M15" i="120"/>
  <c r="Q15" i="120" s="1"/>
  <c r="L15" i="120"/>
  <c r="P15" i="120" s="1"/>
  <c r="O14" i="120"/>
  <c r="S14" i="120" s="1"/>
  <c r="N14" i="120"/>
  <c r="R14" i="120" s="1"/>
  <c r="M14" i="120"/>
  <c r="Q14" i="120" s="1"/>
  <c r="L14" i="120"/>
  <c r="P14" i="120" s="1"/>
  <c r="O13" i="120"/>
  <c r="S13" i="120" s="1"/>
  <c r="N13" i="120"/>
  <c r="R13" i="120" s="1"/>
  <c r="M13" i="120"/>
  <c r="Q13" i="120" s="1"/>
  <c r="L13" i="120"/>
  <c r="P13" i="120" s="1"/>
  <c r="O28" i="146"/>
  <c r="S28" i="146" s="1"/>
  <c r="N28" i="146"/>
  <c r="R28" i="146" s="1"/>
  <c r="M28" i="146"/>
  <c r="Q28" i="146" s="1"/>
  <c r="L28" i="146"/>
  <c r="P28" i="146" s="1"/>
  <c r="O27" i="146"/>
  <c r="S27" i="146" s="1"/>
  <c r="N27" i="146"/>
  <c r="R27" i="146" s="1"/>
  <c r="M27" i="146"/>
  <c r="Q27" i="146" s="1"/>
  <c r="L27" i="146"/>
  <c r="P27" i="146" s="1"/>
  <c r="O26" i="146"/>
  <c r="S26" i="146" s="1"/>
  <c r="N26" i="146"/>
  <c r="R26" i="146" s="1"/>
  <c r="M26" i="146"/>
  <c r="Q26" i="146" s="1"/>
  <c r="L26" i="146"/>
  <c r="P26" i="146" s="1"/>
  <c r="O25" i="146"/>
  <c r="S25" i="146" s="1"/>
  <c r="N25" i="146"/>
  <c r="R25" i="146" s="1"/>
  <c r="M25" i="146"/>
  <c r="Q25" i="146" s="1"/>
  <c r="L25" i="146"/>
  <c r="P25" i="146" s="1"/>
  <c r="O24" i="146"/>
  <c r="S24" i="146" s="1"/>
  <c r="N24" i="146"/>
  <c r="R24" i="146" s="1"/>
  <c r="M24" i="146"/>
  <c r="Q24" i="146" s="1"/>
  <c r="L24" i="146"/>
  <c r="P24" i="146" s="1"/>
  <c r="O23" i="146"/>
  <c r="S23" i="146" s="1"/>
  <c r="N23" i="146"/>
  <c r="R23" i="146" s="1"/>
  <c r="M23" i="146"/>
  <c r="Q23" i="146" s="1"/>
  <c r="L23" i="146"/>
  <c r="P23" i="146" s="1"/>
  <c r="O22" i="146"/>
  <c r="S22" i="146" s="1"/>
  <c r="N22" i="146"/>
  <c r="R22" i="146" s="1"/>
  <c r="M22" i="146"/>
  <c r="Q22" i="146" s="1"/>
  <c r="L22" i="146"/>
  <c r="P22" i="146" s="1"/>
  <c r="O21" i="146"/>
  <c r="S21" i="146" s="1"/>
  <c r="N21" i="146"/>
  <c r="R21" i="146" s="1"/>
  <c r="M21" i="146"/>
  <c r="Q21" i="146" s="1"/>
  <c r="L21" i="146"/>
  <c r="P21" i="146" s="1"/>
  <c r="O20" i="146"/>
  <c r="S20" i="146" s="1"/>
  <c r="N20" i="146"/>
  <c r="R20" i="146" s="1"/>
  <c r="M20" i="146"/>
  <c r="Q20" i="146" s="1"/>
  <c r="L20" i="146"/>
  <c r="P20" i="146" s="1"/>
  <c r="O19" i="146"/>
  <c r="S19" i="146" s="1"/>
  <c r="N19" i="146"/>
  <c r="R19" i="146" s="1"/>
  <c r="M19" i="146"/>
  <c r="Q19" i="146" s="1"/>
  <c r="L19" i="146"/>
  <c r="P19" i="146" s="1"/>
  <c r="O18" i="146"/>
  <c r="S18" i="146" s="1"/>
  <c r="N18" i="146"/>
  <c r="R18" i="146" s="1"/>
  <c r="M18" i="146"/>
  <c r="Q18" i="146" s="1"/>
  <c r="L18" i="146"/>
  <c r="P18" i="146" s="1"/>
  <c r="O17" i="146"/>
  <c r="S17" i="146" s="1"/>
  <c r="N17" i="146"/>
  <c r="R17" i="146" s="1"/>
  <c r="M17" i="146"/>
  <c r="Q17" i="146" s="1"/>
  <c r="L17" i="146"/>
  <c r="P17" i="146" s="1"/>
  <c r="O16" i="146"/>
  <c r="S16" i="146" s="1"/>
  <c r="N16" i="146"/>
  <c r="R16" i="146" s="1"/>
  <c r="M16" i="146"/>
  <c r="Q16" i="146" s="1"/>
  <c r="L16" i="146"/>
  <c r="P16" i="146" s="1"/>
  <c r="O15" i="146"/>
  <c r="S15" i="146" s="1"/>
  <c r="N15" i="146"/>
  <c r="R15" i="146" s="1"/>
  <c r="M15" i="146"/>
  <c r="Q15" i="146" s="1"/>
  <c r="L15" i="146"/>
  <c r="P15" i="146" s="1"/>
  <c r="O14" i="146"/>
  <c r="S14" i="146" s="1"/>
  <c r="N14" i="146"/>
  <c r="R14" i="146" s="1"/>
  <c r="M14" i="146"/>
  <c r="Q14" i="146" s="1"/>
  <c r="L14" i="146"/>
  <c r="P14" i="146" s="1"/>
  <c r="O13" i="146"/>
  <c r="S13" i="146" s="1"/>
  <c r="N13" i="146"/>
  <c r="R13" i="146" s="1"/>
  <c r="M13" i="146"/>
  <c r="Q13" i="146" s="1"/>
  <c r="L13" i="146"/>
  <c r="P13" i="146" s="1"/>
  <c r="O30" i="119"/>
  <c r="S30" i="119" s="1"/>
  <c r="N30" i="119"/>
  <c r="R30" i="119" s="1"/>
  <c r="M30" i="119"/>
  <c r="Q30" i="119" s="1"/>
  <c r="L30" i="119"/>
  <c r="P30" i="119" s="1"/>
  <c r="O29" i="119"/>
  <c r="S29" i="119" s="1"/>
  <c r="N29" i="119"/>
  <c r="R29" i="119" s="1"/>
  <c r="M29" i="119"/>
  <c r="Q29" i="119" s="1"/>
  <c r="L29" i="119"/>
  <c r="P29" i="119" s="1"/>
  <c r="O28" i="119"/>
  <c r="S28" i="119" s="1"/>
  <c r="N28" i="119"/>
  <c r="R28" i="119" s="1"/>
  <c r="M28" i="119"/>
  <c r="Q28" i="119" s="1"/>
  <c r="L28" i="119"/>
  <c r="P28" i="119" s="1"/>
  <c r="O27" i="119"/>
  <c r="S27" i="119" s="1"/>
  <c r="N27" i="119"/>
  <c r="R27" i="119" s="1"/>
  <c r="M27" i="119"/>
  <c r="Q27" i="119" s="1"/>
  <c r="L27" i="119"/>
  <c r="P27" i="119" s="1"/>
  <c r="O26" i="119"/>
  <c r="S26" i="119" s="1"/>
  <c r="N26" i="119"/>
  <c r="R26" i="119" s="1"/>
  <c r="M26" i="119"/>
  <c r="Q26" i="119" s="1"/>
  <c r="L26" i="119"/>
  <c r="P26" i="119" s="1"/>
  <c r="O25" i="119"/>
  <c r="S25" i="119" s="1"/>
  <c r="N25" i="119"/>
  <c r="R25" i="119" s="1"/>
  <c r="M25" i="119"/>
  <c r="Q25" i="119" s="1"/>
  <c r="L25" i="119"/>
  <c r="P25" i="119" s="1"/>
  <c r="O24" i="119"/>
  <c r="S24" i="119" s="1"/>
  <c r="N24" i="119"/>
  <c r="R24" i="119" s="1"/>
  <c r="M24" i="119"/>
  <c r="Q24" i="119" s="1"/>
  <c r="L24" i="119"/>
  <c r="P24" i="119" s="1"/>
  <c r="O23" i="119"/>
  <c r="S23" i="119" s="1"/>
  <c r="N23" i="119"/>
  <c r="R23" i="119" s="1"/>
  <c r="M23" i="119"/>
  <c r="Q23" i="119" s="1"/>
  <c r="L23" i="119"/>
  <c r="P23" i="119" s="1"/>
  <c r="O22" i="119"/>
  <c r="S22" i="119" s="1"/>
  <c r="N22" i="119"/>
  <c r="R22" i="119" s="1"/>
  <c r="M22" i="119"/>
  <c r="Q22" i="119" s="1"/>
  <c r="L22" i="119"/>
  <c r="P22" i="119" s="1"/>
  <c r="O21" i="119"/>
  <c r="S21" i="119" s="1"/>
  <c r="N21" i="119"/>
  <c r="R21" i="119" s="1"/>
  <c r="M21" i="119"/>
  <c r="Q21" i="119" s="1"/>
  <c r="L21" i="119"/>
  <c r="P21" i="119" s="1"/>
  <c r="O20" i="119"/>
  <c r="S20" i="119" s="1"/>
  <c r="N20" i="119"/>
  <c r="R20" i="119" s="1"/>
  <c r="M20" i="119"/>
  <c r="Q20" i="119" s="1"/>
  <c r="L20" i="119"/>
  <c r="P20" i="119" s="1"/>
  <c r="O19" i="119"/>
  <c r="S19" i="119" s="1"/>
  <c r="N19" i="119"/>
  <c r="R19" i="119" s="1"/>
  <c r="M19" i="119"/>
  <c r="Q19" i="119" s="1"/>
  <c r="L19" i="119"/>
  <c r="P19" i="119" s="1"/>
  <c r="O18" i="119"/>
  <c r="S18" i="119" s="1"/>
  <c r="N18" i="119"/>
  <c r="R18" i="119" s="1"/>
  <c r="M18" i="119"/>
  <c r="Q18" i="119" s="1"/>
  <c r="L18" i="119"/>
  <c r="P18" i="119" s="1"/>
  <c r="O17" i="119"/>
  <c r="S17" i="119" s="1"/>
  <c r="N17" i="119"/>
  <c r="R17" i="119" s="1"/>
  <c r="M17" i="119"/>
  <c r="Q17" i="119" s="1"/>
  <c r="L17" i="119"/>
  <c r="P17" i="119" s="1"/>
  <c r="O16" i="119"/>
  <c r="S16" i="119" s="1"/>
  <c r="N16" i="119"/>
  <c r="R16" i="119" s="1"/>
  <c r="M16" i="119"/>
  <c r="Q16" i="119" s="1"/>
  <c r="L16" i="119"/>
  <c r="P16" i="119" s="1"/>
  <c r="O32" i="67"/>
  <c r="S32" i="67" s="1"/>
  <c r="N32" i="67"/>
  <c r="R32" i="67" s="1"/>
  <c r="M32" i="67"/>
  <c r="Q32" i="67" s="1"/>
  <c r="L32" i="67"/>
  <c r="P32" i="67" s="1"/>
  <c r="O31" i="67"/>
  <c r="S31" i="67" s="1"/>
  <c r="N31" i="67"/>
  <c r="R31" i="67" s="1"/>
  <c r="M31" i="67"/>
  <c r="Q31" i="67" s="1"/>
  <c r="L31" i="67"/>
  <c r="P31" i="67" s="1"/>
  <c r="O30" i="67"/>
  <c r="S30" i="67" s="1"/>
  <c r="N30" i="67"/>
  <c r="R30" i="67" s="1"/>
  <c r="M30" i="67"/>
  <c r="Q30" i="67" s="1"/>
  <c r="L30" i="67"/>
  <c r="P30" i="67" s="1"/>
  <c r="O29" i="67"/>
  <c r="S29" i="67" s="1"/>
  <c r="N29" i="67"/>
  <c r="R29" i="67" s="1"/>
  <c r="M29" i="67"/>
  <c r="Q29" i="67" s="1"/>
  <c r="L29" i="67"/>
  <c r="P29" i="67" s="1"/>
  <c r="O28" i="67"/>
  <c r="S28" i="67" s="1"/>
  <c r="N28" i="67"/>
  <c r="R28" i="67" s="1"/>
  <c r="M28" i="67"/>
  <c r="Q28" i="67" s="1"/>
  <c r="L28" i="67"/>
  <c r="P28" i="67" s="1"/>
  <c r="O27" i="67"/>
  <c r="S27" i="67" s="1"/>
  <c r="N27" i="67"/>
  <c r="R27" i="67" s="1"/>
  <c r="M27" i="67"/>
  <c r="Q27" i="67" s="1"/>
  <c r="L27" i="67"/>
  <c r="P27" i="67" s="1"/>
  <c r="O26" i="67"/>
  <c r="S26" i="67" s="1"/>
  <c r="N26" i="67"/>
  <c r="R26" i="67" s="1"/>
  <c r="M26" i="67"/>
  <c r="Q26" i="67" s="1"/>
  <c r="L26" i="67"/>
  <c r="P26" i="67" s="1"/>
  <c r="O25" i="67"/>
  <c r="S25" i="67" s="1"/>
  <c r="N25" i="67"/>
  <c r="R25" i="67" s="1"/>
  <c r="M25" i="67"/>
  <c r="Q25" i="67" s="1"/>
  <c r="L25" i="67"/>
  <c r="P25" i="67" s="1"/>
  <c r="O24" i="67"/>
  <c r="S24" i="67" s="1"/>
  <c r="N24" i="67"/>
  <c r="R24" i="67" s="1"/>
  <c r="M24" i="67"/>
  <c r="Q24" i="67" s="1"/>
  <c r="L24" i="67"/>
  <c r="P24" i="67" s="1"/>
  <c r="O23" i="67"/>
  <c r="S23" i="67" s="1"/>
  <c r="N23" i="67"/>
  <c r="R23" i="67" s="1"/>
  <c r="M23" i="67"/>
  <c r="Q23" i="67" s="1"/>
  <c r="L23" i="67"/>
  <c r="P23" i="67" s="1"/>
  <c r="O22" i="67"/>
  <c r="S22" i="67" s="1"/>
  <c r="N22" i="67"/>
  <c r="R22" i="67" s="1"/>
  <c r="M22" i="67"/>
  <c r="Q22" i="67" s="1"/>
  <c r="L22" i="67"/>
  <c r="P22" i="67" s="1"/>
  <c r="O21" i="67"/>
  <c r="S21" i="67" s="1"/>
  <c r="N21" i="67"/>
  <c r="R21" i="67" s="1"/>
  <c r="M21" i="67"/>
  <c r="Q21" i="67" s="1"/>
  <c r="L21" i="67"/>
  <c r="P21" i="67" s="1"/>
  <c r="O20" i="67"/>
  <c r="S20" i="67" s="1"/>
  <c r="N20" i="67"/>
  <c r="R20" i="67" s="1"/>
  <c r="M20" i="67"/>
  <c r="Q20" i="67" s="1"/>
  <c r="L20" i="67"/>
  <c r="P20" i="67" s="1"/>
  <c r="O19" i="67"/>
  <c r="S19" i="67" s="1"/>
  <c r="N19" i="67"/>
  <c r="R19" i="67" s="1"/>
  <c r="M19" i="67"/>
  <c r="Q19" i="67" s="1"/>
  <c r="L19" i="67"/>
  <c r="P19" i="67" s="1"/>
  <c r="O18" i="67"/>
  <c r="S18" i="67" s="1"/>
  <c r="N18" i="67"/>
  <c r="R18" i="67" s="1"/>
  <c r="M18" i="67"/>
  <c r="Q18" i="67" s="1"/>
  <c r="L18" i="67"/>
  <c r="P18" i="67" s="1"/>
  <c r="O17" i="67"/>
  <c r="S17" i="67" s="1"/>
  <c r="N17" i="67"/>
  <c r="R17" i="67" s="1"/>
  <c r="M17" i="67"/>
  <c r="Q17" i="67" s="1"/>
  <c r="L17" i="67"/>
  <c r="P17" i="67" s="1"/>
  <c r="O16" i="67"/>
  <c r="S16" i="67" s="1"/>
  <c r="N16" i="67"/>
  <c r="R16" i="67" s="1"/>
  <c r="M16" i="67"/>
  <c r="Q16" i="67" s="1"/>
  <c r="L16" i="67"/>
  <c r="P16" i="67" s="1"/>
  <c r="L14" i="145" l="1"/>
  <c r="M14" i="145"/>
  <c r="N14" i="145"/>
  <c r="O14" i="145"/>
  <c r="P14" i="145"/>
  <c r="Q14" i="145"/>
  <c r="R14" i="145"/>
  <c r="S14" i="145"/>
  <c r="L15" i="145"/>
  <c r="M15" i="145"/>
  <c r="N15" i="145"/>
  <c r="O15" i="145"/>
  <c r="P15" i="145"/>
  <c r="Q15" i="145"/>
  <c r="R15" i="145"/>
  <c r="S15" i="145"/>
  <c r="L16" i="145"/>
  <c r="M16" i="145"/>
  <c r="N16" i="145"/>
  <c r="O16" i="145"/>
  <c r="P16" i="145"/>
  <c r="Q16" i="145"/>
  <c r="R16" i="145"/>
  <c r="S16" i="145"/>
  <c r="L17" i="145"/>
  <c r="M17" i="145"/>
  <c r="N17" i="145"/>
  <c r="O17" i="145"/>
  <c r="P17" i="145"/>
  <c r="Q17" i="145"/>
  <c r="R17" i="145"/>
  <c r="S17" i="145"/>
  <c r="L18" i="145"/>
  <c r="M18" i="145"/>
  <c r="N18" i="145"/>
  <c r="O18" i="145"/>
  <c r="P18" i="145"/>
  <c r="Q18" i="145"/>
  <c r="R18" i="145"/>
  <c r="S18" i="145"/>
  <c r="L19" i="145"/>
  <c r="M19" i="145"/>
  <c r="N19" i="145"/>
  <c r="O19" i="145"/>
  <c r="P19" i="145"/>
  <c r="Q19" i="145"/>
  <c r="R19" i="145"/>
  <c r="S19" i="145"/>
  <c r="L20" i="145"/>
  <c r="M20" i="145"/>
  <c r="N20" i="145"/>
  <c r="O20" i="145"/>
  <c r="P20" i="145"/>
  <c r="Q20" i="145"/>
  <c r="R20" i="145"/>
  <c r="S20" i="145"/>
  <c r="L21" i="145"/>
  <c r="M21" i="145"/>
  <c r="N21" i="145"/>
  <c r="O21" i="145"/>
  <c r="P21" i="145"/>
  <c r="Q21" i="145"/>
  <c r="R21" i="145"/>
  <c r="S21" i="145"/>
  <c r="L22" i="145"/>
  <c r="M22" i="145"/>
  <c r="N22" i="145"/>
  <c r="O22" i="145"/>
  <c r="P22" i="145"/>
  <c r="Q22" i="145"/>
  <c r="R22" i="145"/>
  <c r="S22" i="145"/>
  <c r="L23" i="145"/>
  <c r="M23" i="145"/>
  <c r="N23" i="145"/>
  <c r="O23" i="145"/>
  <c r="P23" i="145"/>
  <c r="Q23" i="145"/>
  <c r="R23" i="145"/>
  <c r="S23" i="145"/>
  <c r="L24" i="145"/>
  <c r="M24" i="145"/>
  <c r="N24" i="145"/>
  <c r="O24" i="145"/>
  <c r="P24" i="145"/>
  <c r="Q24" i="145"/>
  <c r="R24" i="145"/>
  <c r="S24" i="145"/>
  <c r="L25" i="145"/>
  <c r="M25" i="145"/>
  <c r="N25" i="145"/>
  <c r="O25" i="145"/>
  <c r="P25" i="145"/>
  <c r="Q25" i="145"/>
  <c r="R25" i="145"/>
  <c r="S25" i="145"/>
  <c r="L26" i="145"/>
  <c r="P26" i="145" s="1"/>
  <c r="M26" i="145"/>
  <c r="N26" i="145"/>
  <c r="O26" i="145"/>
  <c r="Q26" i="145"/>
  <c r="R26" i="145"/>
  <c r="S26" i="145"/>
  <c r="L27" i="145"/>
  <c r="M27" i="145"/>
  <c r="N27" i="145"/>
  <c r="O27" i="145"/>
  <c r="P27" i="145"/>
  <c r="Q27" i="145"/>
  <c r="R27" i="145"/>
  <c r="S27" i="145"/>
  <c r="L28" i="145"/>
  <c r="P28" i="145" s="1"/>
  <c r="M28" i="145"/>
  <c r="N28" i="145"/>
  <c r="O28" i="145"/>
  <c r="Q28" i="145"/>
  <c r="R28" i="145"/>
  <c r="S28" i="145"/>
  <c r="L29" i="145"/>
  <c r="M29" i="145"/>
  <c r="N29" i="145"/>
  <c r="O29" i="145"/>
  <c r="P29" i="145"/>
  <c r="Q29" i="145"/>
  <c r="R29" i="145"/>
  <c r="S29" i="145"/>
  <c r="L30" i="145"/>
  <c r="P30" i="145" s="1"/>
  <c r="M30" i="145"/>
  <c r="N30" i="145"/>
  <c r="O30" i="145"/>
  <c r="Q30" i="145"/>
  <c r="R30" i="145"/>
  <c r="S30" i="145"/>
  <c r="L31" i="145"/>
  <c r="M31" i="145"/>
  <c r="N31" i="145"/>
  <c r="O31" i="145"/>
  <c r="P31" i="145"/>
  <c r="Q31" i="145"/>
  <c r="R31" i="145"/>
  <c r="S31" i="145"/>
  <c r="L32" i="145"/>
  <c r="P32" i="145" s="1"/>
  <c r="M32" i="145"/>
  <c r="N32" i="145"/>
  <c r="O32" i="145"/>
  <c r="Q32" i="145"/>
  <c r="R32" i="145"/>
  <c r="S32" i="145"/>
  <c r="L33" i="145"/>
  <c r="M33" i="145"/>
  <c r="N33" i="145"/>
  <c r="O33" i="145"/>
  <c r="P33" i="145"/>
  <c r="Q33" i="145"/>
  <c r="R33" i="145"/>
  <c r="S33" i="145"/>
  <c r="L34" i="145"/>
  <c r="P34" i="145" s="1"/>
  <c r="M34" i="145"/>
  <c r="N34" i="145"/>
  <c r="O34" i="145"/>
  <c r="Q34" i="145"/>
  <c r="R34" i="145"/>
  <c r="S34" i="145"/>
  <c r="L35" i="145"/>
  <c r="M35" i="145"/>
  <c r="N35" i="145"/>
  <c r="O35" i="145"/>
  <c r="P35" i="145"/>
  <c r="Q35" i="145"/>
  <c r="R35" i="145"/>
  <c r="S35" i="145"/>
  <c r="L36" i="145"/>
  <c r="P36" i="145" s="1"/>
  <c r="M36" i="145"/>
  <c r="N36" i="145"/>
  <c r="O36" i="145"/>
  <c r="Q36" i="145"/>
  <c r="R36" i="145"/>
  <c r="S36" i="145"/>
  <c r="L37" i="145"/>
  <c r="M37" i="145"/>
  <c r="N37" i="145"/>
  <c r="O37" i="145"/>
  <c r="P37" i="145"/>
  <c r="Q37" i="145"/>
  <c r="R37" i="145"/>
  <c r="S37" i="145"/>
  <c r="L38" i="145"/>
  <c r="P38" i="145" s="1"/>
  <c r="M38" i="145"/>
  <c r="N38" i="145"/>
  <c r="O38" i="145"/>
  <c r="Q38" i="145"/>
  <c r="R38" i="145"/>
  <c r="S38" i="145"/>
  <c r="L39" i="145"/>
  <c r="M39" i="145"/>
  <c r="N39" i="145"/>
  <c r="O39" i="145"/>
  <c r="P39" i="145"/>
  <c r="Q39" i="145"/>
  <c r="R39" i="145"/>
  <c r="S39" i="145"/>
  <c r="L40" i="145"/>
  <c r="P40" i="145" s="1"/>
  <c r="M40" i="145"/>
  <c r="N40" i="145"/>
  <c r="O40" i="145"/>
  <c r="Q40" i="145"/>
  <c r="R40" i="145"/>
  <c r="S40" i="145"/>
  <c r="L41" i="145"/>
  <c r="M41" i="145"/>
  <c r="Q41" i="145" s="1"/>
  <c r="N41" i="145"/>
  <c r="O41" i="145"/>
  <c r="P41" i="145"/>
  <c r="R41" i="145"/>
  <c r="S41" i="145"/>
  <c r="L42" i="145"/>
  <c r="P42" i="145" s="1"/>
  <c r="M42" i="145"/>
  <c r="Q42" i="145" s="1"/>
  <c r="N42" i="145"/>
  <c r="R42" i="145" s="1"/>
  <c r="O42" i="145"/>
  <c r="S42" i="145"/>
  <c r="L43" i="145"/>
  <c r="M43" i="145"/>
  <c r="N43" i="145"/>
  <c r="R43" i="145" s="1"/>
  <c r="O43" i="145"/>
  <c r="S43" i="145" s="1"/>
  <c r="P43" i="145"/>
  <c r="Q43" i="145"/>
  <c r="L44" i="145"/>
  <c r="P44" i="145" s="1"/>
  <c r="M44" i="145"/>
  <c r="Q44" i="145" s="1"/>
  <c r="N44" i="145"/>
  <c r="R44" i="145" s="1"/>
  <c r="O44" i="145"/>
  <c r="S44" i="145" s="1"/>
  <c r="O13" i="145"/>
  <c r="S13" i="145" s="1"/>
  <c r="N13" i="145"/>
  <c r="R13" i="145" s="1"/>
  <c r="M13" i="145"/>
  <c r="Q13" i="145" s="1"/>
  <c r="L13" i="145"/>
  <c r="P13" i="145" s="1"/>
</calcChain>
</file>

<file path=xl/sharedStrings.xml><?xml version="1.0" encoding="utf-8"?>
<sst xmlns="http://schemas.openxmlformats.org/spreadsheetml/2006/main" count="2645" uniqueCount="461">
  <si>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</si>
  <si>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</si>
  <si>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</si>
  <si>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</si>
  <si>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</si>
  <si>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</si>
  <si>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</si>
  <si>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</si>
  <si>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</si>
  <si>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</si>
  <si>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</si>
  <si>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</si>
  <si>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</si>
  <si>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</si>
  <si>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</si>
  <si>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</si>
  <si>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</si>
  <si>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</si>
  <si>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</si>
  <si>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</si>
  <si>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</si>
  <si>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</si>
  <si>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</si>
  <si>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</si>
  <si>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</si>
  <si>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</si>
  <si>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</si>
  <si>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</si>
  <si>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</si>
  <si>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</si>
  <si>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</si>
  <si>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</si>
  <si>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</si>
  <si>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</si>
  <si>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</si>
  <si>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</si>
  <si>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</si>
  <si>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</si>
  <si>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</si>
  <si>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</si>
  <si>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</si>
  <si>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</si>
  <si>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</si>
  <si>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</si>
  <si>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</si>
  <si>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</si>
  <si>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</si>
  <si>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</si>
  <si>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</si>
  <si>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</si>
  <si>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</si>
  <si>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</si>
  <si>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</si>
  <si>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</si>
  <si>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</si>
  <si>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</si>
  <si>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</si>
  <si>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</si>
  <si>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</si>
  <si>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</si>
  <si>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</si>
  <si>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</si>
  <si>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</si>
  <si>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</si>
  <si>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</si>
  <si>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</si>
  <si>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</si>
  <si>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</si>
  <si>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</si>
  <si>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</si>
  <si>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</si>
  <si>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</si>
  <si>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</si>
  <si>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</si>
  <si>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</si>
  <si>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</si>
  <si>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</si>
  <si>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</si>
  <si>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</si>
  <si>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</si>
  <si>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</si>
  <si>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</si>
  <si>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</si>
  <si>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</si>
  <si>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</si>
  <si>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</si>
  <si>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</si>
  <si>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</si>
  <si>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</si>
  <si>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</si>
  <si>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</si>
  <si>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</si>
  <si>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</si>
  <si>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</si>
  <si>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</si>
  <si>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</si>
  <si>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</si>
  <si>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</si>
  <si>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</si>
  <si>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</si>
  <si>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</si>
  <si>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</si>
  <si>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</si>
  <si>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</si>
  <si>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</si>
  <si>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</si>
  <si>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</si>
  <si>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</si>
  <si>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</si>
  <si>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</si>
  <si>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</si>
  <si>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</si>
  <si>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</si>
  <si>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</si>
  <si>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</si>
  <si>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</si>
  <si>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</si>
  <si>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</si>
  <si>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</si>
  <si>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</si>
  <si>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</si>
  <si>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</si>
  <si>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</si>
  <si>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</si>
  <si>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</si>
  <si>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</si>
  <si>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</si>
  <si>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</si>
  <si>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</si>
  <si>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</si>
  <si>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</si>
  <si>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</si>
  <si>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</si>
  <si>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</si>
  <si>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</si>
  <si>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</si>
  <si>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</si>
  <si>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</si>
  <si>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</si>
  <si>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</si>
  <si>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</si>
  <si>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</si>
  <si>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</si>
  <si>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</si>
  <si>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</si>
  <si>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</si>
  <si>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</si>
  <si>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</si>
  <si>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</si>
  <si>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</si>
  <si>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</si>
  <si>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</si>
  <si>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</si>
  <si>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</si>
  <si>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</si>
  <si>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</si>
  <si>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</si>
  <si>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</si>
  <si>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</si>
  <si>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</si>
  <si>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</si>
  <si>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</si>
  <si>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</si>
  <si>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</si>
  <si>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</si>
  <si>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</si>
  <si>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</si>
  <si>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</si>
  <si>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</si>
  <si>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</si>
  <si>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</si>
  <si>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</si>
  <si>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</si>
  <si>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</si>
  <si>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</si>
  <si>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</si>
  <si>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</si>
  <si>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</si>
  <si>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</si>
  <si>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</si>
  <si>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</si>
  <si>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</si>
  <si>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</si>
  <si>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</si>
  <si>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</si>
  <si>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</si>
  <si>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</si>
  <si>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</si>
  <si>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</si>
  <si>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</si>
  <si>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</si>
  <si>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</si>
  <si>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</si>
  <si>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</si>
  <si>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</si>
  <si>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</si>
  <si>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</si>
  <si>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 xml:space="preserve">Junio de 2018: Chile y Brasil. </t>
  </si>
  <si>
    <t>Fuente: The Economist. Edición impresa 21 de julio de 2018.</t>
  </si>
  <si>
    <t>Año corrido a mayo</t>
  </si>
  <si>
    <t>Mayo de 2018: México, Japón, Argentina, China, Zona Euro, Gran Bretaña, Colombia, Canadá, Estados Unidos y Perú.</t>
  </si>
  <si>
    <t>Mayo</t>
  </si>
  <si>
    <t>Porcentaje, Año corrido mayo 2018</t>
  </si>
  <si>
    <t>Millones de US$, Año corrido mayo 2018</t>
  </si>
  <si>
    <t>Bogotá</t>
  </si>
  <si>
    <t>Valle del Cauca</t>
  </si>
  <si>
    <t>Atlántico</t>
  </si>
  <si>
    <t>Antioquia</t>
  </si>
  <si>
    <t>Cundinamarca</t>
  </si>
  <si>
    <t>Risaralda</t>
  </si>
  <si>
    <t>Cauca</t>
  </si>
  <si>
    <t>Bolívar</t>
  </si>
  <si>
    <t>Magdalena</t>
  </si>
  <si>
    <t>Caldas</t>
  </si>
  <si>
    <t>Nariño</t>
  </si>
  <si>
    <t>Meta</t>
  </si>
  <si>
    <t>Norte de Santander</t>
  </si>
  <si>
    <t>Santander</t>
  </si>
  <si>
    <t>Aráuca</t>
  </si>
  <si>
    <t>Quindío</t>
  </si>
  <si>
    <t>Córdoba</t>
  </si>
  <si>
    <t>Tolima</t>
  </si>
  <si>
    <t>Cesar</t>
  </si>
  <si>
    <t>Guajira</t>
  </si>
  <si>
    <t>Sucre</t>
  </si>
  <si>
    <t>Boyacá</t>
  </si>
  <si>
    <t>Sin definir</t>
  </si>
  <si>
    <t>Chocó</t>
  </si>
  <si>
    <t>Huila</t>
  </si>
  <si>
    <t>Caquetá</t>
  </si>
  <si>
    <t>Casanare</t>
  </si>
  <si>
    <t>Putumayo</t>
  </si>
  <si>
    <t>San Andrés</t>
  </si>
  <si>
    <t>Medicamentos</t>
  </si>
  <si>
    <t>Vitaminas</t>
  </si>
  <si>
    <t>Preparaciones capilares</t>
  </si>
  <si>
    <t>Preparaciones de belleza</t>
  </si>
  <si>
    <t>Libros</t>
  </si>
  <si>
    <t>Otros antibióticos humanos</t>
  </si>
  <si>
    <t>Títulos de acciones</t>
  </si>
  <si>
    <t>Electrodos recubiertos</t>
  </si>
  <si>
    <t>Rosas frescas</t>
  </si>
  <si>
    <t>Perfumes y aguas de tocador</t>
  </si>
  <si>
    <t>Champúes para el cabello</t>
  </si>
  <si>
    <t>Muebles de madera</t>
  </si>
  <si>
    <t>Muebles de metal</t>
  </si>
  <si>
    <t>Transformadores de dieléctrico líquido</t>
  </si>
  <si>
    <t>Claveles miniatura</t>
  </si>
  <si>
    <t>Enciclopedias</t>
  </si>
  <si>
    <t>Diarios</t>
  </si>
  <si>
    <t>Demás medicamentos para uso veterinario</t>
  </si>
  <si>
    <t>Claveles</t>
  </si>
  <si>
    <t xml:space="preserve">Medicamentos para uso veterinario </t>
  </si>
  <si>
    <t>Recipientes</t>
  </si>
  <si>
    <t>Quebrantadores giratorios de conos</t>
  </si>
  <si>
    <t>Productos para la piel</t>
  </si>
  <si>
    <t>Artículos de construcción</t>
  </si>
  <si>
    <t>Manufacturas de plástico</t>
  </si>
  <si>
    <t>Malta tostada</t>
  </si>
  <si>
    <t>Margarina, excepto la margarina líquida</t>
  </si>
  <si>
    <t>Preparaciones manicuras</t>
  </si>
  <si>
    <t>Morteros, hormigónes</t>
  </si>
  <si>
    <t>Tubos de aleaciones de aluminio</t>
  </si>
  <si>
    <t>Tejido de punto</t>
  </si>
  <si>
    <t>Vidrio de seguridad</t>
  </si>
  <si>
    <t>Placas y láminas</t>
  </si>
  <si>
    <t>Desodorantes corporales y antitranspirantes</t>
  </si>
  <si>
    <t>Placas, láminas</t>
  </si>
  <si>
    <t>Disyuntores &lt;= 260 V</t>
  </si>
  <si>
    <t>Encajes</t>
  </si>
  <si>
    <t>Aparatos extracción de grasas</t>
  </si>
  <si>
    <t>Medicamentos para uso veterinario</t>
  </si>
  <si>
    <t>Manufacturas de cuero</t>
  </si>
  <si>
    <t>Bandejas, platos y tazas</t>
  </si>
  <si>
    <t>Bisuteria</t>
  </si>
  <si>
    <t>Secativos preparados</t>
  </si>
  <si>
    <t>Tejidos impregnados con plástico</t>
  </si>
  <si>
    <t>Hilados entorchados</t>
  </si>
  <si>
    <t>Válvulas reductoras de presión para tuberías</t>
  </si>
  <si>
    <t>Tapones</t>
  </si>
  <si>
    <t>Tejidos teñidos</t>
  </si>
  <si>
    <t>Los demás artículos confeccionados</t>
  </si>
  <si>
    <t>Los demás fungicidas</t>
  </si>
  <si>
    <t>Válvulas esféricas para tuberías</t>
  </si>
  <si>
    <t>Aparatos mecánicos con una función propia</t>
  </si>
  <si>
    <t>Tejidos de punto</t>
  </si>
  <si>
    <t>Mezclas odoriferas</t>
  </si>
  <si>
    <t>Otros alimentos</t>
  </si>
  <si>
    <t>Malta sin tostar</t>
  </si>
  <si>
    <t>Otros aceites lubricantes</t>
  </si>
  <si>
    <t>Clavijas y enchufes</t>
  </si>
  <si>
    <t>Alimentos para animales</t>
  </si>
  <si>
    <t>Chasís de vehículos</t>
  </si>
  <si>
    <t>Tarjetas inteligentes</t>
  </si>
  <si>
    <t>Penicilinas o derivados</t>
  </si>
  <si>
    <t>Guantes de caucho</t>
  </si>
  <si>
    <t>Tolueno.</t>
  </si>
  <si>
    <t>Mezclas de isómeros del xileno</t>
  </si>
  <si>
    <t>Preparaciones  tensoactivas</t>
  </si>
  <si>
    <t>Los demás interruptores</t>
  </si>
  <si>
    <t>Vajillas</t>
  </si>
  <si>
    <t>Artículos para envasado</t>
  </si>
  <si>
    <t>Productos a base de cereales</t>
  </si>
  <si>
    <t>Láminas de polímeros</t>
  </si>
  <si>
    <t>Aaparatos para la soldadura fuerte</t>
  </si>
  <si>
    <t>Vehículos 1000 y 1500 cm3</t>
  </si>
  <si>
    <t>Vehículos &lt; 1000 cm3</t>
  </si>
  <si>
    <t>Baldosas y losas</t>
  </si>
  <si>
    <t xml:space="preserve">Agua, incluidas el agua mineral </t>
  </si>
  <si>
    <t>Bolsas para envasado</t>
  </si>
  <si>
    <t>Vacunas antiaftosas</t>
  </si>
  <si>
    <t>Páneles, consolas par 85.47</t>
  </si>
  <si>
    <t>Rotuladores</t>
  </si>
  <si>
    <t>Placas de polímeros etileno</t>
  </si>
  <si>
    <t>Guarniciones de fricción</t>
  </si>
  <si>
    <t>Aceites de palma</t>
  </si>
  <si>
    <t>Páneles, consolas</t>
  </si>
  <si>
    <t>Hilados texturados de poliéster</t>
  </si>
  <si>
    <t>Las demás levaduras vivas</t>
  </si>
  <si>
    <t>Flores y capullos</t>
  </si>
  <si>
    <t>Alstroemerias frescas</t>
  </si>
  <si>
    <t>Partes de aviones</t>
  </si>
  <si>
    <t>Cafés sin tostar</t>
  </si>
  <si>
    <t>Plantas y semillas</t>
  </si>
  <si>
    <t>Partes para aparatos</t>
  </si>
  <si>
    <t>Tilapias</t>
  </si>
  <si>
    <t>Preparaciones alimenticias</t>
  </si>
  <si>
    <t>Pompones frescos</t>
  </si>
  <si>
    <t>Telas impregnadas</t>
  </si>
  <si>
    <t>Fajas y fajas-braga</t>
  </si>
  <si>
    <t>Autolizados de levaduras</t>
  </si>
  <si>
    <t xml:space="preserve">Motores de émbolo </t>
  </si>
  <si>
    <t>Máq. partida 84.71</t>
  </si>
  <si>
    <t>Navíos de guerra</t>
  </si>
  <si>
    <t>Aparatos telecomunicación</t>
  </si>
  <si>
    <t>Huesos y núcleos córneos</t>
  </si>
  <si>
    <t>Demás frutos</t>
  </si>
  <si>
    <t>Chocolates y preparaciones de cacao</t>
  </si>
  <si>
    <t>Pantalones largos</t>
  </si>
  <si>
    <t>Azucenas frescas</t>
  </si>
  <si>
    <t>Capullos frescos</t>
  </si>
  <si>
    <t>Las demás partes de vehiculos</t>
  </si>
  <si>
    <t>Los demás anntibióticos</t>
  </si>
  <si>
    <t>Plantas</t>
  </si>
  <si>
    <t>Caucho y plástico</t>
  </si>
  <si>
    <t>Productos químicos</t>
  </si>
  <si>
    <t>Vehículos automotores</t>
  </si>
  <si>
    <t>Textiles</t>
  </si>
  <si>
    <t>Maquinaria y equipo n.c.p.</t>
  </si>
  <si>
    <t>Productos informáticos</t>
  </si>
  <si>
    <t>Prendas de vestir</t>
  </si>
  <si>
    <t>Silvicultura</t>
  </si>
  <si>
    <t>Aparatos eléctricos</t>
  </si>
  <si>
    <t>Cueros</t>
  </si>
  <si>
    <t>Productos de metal</t>
  </si>
  <si>
    <t>Equipos de transporte</t>
  </si>
  <si>
    <t>Otros minerales no metálicos</t>
  </si>
  <si>
    <t>Otras manufacturas</t>
  </si>
  <si>
    <t>Edición</t>
  </si>
  <si>
    <t>Bebidas</t>
  </si>
  <si>
    <t>Productos metalúrgicos</t>
  </si>
  <si>
    <t>Refinación de petróleo</t>
  </si>
  <si>
    <t>Muebles industrias</t>
  </si>
  <si>
    <t>Papel</t>
  </si>
  <si>
    <t>Pesca</t>
  </si>
  <si>
    <t>Madera</t>
  </si>
  <si>
    <t>Actividades creativas y de entretenimiento</t>
  </si>
  <si>
    <t>Impresión</t>
  </si>
  <si>
    <t>Tabaco</t>
  </si>
  <si>
    <t>Carbón</t>
  </si>
  <si>
    <t>Minas y canteras</t>
  </si>
  <si>
    <t>Actividades cinematográficas</t>
  </si>
  <si>
    <t>Tratamiento de desechos</t>
  </si>
  <si>
    <t>Comercio al por mayor</t>
  </si>
  <si>
    <t>Comercio</t>
  </si>
  <si>
    <t>Cartagena</t>
  </si>
  <si>
    <t>Buenaventura</t>
  </si>
  <si>
    <t>Ipiales</t>
  </si>
  <si>
    <t>Barranquilla</t>
  </si>
  <si>
    <t>Santa Marta</t>
  </si>
  <si>
    <t>Riohacha</t>
  </si>
  <si>
    <t>Cúcuta</t>
  </si>
  <si>
    <t>Cali</t>
  </si>
  <si>
    <t>Medellín</t>
  </si>
  <si>
    <t>Puerto Asis</t>
  </si>
  <si>
    <t>Maicao</t>
  </si>
  <si>
    <t>Tumaco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</si>
  <si>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</si>
  <si>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</si>
  <si>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</si>
  <si>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</si>
  <si>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</si>
  <si>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</si>
  <si>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</si>
  <si>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</si>
  <si>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</si>
  <si>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</si>
  <si>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</si>
  <si>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</si>
  <si>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</si>
  <si>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</si>
  <si>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</si>
  <si>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</si>
  <si>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</si>
  <si>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</si>
  <si>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</si>
  <si>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</si>
  <si>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</si>
  <si>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</si>
  <si>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</si>
  <si>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</si>
  <si>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</si>
  <si>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</si>
  <si>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Suiza</t>
  </si>
  <si>
    <t xml:space="preserve">   Portugal</t>
  </si>
  <si>
    <t xml:space="preserve">   Bulgaria</t>
  </si>
  <si>
    <t xml:space="preserve">   Grecia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</si>
  <si>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</si>
  <si>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</si>
  <si>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</si>
  <si>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</si>
  <si>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</si>
  <si>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</si>
  <si>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</si>
  <si>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</si>
  <si>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</si>
  <si>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</si>
  <si>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</si>
  <si>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</si>
  <si>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</si>
  <si>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</si>
  <si>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</si>
  <si>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</si>
  <si>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</si>
  <si>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</si>
  <si>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</si>
  <si>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</si>
  <si>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</si>
  <si>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</si>
  <si>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</si>
  <si>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</si>
  <si>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</si>
  <si>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</si>
  <si>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</si>
  <si>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</si>
  <si>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</si>
  <si>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</si>
  <si>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</si>
  <si>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</si>
  <si>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</si>
  <si>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</si>
  <si>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Argentina</t>
  </si>
  <si>
    <t>Japón</t>
  </si>
  <si>
    <t>China</t>
  </si>
  <si>
    <t>Emiratos Árabes Unidos</t>
  </si>
  <si>
    <t>Suecia</t>
  </si>
  <si>
    <t>Dinamarca</t>
  </si>
  <si>
    <t>Finlandia</t>
  </si>
  <si>
    <t>Rusia</t>
  </si>
  <si>
    <t>Israel</t>
  </si>
  <si>
    <t>Fecha de publicación: 30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</si>
</sst>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17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3"/>
          <c:y val="9.7087378640776698E-2"/>
          <c:w val="0.39982930236345771"/>
          <c:h val="0.8132450373314988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8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1.2935380284168393E-2"/>
                  <c:y val="-1.8382178761950792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390.58145483999903</c:v>
                </c:pt>
                <c:pt idx="1">
                  <c:v>661.67101297999943</c:v>
                </c:pt>
                <c:pt idx="2">
                  <c:v>22.955037719999982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7"/>
          <c:y val="0.11484532273271665"/>
          <c:w val="0.33504939269226203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02824053521497E-2"/>
          <c:y val="8.8684783699201603E-2"/>
          <c:w val="0.42231298239055443"/>
          <c:h val="0.8774320287645918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-4.1575426217123457E-2"/>
                  <c:y val="-2.344857940846173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24.61346063000002</c:v>
                </c:pt>
                <c:pt idx="1">
                  <c:v>1051.9237206899961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93"/>
          <c:y val="0.15677713793238537"/>
          <c:w val="0.42522736561044061"/>
          <c:h val="0.5894105587547824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1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584.20930799999996</c:v>
                </c:pt>
                <c:pt idx="1">
                  <c:v>246.24508299999999</c:v>
                </c:pt>
                <c:pt idx="2">
                  <c:v>115.583168</c:v>
                </c:pt>
                <c:pt idx="3">
                  <c:v>130.49961999999999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exportaciones'!$E$78:$E$138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exportaciones'!$F$78:$F$138</c:f>
              <c:numCache>
                <c:formatCode>0.0</c:formatCode>
                <c:ptCount val="61"/>
                <c:pt idx="0">
                  <c:v>271.83793058499953</c:v>
                </c:pt>
                <c:pt idx="1">
                  <c:v>274.27805436249952</c:v>
                </c:pt>
                <c:pt idx="2">
                  <c:v>270.91022281999989</c:v>
                </c:pt>
                <c:pt idx="3">
                  <c:v>268.77483829749991</c:v>
                </c:pt>
                <c:pt idx="4">
                  <c:v>267.21067248499998</c:v>
                </c:pt>
                <c:pt idx="5">
                  <c:v>269.42797723583328</c:v>
                </c:pt>
                <c:pt idx="6">
                  <c:v>268.72940096583329</c:v>
                </c:pt>
                <c:pt idx="7">
                  <c:v>269.32247960333342</c:v>
                </c:pt>
                <c:pt idx="8">
                  <c:v>269.48533010750015</c:v>
                </c:pt>
                <c:pt idx="9">
                  <c:v>270.32971728000012</c:v>
                </c:pt>
                <c:pt idx="10">
                  <c:v>268.91689801166677</c:v>
                </c:pt>
                <c:pt idx="11">
                  <c:v>263.35195314000009</c:v>
                </c:pt>
                <c:pt idx="12">
                  <c:v>261.44322488916663</c:v>
                </c:pt>
                <c:pt idx="13">
                  <c:v>258.11772873083333</c:v>
                </c:pt>
                <c:pt idx="14">
                  <c:v>260.54510075749994</c:v>
                </c:pt>
                <c:pt idx="15">
                  <c:v>261.39946041833326</c:v>
                </c:pt>
                <c:pt idx="16">
                  <c:v>263.36066797499979</c:v>
                </c:pt>
                <c:pt idx="17">
                  <c:v>259.08467011416639</c:v>
                </c:pt>
                <c:pt idx="18">
                  <c:v>258.05298794833317</c:v>
                </c:pt>
                <c:pt idx="19">
                  <c:v>258.70706375916632</c:v>
                </c:pt>
                <c:pt idx="20">
                  <c:v>257.86052405916627</c:v>
                </c:pt>
                <c:pt idx="21">
                  <c:v>258.21385359416632</c:v>
                </c:pt>
                <c:pt idx="22">
                  <c:v>258.92349293833297</c:v>
                </c:pt>
                <c:pt idx="23">
                  <c:v>258.25327066666637</c:v>
                </c:pt>
                <c:pt idx="24">
                  <c:v>253.51294828666633</c:v>
                </c:pt>
                <c:pt idx="25">
                  <c:v>250.29463376499982</c:v>
                </c:pt>
                <c:pt idx="26">
                  <c:v>244.13545091416657</c:v>
                </c:pt>
                <c:pt idx="27">
                  <c:v>239.22872854749994</c:v>
                </c:pt>
                <c:pt idx="28">
                  <c:v>236.98209244916669</c:v>
                </c:pt>
                <c:pt idx="29">
                  <c:v>233.41736035333346</c:v>
                </c:pt>
                <c:pt idx="30">
                  <c:v>229.13780127666664</c:v>
                </c:pt>
                <c:pt idx="31">
                  <c:v>226.16588488166667</c:v>
                </c:pt>
                <c:pt idx="32">
                  <c:v>222.47243709833336</c:v>
                </c:pt>
                <c:pt idx="33">
                  <c:v>220.61199280833338</c:v>
                </c:pt>
                <c:pt idx="34">
                  <c:v>215.72478197000007</c:v>
                </c:pt>
                <c:pt idx="35">
                  <c:v>212.46421210250006</c:v>
                </c:pt>
                <c:pt idx="36">
                  <c:v>210.62060841666678</c:v>
                </c:pt>
                <c:pt idx="37">
                  <c:v>210.80366465249998</c:v>
                </c:pt>
                <c:pt idx="38">
                  <c:v>204.82467500333325</c:v>
                </c:pt>
                <c:pt idx="39">
                  <c:v>207.64248722999983</c:v>
                </c:pt>
                <c:pt idx="40">
                  <c:v>204.78066003999993</c:v>
                </c:pt>
                <c:pt idx="41">
                  <c:v>204.71725116166667</c:v>
                </c:pt>
                <c:pt idx="42">
                  <c:v>205.6033198100001</c:v>
                </c:pt>
                <c:pt idx="43">
                  <c:v>204.04608623750013</c:v>
                </c:pt>
                <c:pt idx="44">
                  <c:v>204.45872979000012</c:v>
                </c:pt>
                <c:pt idx="45">
                  <c:v>202.11854519583346</c:v>
                </c:pt>
                <c:pt idx="46">
                  <c:v>204.37287485250008</c:v>
                </c:pt>
                <c:pt idx="47">
                  <c:v>200.17964305083339</c:v>
                </c:pt>
                <c:pt idx="48">
                  <c:v>202.06427436750013</c:v>
                </c:pt>
                <c:pt idx="49">
                  <c:v>204.60727676750017</c:v>
                </c:pt>
                <c:pt idx="50">
                  <c:v>207.66298133833345</c:v>
                </c:pt>
                <c:pt idx="51">
                  <c:v>207.3600302000001</c:v>
                </c:pt>
                <c:pt idx="52">
                  <c:v>207.19285633000015</c:v>
                </c:pt>
                <c:pt idx="53">
                  <c:v>207.04536823583348</c:v>
                </c:pt>
                <c:pt idx="54">
                  <c:v>206.73353088666673</c:v>
                </c:pt>
                <c:pt idx="55">
                  <c:v>206.02373537333338</c:v>
                </c:pt>
                <c:pt idx="56">
                  <c:v>208.48447371250006</c:v>
                </c:pt>
                <c:pt idx="57">
                  <c:v>209.09153635250004</c:v>
                </c:pt>
                <c:pt idx="58">
                  <c:v>207.29353448833331</c:v>
                </c:pt>
                <c:pt idx="59">
                  <c:v>211.59915257749995</c:v>
                </c:pt>
                <c:pt idx="60">
                  <c:v>212.61443267750005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604864"/>
        <c:axId val="93643520"/>
      </c:lineChart>
      <c:dateAx>
        <c:axId val="9360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643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3643520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604864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98E-2"/>
          <c:y val="4.5987910344270196E-2"/>
          <c:w val="0.88394198984562611"/>
          <c:h val="0.85292223399141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21.457345499999999</c:v>
                </c:pt>
                <c:pt idx="1">
                  <c:v>21.420669833333331</c:v>
                </c:pt>
                <c:pt idx="2">
                  <c:v>22.693950000000001</c:v>
                </c:pt>
                <c:pt idx="3">
                  <c:v>22.623261416666665</c:v>
                </c:pt>
                <c:pt idx="4">
                  <c:v>23.815512333333331</c:v>
                </c:pt>
                <c:pt idx="5">
                  <c:v>22.234908916666669</c:v>
                </c:pt>
                <c:pt idx="6">
                  <c:v>22.443914750000001</c:v>
                </c:pt>
                <c:pt idx="7">
                  <c:v>21.907183249999999</c:v>
                </c:pt>
                <c:pt idx="8">
                  <c:v>22.97994083333333</c:v>
                </c:pt>
                <c:pt idx="9">
                  <c:v>22.114390916666665</c:v>
                </c:pt>
                <c:pt idx="10">
                  <c:v>21.870714000000003</c:v>
                </c:pt>
                <c:pt idx="11">
                  <c:v>21.642955499999999</c:v>
                </c:pt>
                <c:pt idx="12">
                  <c:v>21.006596416666667</c:v>
                </c:pt>
                <c:pt idx="13">
                  <c:v>19.843327083333332</c:v>
                </c:pt>
                <c:pt idx="14">
                  <c:v>18.35080541666667</c:v>
                </c:pt>
                <c:pt idx="15">
                  <c:v>17.352501666666665</c:v>
                </c:pt>
                <c:pt idx="16">
                  <c:v>16.376737583333334</c:v>
                </c:pt>
                <c:pt idx="17">
                  <c:v>16.529468749999999</c:v>
                </c:pt>
                <c:pt idx="18">
                  <c:v>15.2730465</c:v>
                </c:pt>
                <c:pt idx="19">
                  <c:v>14.351413333333335</c:v>
                </c:pt>
                <c:pt idx="20">
                  <c:v>12.956098416666665</c:v>
                </c:pt>
                <c:pt idx="21">
                  <c:v>12.043445416666666</c:v>
                </c:pt>
                <c:pt idx="22">
                  <c:v>11.693706166666667</c:v>
                </c:pt>
                <c:pt idx="23">
                  <c:v>11.549590083333333</c:v>
                </c:pt>
                <c:pt idx="24">
                  <c:v>11.237554333333334</c:v>
                </c:pt>
                <c:pt idx="25">
                  <c:v>11.574686666666667</c:v>
                </c:pt>
                <c:pt idx="26">
                  <c:v>11.167361999999999</c:v>
                </c:pt>
                <c:pt idx="27">
                  <c:v>11.465828000000002</c:v>
                </c:pt>
                <c:pt idx="28">
                  <c:v>11.770509500000001</c:v>
                </c:pt>
                <c:pt idx="29">
                  <c:v>11.932710416666668</c:v>
                </c:pt>
                <c:pt idx="30">
                  <c:v>12.067300166666669</c:v>
                </c:pt>
                <c:pt idx="31">
                  <c:v>13.411936083333332</c:v>
                </c:pt>
                <c:pt idx="32">
                  <c:v>8.8906799999999997</c:v>
                </c:pt>
                <c:pt idx="33">
                  <c:v>9.9873484999999995</c:v>
                </c:pt>
                <c:pt idx="34">
                  <c:v>10.103236333333333</c:v>
                </c:pt>
                <c:pt idx="35">
                  <c:v>9.357218249999999</c:v>
                </c:pt>
                <c:pt idx="36">
                  <c:v>8.3090963999999978</c:v>
                </c:pt>
                <c:pt idx="37">
                  <c:v>7.9632568333333325</c:v>
                </c:pt>
                <c:pt idx="38">
                  <c:v>8.3197751428571429</c:v>
                </c:pt>
                <c:pt idx="39">
                  <c:v>8.2457151250000003</c:v>
                </c:pt>
                <c:pt idx="40">
                  <c:v>8.0108406666666667</c:v>
                </c:pt>
                <c:pt idx="41">
                  <c:v>7.6490339000000009</c:v>
                </c:pt>
                <c:pt idx="42">
                  <c:v>7.4020643636363639</c:v>
                </c:pt>
                <c:pt idx="43">
                  <c:v>7.2444119166666665</c:v>
                </c:pt>
                <c:pt idx="44">
                  <c:v>7.0339848333333324</c:v>
                </c:pt>
                <c:pt idx="45">
                  <c:v>6.4535704166666674</c:v>
                </c:pt>
                <c:pt idx="46">
                  <c:v>5.9542820000000001</c:v>
                </c:pt>
                <c:pt idx="47">
                  <c:v>5.8661028333333336</c:v>
                </c:pt>
                <c:pt idx="48">
                  <c:v>5.8334101666666669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665536"/>
        <c:axId val="93671424"/>
      </c:lineChart>
      <c:dateAx>
        <c:axId val="9366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671424"/>
        <c:crosses val="autoZero"/>
        <c:auto val="1"/>
        <c:lblOffset val="100"/>
        <c:baseTimeUnit val="months"/>
        <c:majorUnit val="12"/>
        <c:minorUnit val="12"/>
      </c:dateAx>
      <c:valAx>
        <c:axId val="93671424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6655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82E-2"/>
          <c:y val="3.6861506055818852E-2"/>
          <c:w val="0.86221867008287589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239.98587949999998</c:v>
                </c:pt>
                <c:pt idx="1">
                  <c:v>236.69705899999997</c:v>
                </c:pt>
                <c:pt idx="2">
                  <c:v>237.85115091666671</c:v>
                </c:pt>
                <c:pt idx="3">
                  <c:v>238.77619916666666</c:v>
                </c:pt>
                <c:pt idx="4">
                  <c:v>239.54515583333333</c:v>
                </c:pt>
                <c:pt idx="5">
                  <c:v>236.8497613333333</c:v>
                </c:pt>
                <c:pt idx="6">
                  <c:v>235.60907324999997</c:v>
                </c:pt>
                <c:pt idx="7">
                  <c:v>236.79988058333331</c:v>
                </c:pt>
                <c:pt idx="8">
                  <c:v>234.88058333333325</c:v>
                </c:pt>
                <c:pt idx="9">
                  <c:v>236.09946283333329</c:v>
                </c:pt>
                <c:pt idx="10">
                  <c:v>237.05277908333332</c:v>
                </c:pt>
                <c:pt idx="11">
                  <c:v>236.61031533333332</c:v>
                </c:pt>
                <c:pt idx="12">
                  <c:v>232.50635199999999</c:v>
                </c:pt>
                <c:pt idx="13">
                  <c:v>230.45130683333335</c:v>
                </c:pt>
                <c:pt idx="14">
                  <c:v>225.78464558333334</c:v>
                </c:pt>
                <c:pt idx="15">
                  <c:v>221.876227</c:v>
                </c:pt>
                <c:pt idx="16">
                  <c:v>220.60535491666667</c:v>
                </c:pt>
                <c:pt idx="17">
                  <c:v>216.88789166666666</c:v>
                </c:pt>
                <c:pt idx="18">
                  <c:v>213.8647549166667</c:v>
                </c:pt>
                <c:pt idx="19">
                  <c:v>211.81447166666669</c:v>
                </c:pt>
                <c:pt idx="20">
                  <c:v>209.51633875000002</c:v>
                </c:pt>
                <c:pt idx="21">
                  <c:v>208.5685473333333</c:v>
                </c:pt>
                <c:pt idx="22">
                  <c:v>204.03107575000001</c:v>
                </c:pt>
                <c:pt idx="23">
                  <c:v>200.91462191666665</c:v>
                </c:pt>
                <c:pt idx="24">
                  <c:v>199.38305400000002</c:v>
                </c:pt>
                <c:pt idx="25">
                  <c:v>199.22897791666665</c:v>
                </c:pt>
                <c:pt idx="26">
                  <c:v>193.65731300000002</c:v>
                </c:pt>
                <c:pt idx="27">
                  <c:v>196.17665916666661</c:v>
                </c:pt>
                <c:pt idx="28">
                  <c:v>193.01015050000001</c:v>
                </c:pt>
                <c:pt idx="29">
                  <c:v>192.78454075000002</c:v>
                </c:pt>
                <c:pt idx="30">
                  <c:v>193.53601958333334</c:v>
                </c:pt>
                <c:pt idx="31">
                  <c:v>190.63415008333334</c:v>
                </c:pt>
                <c:pt idx="32">
                  <c:v>190.93001375000003</c:v>
                </c:pt>
                <c:pt idx="33">
                  <c:v>188.63064766666665</c:v>
                </c:pt>
                <c:pt idx="34">
                  <c:v>191.07538766666664</c:v>
                </c:pt>
                <c:pt idx="35">
                  <c:v>187.70010199999999</c:v>
                </c:pt>
                <c:pt idx="36">
                  <c:v>190.21260975000004</c:v>
                </c:pt>
                <c:pt idx="37">
                  <c:v>193.11553583333333</c:v>
                </c:pt>
                <c:pt idx="38">
                  <c:v>196.08134766666669</c:v>
                </c:pt>
                <c:pt idx="39">
                  <c:v>196.15450741666666</c:v>
                </c:pt>
                <c:pt idx="40">
                  <c:v>196.70631683333332</c:v>
                </c:pt>
                <c:pt idx="41">
                  <c:v>197.55007375</c:v>
                </c:pt>
                <c:pt idx="42">
                  <c:v>197.71329474999996</c:v>
                </c:pt>
                <c:pt idx="43">
                  <c:v>198.7793235</c:v>
                </c:pt>
                <c:pt idx="44">
                  <c:v>201.45048883333331</c:v>
                </c:pt>
                <c:pt idx="45">
                  <c:v>202.63796583333337</c:v>
                </c:pt>
                <c:pt idx="46">
                  <c:v>201.33925241666665</c:v>
                </c:pt>
                <c:pt idx="47">
                  <c:v>205.73304966666663</c:v>
                </c:pt>
                <c:pt idx="48">
                  <c:v>206.78102241666667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812992"/>
        <c:axId val="93814784"/>
      </c:lineChart>
      <c:dateAx>
        <c:axId val="9381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814784"/>
        <c:crosses val="autoZero"/>
        <c:auto val="1"/>
        <c:lblOffset val="100"/>
        <c:baseTimeUnit val="months"/>
        <c:majorUnit val="12"/>
        <c:minorUnit val="12"/>
      </c:dateAx>
      <c:valAx>
        <c:axId val="9381478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812992"/>
        <c:crosses val="autoZero"/>
        <c:crossBetween val="midCat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81.542100833333336</c:v>
                </c:pt>
                <c:pt idx="1">
                  <c:v>80.712626666666665</c:v>
                </c:pt>
                <c:pt idx="2">
                  <c:v>82.413377333333344</c:v>
                </c:pt>
                <c:pt idx="3">
                  <c:v>81.973891916666673</c:v>
                </c:pt>
                <c:pt idx="4">
                  <c:v>83.943890416666662</c:v>
                </c:pt>
                <c:pt idx="5">
                  <c:v>83.519342666666674</c:v>
                </c:pt>
                <c:pt idx="6">
                  <c:v>83.770616333333336</c:v>
                </c:pt>
                <c:pt idx="7">
                  <c:v>85.340598</c:v>
                </c:pt>
                <c:pt idx="8">
                  <c:v>86.087895000000003</c:v>
                </c:pt>
                <c:pt idx="9">
                  <c:v>85.005486833333336</c:v>
                </c:pt>
                <c:pt idx="10">
                  <c:v>84.925514750000005</c:v>
                </c:pt>
                <c:pt idx="11">
                  <c:v>84.347805833333339</c:v>
                </c:pt>
                <c:pt idx="12">
                  <c:v>80.240170666666671</c:v>
                </c:pt>
                <c:pt idx="13">
                  <c:v>77.718120583333331</c:v>
                </c:pt>
                <c:pt idx="14">
                  <c:v>76.504402083333346</c:v>
                </c:pt>
                <c:pt idx="15">
                  <c:v>75.10663666666666</c:v>
                </c:pt>
                <c:pt idx="16">
                  <c:v>73.936238166666669</c:v>
                </c:pt>
                <c:pt idx="17">
                  <c:v>73.48949391666666</c:v>
                </c:pt>
                <c:pt idx="18">
                  <c:v>72.183366249999992</c:v>
                </c:pt>
                <c:pt idx="19">
                  <c:v>70.623100916666672</c:v>
                </c:pt>
                <c:pt idx="20">
                  <c:v>67.574045333333331</c:v>
                </c:pt>
                <c:pt idx="21">
                  <c:v>68.60227041666667</c:v>
                </c:pt>
                <c:pt idx="22">
                  <c:v>67.378431083333325</c:v>
                </c:pt>
                <c:pt idx="23">
                  <c:v>66.55790241666665</c:v>
                </c:pt>
                <c:pt idx="24">
                  <c:v>66.393562166666655</c:v>
                </c:pt>
                <c:pt idx="25">
                  <c:v>67.71547691666666</c:v>
                </c:pt>
                <c:pt idx="26">
                  <c:v>65.491790999999992</c:v>
                </c:pt>
                <c:pt idx="27">
                  <c:v>66.643460999999988</c:v>
                </c:pt>
                <c:pt idx="28">
                  <c:v>66.084545916666656</c:v>
                </c:pt>
                <c:pt idx="29">
                  <c:v>66.443194833333322</c:v>
                </c:pt>
                <c:pt idx="30">
                  <c:v>66.974917083333324</c:v>
                </c:pt>
                <c:pt idx="31">
                  <c:v>68.140818083333343</c:v>
                </c:pt>
                <c:pt idx="32">
                  <c:v>68.807649250000011</c:v>
                </c:pt>
                <c:pt idx="33">
                  <c:v>68.375397500000005</c:v>
                </c:pt>
                <c:pt idx="34">
                  <c:v>70.443335833333336</c:v>
                </c:pt>
                <c:pt idx="35">
                  <c:v>67.92056633333334</c:v>
                </c:pt>
                <c:pt idx="36">
                  <c:v>69.221765500000004</c:v>
                </c:pt>
                <c:pt idx="37">
                  <c:v>71.200023583333333</c:v>
                </c:pt>
                <c:pt idx="38">
                  <c:v>71.182866666666669</c:v>
                </c:pt>
                <c:pt idx="39">
                  <c:v>73.466434499999991</c:v>
                </c:pt>
                <c:pt idx="40">
                  <c:v>72.873920499999983</c:v>
                </c:pt>
                <c:pt idx="41">
                  <c:v>71.823009583333331</c:v>
                </c:pt>
                <c:pt idx="42">
                  <c:v>71.844481333333334</c:v>
                </c:pt>
                <c:pt idx="43">
                  <c:v>70.364076833333328</c:v>
                </c:pt>
                <c:pt idx="44">
                  <c:v>72.110494583333335</c:v>
                </c:pt>
                <c:pt idx="45">
                  <c:v>71.642156666666679</c:v>
                </c:pt>
                <c:pt idx="46">
                  <c:v>69.347065416666666</c:v>
                </c:pt>
                <c:pt idx="47">
                  <c:v>70.935968416666682</c:v>
                </c:pt>
                <c:pt idx="48">
                  <c:v>71.284432583333327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248320"/>
        <c:axId val="91693056"/>
      </c:lineChart>
      <c:dateAx>
        <c:axId val="9224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693056"/>
        <c:crossesAt val="-10"/>
        <c:auto val="1"/>
        <c:lblOffset val="100"/>
        <c:baseTimeUnit val="months"/>
        <c:majorUnit val="12"/>
        <c:minorUnit val="12"/>
      </c:dateAx>
      <c:valAx>
        <c:axId val="9169305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24832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62E-2"/>
          <c:y val="4.212743549236439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172.40571316666669</c:v>
                </c:pt>
                <c:pt idx="1">
                  <c:v>169.934585</c:v>
                </c:pt>
                <c:pt idx="2">
                  <c:v>170.948892</c:v>
                </c:pt>
                <c:pt idx="3">
                  <c:v>172.27952333333334</c:v>
                </c:pt>
                <c:pt idx="4">
                  <c:v>172.46566983333332</c:v>
                </c:pt>
                <c:pt idx="5">
                  <c:v>168.65194666666667</c:v>
                </c:pt>
                <c:pt idx="6">
                  <c:v>167.49637133333334</c:v>
                </c:pt>
                <c:pt idx="7">
                  <c:v>166.54796575000003</c:v>
                </c:pt>
                <c:pt idx="8">
                  <c:v>165.09652566666668</c:v>
                </c:pt>
                <c:pt idx="9">
                  <c:v>166.63465058333335</c:v>
                </c:pt>
                <c:pt idx="10">
                  <c:v>167.84116691666671</c:v>
                </c:pt>
                <c:pt idx="11">
                  <c:v>167.84652541666671</c:v>
                </c:pt>
                <c:pt idx="12">
                  <c:v>167.4029741666667</c:v>
                </c:pt>
                <c:pt idx="13">
                  <c:v>166.83652758333332</c:v>
                </c:pt>
                <c:pt idx="14">
                  <c:v>162.00162533333335</c:v>
                </c:pt>
                <c:pt idx="15">
                  <c:v>158.51432508333332</c:v>
                </c:pt>
                <c:pt idx="16">
                  <c:v>157.36841266666667</c:v>
                </c:pt>
                <c:pt idx="17">
                  <c:v>154.44710750000002</c:v>
                </c:pt>
                <c:pt idx="18">
                  <c:v>151.55292299999999</c:v>
                </c:pt>
                <c:pt idx="19">
                  <c:v>150.33153291666667</c:v>
                </c:pt>
                <c:pt idx="20">
                  <c:v>149.75653775000001</c:v>
                </c:pt>
                <c:pt idx="21">
                  <c:v>146.74367383333336</c:v>
                </c:pt>
                <c:pt idx="22">
                  <c:v>143.03456775000004</c:v>
                </c:pt>
                <c:pt idx="23">
                  <c:v>140.49874391666665</c:v>
                </c:pt>
                <c:pt idx="24">
                  <c:v>138.83868683333333</c:v>
                </c:pt>
                <c:pt idx="25">
                  <c:v>137.75194391666665</c:v>
                </c:pt>
                <c:pt idx="26">
                  <c:v>134.22663616666668</c:v>
                </c:pt>
                <c:pt idx="27">
                  <c:v>135.76365408333331</c:v>
                </c:pt>
                <c:pt idx="28">
                  <c:v>133.54322541666667</c:v>
                </c:pt>
                <c:pt idx="29">
                  <c:v>133.08894599999999</c:v>
                </c:pt>
                <c:pt idx="30">
                  <c:v>133.36929491666666</c:v>
                </c:pt>
                <c:pt idx="31">
                  <c:v>130.36622366666666</c:v>
                </c:pt>
                <c:pt idx="32">
                  <c:v>129.93916091666668</c:v>
                </c:pt>
                <c:pt idx="33">
                  <c:v>128.13057850000001</c:v>
                </c:pt>
                <c:pt idx="34">
                  <c:v>128.42159899999999</c:v>
                </c:pt>
                <c:pt idx="35">
                  <c:v>126.84179191666668</c:v>
                </c:pt>
                <c:pt idx="36">
                  <c:v>127.53146008333333</c:v>
                </c:pt>
                <c:pt idx="37">
                  <c:v>128.16200358333333</c:v>
                </c:pt>
                <c:pt idx="38">
                  <c:v>131.17253816666667</c:v>
                </c:pt>
                <c:pt idx="39">
                  <c:v>128.72366650000001</c:v>
                </c:pt>
                <c:pt idx="40">
                  <c:v>129.25925575000002</c:v>
                </c:pt>
                <c:pt idx="41">
                  <c:v>130.16377466666665</c:v>
                </c:pt>
                <c:pt idx="42">
                  <c:v>129.88344391666666</c:v>
                </c:pt>
                <c:pt idx="43">
                  <c:v>131.05769091666667</c:v>
                </c:pt>
                <c:pt idx="44">
                  <c:v>131.93338324999999</c:v>
                </c:pt>
                <c:pt idx="45">
                  <c:v>133.06884591666667</c:v>
                </c:pt>
                <c:pt idx="46">
                  <c:v>133.54679275000001</c:v>
                </c:pt>
                <c:pt idx="47">
                  <c:v>136.13569425</c:v>
                </c:pt>
                <c:pt idx="48">
                  <c:v>136.71105691666665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981312"/>
        <c:axId val="93987200"/>
      </c:lineChart>
      <c:dateAx>
        <c:axId val="9398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987200"/>
        <c:crosses val="autoZero"/>
        <c:auto val="1"/>
        <c:lblOffset val="100"/>
        <c:baseTimeUnit val="months"/>
        <c:majorUnit val="12"/>
        <c:minorUnit val="12"/>
      </c:dateAx>
      <c:valAx>
        <c:axId val="93987200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98131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79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34.815340416666665</c:v>
                </c:pt>
                <c:pt idx="1">
                  <c:v>34.248038166666667</c:v>
                </c:pt>
                <c:pt idx="2">
                  <c:v>34.154235749999998</c:v>
                </c:pt>
                <c:pt idx="3">
                  <c:v>35.208925499999999</c:v>
                </c:pt>
                <c:pt idx="4">
                  <c:v>34.884845833333337</c:v>
                </c:pt>
                <c:pt idx="5">
                  <c:v>32.918127000000005</c:v>
                </c:pt>
                <c:pt idx="6">
                  <c:v>32.28316933333334</c:v>
                </c:pt>
                <c:pt idx="7">
                  <c:v>31.205388333333335</c:v>
                </c:pt>
                <c:pt idx="8">
                  <c:v>30.701706416666667</c:v>
                </c:pt>
                <c:pt idx="9">
                  <c:v>29.95855933333333</c:v>
                </c:pt>
                <c:pt idx="10">
                  <c:v>29.356697333333329</c:v>
                </c:pt>
                <c:pt idx="11">
                  <c:v>28.935159499999997</c:v>
                </c:pt>
                <c:pt idx="12">
                  <c:v>28.002516749999995</c:v>
                </c:pt>
                <c:pt idx="13">
                  <c:v>27.350969583333335</c:v>
                </c:pt>
                <c:pt idx="14">
                  <c:v>26.129406416666669</c:v>
                </c:pt>
                <c:pt idx="15">
                  <c:v>23.547220666666671</c:v>
                </c:pt>
                <c:pt idx="16">
                  <c:v>23.041844416666667</c:v>
                </c:pt>
                <c:pt idx="17">
                  <c:v>22.209916500000002</c:v>
                </c:pt>
                <c:pt idx="18">
                  <c:v>21.225666</c:v>
                </c:pt>
                <c:pt idx="19">
                  <c:v>20.335938583333334</c:v>
                </c:pt>
                <c:pt idx="20">
                  <c:v>19.467051166666668</c:v>
                </c:pt>
                <c:pt idx="21">
                  <c:v>18.99479941666667</c:v>
                </c:pt>
                <c:pt idx="22">
                  <c:v>18.542315750000004</c:v>
                </c:pt>
                <c:pt idx="23">
                  <c:v>18.035892916666668</c:v>
                </c:pt>
                <c:pt idx="24">
                  <c:v>17.694752999999999</c:v>
                </c:pt>
                <c:pt idx="25">
                  <c:v>17.5403445</c:v>
                </c:pt>
                <c:pt idx="26">
                  <c:v>17.014426166666667</c:v>
                </c:pt>
                <c:pt idx="27">
                  <c:v>17.567230749999997</c:v>
                </c:pt>
                <c:pt idx="28">
                  <c:v>17.52977508333333</c:v>
                </c:pt>
                <c:pt idx="29">
                  <c:v>17.88801458333333</c:v>
                </c:pt>
                <c:pt idx="30">
                  <c:v>18.207892749999999</c:v>
                </c:pt>
                <c:pt idx="31">
                  <c:v>18.396100999999998</c:v>
                </c:pt>
                <c:pt idx="32">
                  <c:v>18.370911083333336</c:v>
                </c:pt>
                <c:pt idx="33">
                  <c:v>18.311246499999999</c:v>
                </c:pt>
                <c:pt idx="34">
                  <c:v>18.440285166666666</c:v>
                </c:pt>
                <c:pt idx="35">
                  <c:v>18.425822333333333</c:v>
                </c:pt>
                <c:pt idx="36">
                  <c:v>18.628059333333333</c:v>
                </c:pt>
                <c:pt idx="37">
                  <c:v>18.731342250000001</c:v>
                </c:pt>
                <c:pt idx="38">
                  <c:v>19.338222833333333</c:v>
                </c:pt>
                <c:pt idx="39">
                  <c:v>18.90087175</c:v>
                </c:pt>
                <c:pt idx="40">
                  <c:v>18.697256249999999</c:v>
                </c:pt>
                <c:pt idx="41">
                  <c:v>18.984749249999997</c:v>
                </c:pt>
                <c:pt idx="42">
                  <c:v>19.241106666666667</c:v>
                </c:pt>
                <c:pt idx="43">
                  <c:v>19.720773500000004</c:v>
                </c:pt>
                <c:pt idx="44">
                  <c:v>20.403602416666669</c:v>
                </c:pt>
                <c:pt idx="45">
                  <c:v>20.774712749999999</c:v>
                </c:pt>
                <c:pt idx="46">
                  <c:v>21.215547999999998</c:v>
                </c:pt>
                <c:pt idx="47">
                  <c:v>21.695732000000003</c:v>
                </c:pt>
                <c:pt idx="48">
                  <c:v>22.021269666666665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109056"/>
        <c:axId val="94184576"/>
      </c:lineChart>
      <c:dateAx>
        <c:axId val="9410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184576"/>
        <c:crosses val="autoZero"/>
        <c:auto val="1"/>
        <c:lblOffset val="100"/>
        <c:baseTimeUnit val="months"/>
        <c:majorUnit val="12"/>
        <c:minorUnit val="12"/>
      </c:dateAx>
      <c:valAx>
        <c:axId val="9418457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1090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52.430963249999998</c:v>
                </c:pt>
                <c:pt idx="1">
                  <c:v>52.256839583333324</c:v>
                </c:pt>
                <c:pt idx="2">
                  <c:v>52.558935999999996</c:v>
                </c:pt>
                <c:pt idx="3">
                  <c:v>52.652863999999994</c:v>
                </c:pt>
                <c:pt idx="4">
                  <c:v>52.701226083333324</c:v>
                </c:pt>
                <c:pt idx="5">
                  <c:v>51.602596083333331</c:v>
                </c:pt>
                <c:pt idx="6">
                  <c:v>51.072837833333331</c:v>
                </c:pt>
                <c:pt idx="7">
                  <c:v>51.225964833333329</c:v>
                </c:pt>
                <c:pt idx="8">
                  <c:v>50.491282750000003</c:v>
                </c:pt>
                <c:pt idx="9">
                  <c:v>50.387646416666662</c:v>
                </c:pt>
                <c:pt idx="10">
                  <c:v>50.254132083333339</c:v>
                </c:pt>
                <c:pt idx="11">
                  <c:v>50.288097333333326</c:v>
                </c:pt>
                <c:pt idx="12">
                  <c:v>49.989711916666664</c:v>
                </c:pt>
                <c:pt idx="13">
                  <c:v>49.828219749999995</c:v>
                </c:pt>
                <c:pt idx="14">
                  <c:v>48.590657916666665</c:v>
                </c:pt>
                <c:pt idx="15">
                  <c:v>47.784338416666664</c:v>
                </c:pt>
                <c:pt idx="16">
                  <c:v>47.40116891666667</c:v>
                </c:pt>
                <c:pt idx="17">
                  <c:v>46.282162499999998</c:v>
                </c:pt>
                <c:pt idx="18">
                  <c:v>45.812822666666669</c:v>
                </c:pt>
                <c:pt idx="19">
                  <c:v>44.618834499999998</c:v>
                </c:pt>
                <c:pt idx="20">
                  <c:v>44.178334750000005</c:v>
                </c:pt>
                <c:pt idx="21">
                  <c:v>43.713703333333335</c:v>
                </c:pt>
                <c:pt idx="22">
                  <c:v>43.106434833333338</c:v>
                </c:pt>
                <c:pt idx="23">
                  <c:v>42.257486833333338</c:v>
                </c:pt>
                <c:pt idx="24">
                  <c:v>41.481980166666666</c:v>
                </c:pt>
                <c:pt idx="25">
                  <c:v>40.777751583333334</c:v>
                </c:pt>
                <c:pt idx="26">
                  <c:v>39.13320508333333</c:v>
                </c:pt>
                <c:pt idx="27">
                  <c:v>39.409600749999996</c:v>
                </c:pt>
                <c:pt idx="28">
                  <c:v>38.502629666666664</c:v>
                </c:pt>
                <c:pt idx="29">
                  <c:v>38.110444749999999</c:v>
                </c:pt>
                <c:pt idx="30">
                  <c:v>37.507601000000001</c:v>
                </c:pt>
                <c:pt idx="31">
                  <c:v>37.133180166666669</c:v>
                </c:pt>
                <c:pt idx="32">
                  <c:v>37.028610416666666</c:v>
                </c:pt>
                <c:pt idx="33">
                  <c:v>36.510498500000004</c:v>
                </c:pt>
                <c:pt idx="34">
                  <c:v>36.38777425</c:v>
                </c:pt>
                <c:pt idx="35">
                  <c:v>35.924205916666665</c:v>
                </c:pt>
                <c:pt idx="36">
                  <c:v>35.534946166666664</c:v>
                </c:pt>
                <c:pt idx="37">
                  <c:v>35.486111999999999</c:v>
                </c:pt>
                <c:pt idx="38">
                  <c:v>36.01604008333333</c:v>
                </c:pt>
                <c:pt idx="39">
                  <c:v>35.435772916666664</c:v>
                </c:pt>
                <c:pt idx="40">
                  <c:v>34.853304416666667</c:v>
                </c:pt>
                <c:pt idx="41">
                  <c:v>35.164173083333331</c:v>
                </c:pt>
                <c:pt idx="42">
                  <c:v>35.662397166666658</c:v>
                </c:pt>
                <c:pt idx="43">
                  <c:v>36.033719833333329</c:v>
                </c:pt>
                <c:pt idx="44">
                  <c:v>36.555197</c:v>
                </c:pt>
                <c:pt idx="45">
                  <c:v>36.526639249999995</c:v>
                </c:pt>
                <c:pt idx="46">
                  <c:v>36.448114499999996</c:v>
                </c:pt>
                <c:pt idx="47">
                  <c:v>37.143062083333326</c:v>
                </c:pt>
                <c:pt idx="48">
                  <c:v>37.909631916666662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500800"/>
        <c:axId val="99502336"/>
      </c:lineChart>
      <c:dateAx>
        <c:axId val="9950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02336"/>
        <c:crosses val="autoZero"/>
        <c:auto val="1"/>
        <c:lblOffset val="100"/>
        <c:baseTimeUnit val="months"/>
        <c:majorUnit val="12"/>
        <c:minorUnit val="12"/>
      </c:dateAx>
      <c:valAx>
        <c:axId val="99502336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008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52.127850916666681</c:v>
                </c:pt>
                <c:pt idx="1">
                  <c:v>50.950235833333331</c:v>
                </c:pt>
                <c:pt idx="2">
                  <c:v>51.596313833333319</c:v>
                </c:pt>
                <c:pt idx="3">
                  <c:v>51.436159416666662</c:v>
                </c:pt>
                <c:pt idx="4">
                  <c:v>51.097558833333331</c:v>
                </c:pt>
                <c:pt idx="5">
                  <c:v>51.035794749999987</c:v>
                </c:pt>
                <c:pt idx="6">
                  <c:v>51.501376083333334</c:v>
                </c:pt>
                <c:pt idx="7">
                  <c:v>52.038738916666667</c:v>
                </c:pt>
                <c:pt idx="8">
                  <c:v>51.667039250000009</c:v>
                </c:pt>
                <c:pt idx="9">
                  <c:v>53.19769075</c:v>
                </c:pt>
                <c:pt idx="10">
                  <c:v>54.639360083333337</c:v>
                </c:pt>
                <c:pt idx="11">
                  <c:v>54.761824166666678</c:v>
                </c:pt>
                <c:pt idx="12">
                  <c:v>54.993020750000007</c:v>
                </c:pt>
                <c:pt idx="13">
                  <c:v>55.610434833333336</c:v>
                </c:pt>
                <c:pt idx="14">
                  <c:v>54.200192916666673</c:v>
                </c:pt>
                <c:pt idx="15">
                  <c:v>54.47818891666666</c:v>
                </c:pt>
                <c:pt idx="16">
                  <c:v>54.672685249999994</c:v>
                </c:pt>
                <c:pt idx="17">
                  <c:v>53.970863166666653</c:v>
                </c:pt>
                <c:pt idx="18">
                  <c:v>52.639572666666659</c:v>
                </c:pt>
                <c:pt idx="19">
                  <c:v>51.394926166666664</c:v>
                </c:pt>
                <c:pt idx="20">
                  <c:v>51.826173000000004</c:v>
                </c:pt>
                <c:pt idx="21">
                  <c:v>50.168206499999997</c:v>
                </c:pt>
                <c:pt idx="22">
                  <c:v>48.486570916666665</c:v>
                </c:pt>
                <c:pt idx="23">
                  <c:v>47.759767833333335</c:v>
                </c:pt>
                <c:pt idx="24">
                  <c:v>47.431185333333332</c:v>
                </c:pt>
                <c:pt idx="25">
                  <c:v>46.905267583333334</c:v>
                </c:pt>
                <c:pt idx="26">
                  <c:v>45.941377666666675</c:v>
                </c:pt>
                <c:pt idx="27">
                  <c:v>46.265779999999999</c:v>
                </c:pt>
                <c:pt idx="28">
                  <c:v>45.590433666666677</c:v>
                </c:pt>
                <c:pt idx="29">
                  <c:v>45.74992816666667</c:v>
                </c:pt>
                <c:pt idx="30">
                  <c:v>46.970922666666667</c:v>
                </c:pt>
                <c:pt idx="31">
                  <c:v>46.691593999999988</c:v>
                </c:pt>
                <c:pt idx="32">
                  <c:v>46.524556833333328</c:v>
                </c:pt>
                <c:pt idx="33">
                  <c:v>45.950243</c:v>
                </c:pt>
                <c:pt idx="34">
                  <c:v>46.189946833333345</c:v>
                </c:pt>
                <c:pt idx="35">
                  <c:v>45.488009000000005</c:v>
                </c:pt>
                <c:pt idx="36">
                  <c:v>46.605811916666674</c:v>
                </c:pt>
                <c:pt idx="37">
                  <c:v>47.101277083333336</c:v>
                </c:pt>
                <c:pt idx="38">
                  <c:v>47.735300666666667</c:v>
                </c:pt>
                <c:pt idx="39">
                  <c:v>47.10704208333334</c:v>
                </c:pt>
                <c:pt idx="40">
                  <c:v>48.031447583333339</c:v>
                </c:pt>
                <c:pt idx="41">
                  <c:v>47.752436166666676</c:v>
                </c:pt>
                <c:pt idx="42">
                  <c:v>47.057681416666668</c:v>
                </c:pt>
                <c:pt idx="43">
                  <c:v>47.291175083333336</c:v>
                </c:pt>
                <c:pt idx="44">
                  <c:v>47.135782416666665</c:v>
                </c:pt>
                <c:pt idx="45">
                  <c:v>47.414910499999998</c:v>
                </c:pt>
                <c:pt idx="46">
                  <c:v>47.786887416666673</c:v>
                </c:pt>
                <c:pt idx="47">
                  <c:v>49.106231750000006</c:v>
                </c:pt>
                <c:pt idx="48">
                  <c:v>48.846224666666672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153728"/>
        <c:axId val="92155264"/>
      </c:lineChart>
      <c:dateAx>
        <c:axId val="9215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155264"/>
        <c:crosses val="autoZero"/>
        <c:auto val="1"/>
        <c:lblOffset val="100"/>
        <c:baseTimeUnit val="months"/>
        <c:majorUnit val="12"/>
        <c:minorUnit val="12"/>
      </c:dateAx>
      <c:valAx>
        <c:axId val="9215526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1537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64E-2"/>
          <c:y val="4.4040314960629913E-2"/>
          <c:w val="0.88758190678711868"/>
          <c:h val="0.817573963254593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33.031558583333329</c:v>
                </c:pt>
                <c:pt idx="1">
                  <c:v>32.479471416666662</c:v>
                </c:pt>
                <c:pt idx="2">
                  <c:v>32.639406416666667</c:v>
                </c:pt>
                <c:pt idx="3">
                  <c:v>32.981574416666668</c:v>
                </c:pt>
                <c:pt idx="4">
                  <c:v>33.782039083333331</c:v>
                </c:pt>
                <c:pt idx="5">
                  <c:v>33.095428833333337</c:v>
                </c:pt>
                <c:pt idx="6">
                  <c:v>32.638988083333331</c:v>
                </c:pt>
                <c:pt idx="7">
                  <c:v>32.077873666666669</c:v>
                </c:pt>
                <c:pt idx="8">
                  <c:v>32.236497249999999</c:v>
                </c:pt>
                <c:pt idx="9">
                  <c:v>33.090754083333337</c:v>
                </c:pt>
                <c:pt idx="10">
                  <c:v>33.590977416666668</c:v>
                </c:pt>
                <c:pt idx="11">
                  <c:v>33.861444416666679</c:v>
                </c:pt>
                <c:pt idx="12">
                  <c:v>34.417724750000005</c:v>
                </c:pt>
                <c:pt idx="13">
                  <c:v>34.046903416666673</c:v>
                </c:pt>
                <c:pt idx="14">
                  <c:v>33.081368083333338</c:v>
                </c:pt>
                <c:pt idx="15">
                  <c:v>32.704577083333334</c:v>
                </c:pt>
                <c:pt idx="16">
                  <c:v>32.252714083333338</c:v>
                </c:pt>
                <c:pt idx="17">
                  <c:v>31.984165333333333</c:v>
                </c:pt>
                <c:pt idx="18">
                  <c:v>31.874861666666664</c:v>
                </c:pt>
                <c:pt idx="19">
                  <c:v>33.981833666666667</c:v>
                </c:pt>
                <c:pt idx="20">
                  <c:v>34.284978833333334</c:v>
                </c:pt>
                <c:pt idx="21">
                  <c:v>33.866964583333335</c:v>
                </c:pt>
                <c:pt idx="22">
                  <c:v>32.899246249999997</c:v>
                </c:pt>
                <c:pt idx="23">
                  <c:v>32.445596333333334</c:v>
                </c:pt>
                <c:pt idx="24">
                  <c:v>32.230768333333337</c:v>
                </c:pt>
                <c:pt idx="25">
                  <c:v>32.528580249999997</c:v>
                </c:pt>
                <c:pt idx="26">
                  <c:v>32.137627250000001</c:v>
                </c:pt>
                <c:pt idx="27">
                  <c:v>32.521042583333333</c:v>
                </c:pt>
                <c:pt idx="28">
                  <c:v>31.920387000000002</c:v>
                </c:pt>
                <c:pt idx="29">
                  <c:v>31.3405585</c:v>
                </c:pt>
                <c:pt idx="30">
                  <c:v>30.682878500000001</c:v>
                </c:pt>
                <c:pt idx="31">
                  <c:v>28.145348500000001</c:v>
                </c:pt>
                <c:pt idx="32">
                  <c:v>28.015082583333335</c:v>
                </c:pt>
                <c:pt idx="33">
                  <c:v>27.358590500000002</c:v>
                </c:pt>
                <c:pt idx="34">
                  <c:v>27.403592750000001</c:v>
                </c:pt>
                <c:pt idx="35">
                  <c:v>27.003754666666669</c:v>
                </c:pt>
                <c:pt idx="36">
                  <c:v>26.762642666666665</c:v>
                </c:pt>
                <c:pt idx="37">
                  <c:v>26.843272249999998</c:v>
                </c:pt>
                <c:pt idx="38">
                  <c:v>28.082974583333336</c:v>
                </c:pt>
                <c:pt idx="39">
                  <c:v>27.279979749999999</c:v>
                </c:pt>
                <c:pt idx="40">
                  <c:v>27.677247499999996</c:v>
                </c:pt>
                <c:pt idx="41">
                  <c:v>28.262416166666664</c:v>
                </c:pt>
                <c:pt idx="42">
                  <c:v>27.922258666666668</c:v>
                </c:pt>
                <c:pt idx="43">
                  <c:v>28.0120225</c:v>
                </c:pt>
                <c:pt idx="44">
                  <c:v>27.838801416666669</c:v>
                </c:pt>
                <c:pt idx="45">
                  <c:v>28.352583416666672</c:v>
                </c:pt>
                <c:pt idx="46">
                  <c:v>28.096242833333331</c:v>
                </c:pt>
                <c:pt idx="47">
                  <c:v>28.190668416666664</c:v>
                </c:pt>
                <c:pt idx="48">
                  <c:v>27.933930666666665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142464"/>
        <c:axId val="94144000"/>
      </c:lineChart>
      <c:dateAx>
        <c:axId val="9414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14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4144000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1424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75.809563583333343</c:v>
                </c:pt>
                <c:pt idx="1">
                  <c:v>75.751873416666669</c:v>
                </c:pt>
                <c:pt idx="2">
                  <c:v>77.48939133333333</c:v>
                </c:pt>
                <c:pt idx="3">
                  <c:v>77.412702499999995</c:v>
                </c:pt>
                <c:pt idx="4">
                  <c:v>78.686208916666658</c:v>
                </c:pt>
                <c:pt idx="5">
                  <c:v>78.880880916666669</c:v>
                </c:pt>
                <c:pt idx="6">
                  <c:v>78.278549249999998</c:v>
                </c:pt>
                <c:pt idx="7">
                  <c:v>78.973488500000002</c:v>
                </c:pt>
                <c:pt idx="8">
                  <c:v>78.307626583333331</c:v>
                </c:pt>
                <c:pt idx="9">
                  <c:v>77.806989916666666</c:v>
                </c:pt>
                <c:pt idx="10">
                  <c:v>78.546703999999991</c:v>
                </c:pt>
                <c:pt idx="11">
                  <c:v>78.067646083333329</c:v>
                </c:pt>
                <c:pt idx="12">
                  <c:v>74.458510333333336</c:v>
                </c:pt>
                <c:pt idx="13">
                  <c:v>72.469527333333332</c:v>
                </c:pt>
                <c:pt idx="14">
                  <c:v>71.291891583333339</c:v>
                </c:pt>
                <c:pt idx="15">
                  <c:v>70.591666083333337</c:v>
                </c:pt>
                <c:pt idx="16">
                  <c:v>69.977499583333341</c:v>
                </c:pt>
                <c:pt idx="17">
                  <c:v>69.211926250000005</c:v>
                </c:pt>
                <c:pt idx="18">
                  <c:v>69.26564925000001</c:v>
                </c:pt>
                <c:pt idx="19">
                  <c:v>70.628429750000009</c:v>
                </c:pt>
                <c:pt idx="20">
                  <c:v>69.439637500000018</c:v>
                </c:pt>
                <c:pt idx="21">
                  <c:v>71.086213000000015</c:v>
                </c:pt>
                <c:pt idx="22">
                  <c:v>69.938316333333347</c:v>
                </c:pt>
                <c:pt idx="23">
                  <c:v>70.130130083333327</c:v>
                </c:pt>
                <c:pt idx="24">
                  <c:v>69.671821083333327</c:v>
                </c:pt>
                <c:pt idx="25">
                  <c:v>71.26459016666665</c:v>
                </c:pt>
                <c:pt idx="26">
                  <c:v>69.910094833333332</c:v>
                </c:pt>
                <c:pt idx="27">
                  <c:v>71.256908833333313</c:v>
                </c:pt>
                <c:pt idx="28">
                  <c:v>70.663684750000002</c:v>
                </c:pt>
                <c:pt idx="29">
                  <c:v>70.447169166666654</c:v>
                </c:pt>
                <c:pt idx="30">
                  <c:v>70.160583333333321</c:v>
                </c:pt>
                <c:pt idx="31">
                  <c:v>68.499831083333319</c:v>
                </c:pt>
                <c:pt idx="32">
                  <c:v>68.868251999999998</c:v>
                </c:pt>
                <c:pt idx="33">
                  <c:v>68.405856083333333</c:v>
                </c:pt>
                <c:pt idx="34">
                  <c:v>70.143613500000001</c:v>
                </c:pt>
                <c:pt idx="35">
                  <c:v>67.694656999999992</c:v>
                </c:pt>
                <c:pt idx="36">
                  <c:v>71.009091416666664</c:v>
                </c:pt>
                <c:pt idx="37">
                  <c:v>73.195283666666654</c:v>
                </c:pt>
                <c:pt idx="38">
                  <c:v>73.746166833333319</c:v>
                </c:pt>
                <c:pt idx="39">
                  <c:v>75.072699916666664</c:v>
                </c:pt>
                <c:pt idx="40">
                  <c:v>74.376831749999994</c:v>
                </c:pt>
                <c:pt idx="41">
                  <c:v>74.334301166666663</c:v>
                </c:pt>
                <c:pt idx="42">
                  <c:v>74.762418749999995</c:v>
                </c:pt>
                <c:pt idx="43">
                  <c:v>74.161927750000004</c:v>
                </c:pt>
                <c:pt idx="44">
                  <c:v>75.751476499999995</c:v>
                </c:pt>
                <c:pt idx="45">
                  <c:v>75.144678250000013</c:v>
                </c:pt>
                <c:pt idx="46">
                  <c:v>73.117199000000014</c:v>
                </c:pt>
                <c:pt idx="47">
                  <c:v>75.004342249999993</c:v>
                </c:pt>
                <c:pt idx="48">
                  <c:v>73.922057333333328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895552"/>
        <c:axId val="99926016"/>
      </c:lineChart>
      <c:dateAx>
        <c:axId val="9989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26016"/>
        <c:crosses val="autoZero"/>
        <c:auto val="1"/>
        <c:lblOffset val="100"/>
        <c:baseTimeUnit val="months"/>
        <c:majorUnit val="12"/>
      </c:dateAx>
      <c:valAx>
        <c:axId val="99926016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955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Ecuador'!$F$70:$F$118</c:f>
              <c:numCache>
                <c:formatCode>0.0</c:formatCode>
                <c:ptCount val="49"/>
                <c:pt idx="0">
                  <c:v>38.522163083333332</c:v>
                </c:pt>
                <c:pt idx="1">
                  <c:v>38.107641249999993</c:v>
                </c:pt>
                <c:pt idx="2">
                  <c:v>37.922897333333339</c:v>
                </c:pt>
                <c:pt idx="3">
                  <c:v>38.080351583333339</c:v>
                </c:pt>
                <c:pt idx="4">
                  <c:v>37.635891833333339</c:v>
                </c:pt>
                <c:pt idx="5">
                  <c:v>36.714262833333336</c:v>
                </c:pt>
                <c:pt idx="6">
                  <c:v>36.484009</c:v>
                </c:pt>
                <c:pt idx="7">
                  <c:v>37.115671749999997</c:v>
                </c:pt>
                <c:pt idx="8">
                  <c:v>36.478416333333335</c:v>
                </c:pt>
                <c:pt idx="9">
                  <c:v>36.552687916666663</c:v>
                </c:pt>
                <c:pt idx="10">
                  <c:v>36.573981416666669</c:v>
                </c:pt>
                <c:pt idx="11">
                  <c:v>36.752249333333332</c:v>
                </c:pt>
                <c:pt idx="12">
                  <c:v>35.944518333333335</c:v>
                </c:pt>
                <c:pt idx="13">
                  <c:v>35.534750000000003</c:v>
                </c:pt>
                <c:pt idx="14">
                  <c:v>34.435331083333338</c:v>
                </c:pt>
                <c:pt idx="15">
                  <c:v>33.436468833333336</c:v>
                </c:pt>
                <c:pt idx="16">
                  <c:v>32.819858250000003</c:v>
                </c:pt>
                <c:pt idx="17">
                  <c:v>31.693184249999998</c:v>
                </c:pt>
                <c:pt idx="18">
                  <c:v>30.619182166666665</c:v>
                </c:pt>
                <c:pt idx="19">
                  <c:v>28.675326916666663</c:v>
                </c:pt>
                <c:pt idx="20">
                  <c:v>28.606032333333328</c:v>
                </c:pt>
                <c:pt idx="21">
                  <c:v>27.644895916666666</c:v>
                </c:pt>
                <c:pt idx="22">
                  <c:v>26.312449749999995</c:v>
                </c:pt>
                <c:pt idx="23">
                  <c:v>24.968599583333333</c:v>
                </c:pt>
                <c:pt idx="24">
                  <c:v>24.589907416666666</c:v>
                </c:pt>
                <c:pt idx="25">
                  <c:v>23.576783833333334</c:v>
                </c:pt>
                <c:pt idx="26">
                  <c:v>22.479444749999999</c:v>
                </c:pt>
                <c:pt idx="27">
                  <c:v>23.205148833333336</c:v>
                </c:pt>
                <c:pt idx="28">
                  <c:v>22.556330583333335</c:v>
                </c:pt>
                <c:pt idx="29">
                  <c:v>23.496861916666663</c:v>
                </c:pt>
                <c:pt idx="30">
                  <c:v>23.363114333333328</c:v>
                </c:pt>
                <c:pt idx="31">
                  <c:v>23.608087916666666</c:v>
                </c:pt>
                <c:pt idx="32">
                  <c:v>23.452416750000001</c:v>
                </c:pt>
                <c:pt idx="33">
                  <c:v>23.209845000000001</c:v>
                </c:pt>
                <c:pt idx="34">
                  <c:v>23.620233416666665</c:v>
                </c:pt>
                <c:pt idx="35">
                  <c:v>23.747172333333335</c:v>
                </c:pt>
                <c:pt idx="36">
                  <c:v>23.725176583333333</c:v>
                </c:pt>
                <c:pt idx="37">
                  <c:v>25.089298416666665</c:v>
                </c:pt>
                <c:pt idx="38">
                  <c:v>26.233766416666668</c:v>
                </c:pt>
                <c:pt idx="39">
                  <c:v>25.959207750000001</c:v>
                </c:pt>
                <c:pt idx="40">
                  <c:v>27.075491416666665</c:v>
                </c:pt>
                <c:pt idx="41">
                  <c:v>27.146351000000006</c:v>
                </c:pt>
                <c:pt idx="42">
                  <c:v>27.913259750000005</c:v>
                </c:pt>
                <c:pt idx="43">
                  <c:v>28.671267</c:v>
                </c:pt>
                <c:pt idx="44">
                  <c:v>29.162856416666667</c:v>
                </c:pt>
                <c:pt idx="45">
                  <c:v>29.774791416666663</c:v>
                </c:pt>
                <c:pt idx="46">
                  <c:v>30.570869916666666</c:v>
                </c:pt>
                <c:pt idx="47">
                  <c:v>31.661738833333334</c:v>
                </c:pt>
                <c:pt idx="48">
                  <c:v>33.046818416666667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01280"/>
        <c:axId val="100002816"/>
      </c:lineChart>
      <c:dateAx>
        <c:axId val="10000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02816"/>
        <c:crosses val="autoZero"/>
        <c:auto val="1"/>
        <c:lblOffset val="100"/>
        <c:baseTimeUnit val="months"/>
        <c:majorUnit val="12"/>
        <c:minorUnit val="12"/>
      </c:dateAx>
      <c:valAx>
        <c:axId val="10000281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012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61"/>
          <c:h val="0.8579918538890776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14.949106</c:v>
                </c:pt>
                <c:pt idx="1">
                  <c:v>14.798146666666668</c:v>
                </c:pt>
                <c:pt idx="2">
                  <c:v>14.91819675</c:v>
                </c:pt>
                <c:pt idx="3">
                  <c:v>15.117401583333335</c:v>
                </c:pt>
                <c:pt idx="4">
                  <c:v>15.3785045</c:v>
                </c:pt>
                <c:pt idx="5">
                  <c:v>15.138759083333333</c:v>
                </c:pt>
                <c:pt idx="6">
                  <c:v>15.104955416666668</c:v>
                </c:pt>
                <c:pt idx="7">
                  <c:v>14.884560666666665</c:v>
                </c:pt>
                <c:pt idx="8">
                  <c:v>15.061146749999999</c:v>
                </c:pt>
                <c:pt idx="9">
                  <c:v>15.195612083333335</c:v>
                </c:pt>
                <c:pt idx="10">
                  <c:v>15.056720666666665</c:v>
                </c:pt>
                <c:pt idx="11">
                  <c:v>15.013331333333333</c:v>
                </c:pt>
                <c:pt idx="12">
                  <c:v>15.018077583333332</c:v>
                </c:pt>
                <c:pt idx="13">
                  <c:v>14.997260666666664</c:v>
                </c:pt>
                <c:pt idx="14">
                  <c:v>14.611730583333333</c:v>
                </c:pt>
                <c:pt idx="15">
                  <c:v>14.369255833333334</c:v>
                </c:pt>
                <c:pt idx="16">
                  <c:v>14.017808583333334</c:v>
                </c:pt>
                <c:pt idx="17">
                  <c:v>13.868872583333335</c:v>
                </c:pt>
                <c:pt idx="18">
                  <c:v>13.706379499999999</c:v>
                </c:pt>
                <c:pt idx="19">
                  <c:v>13.623089999999999</c:v>
                </c:pt>
                <c:pt idx="20">
                  <c:v>13.091468166666665</c:v>
                </c:pt>
                <c:pt idx="21">
                  <c:v>12.97683825</c:v>
                </c:pt>
                <c:pt idx="22">
                  <c:v>12.827437083333331</c:v>
                </c:pt>
                <c:pt idx="23">
                  <c:v>12.684890166666667</c:v>
                </c:pt>
                <c:pt idx="24">
                  <c:v>12.671116333333332</c:v>
                </c:pt>
                <c:pt idx="25">
                  <c:v>12.728552833333334</c:v>
                </c:pt>
                <c:pt idx="26">
                  <c:v>12.307974666666667</c:v>
                </c:pt>
                <c:pt idx="27">
                  <c:v>12.533460666666665</c:v>
                </c:pt>
                <c:pt idx="28">
                  <c:v>12.539524333333333</c:v>
                </c:pt>
                <c:pt idx="29">
                  <c:v>12.418948416666668</c:v>
                </c:pt>
                <c:pt idx="30">
                  <c:v>13.0220875</c:v>
                </c:pt>
                <c:pt idx="31">
                  <c:v>12.956579166666666</c:v>
                </c:pt>
                <c:pt idx="32">
                  <c:v>13.127793333333331</c:v>
                </c:pt>
                <c:pt idx="33">
                  <c:v>12.852549666666668</c:v>
                </c:pt>
                <c:pt idx="34">
                  <c:v>12.771985250000002</c:v>
                </c:pt>
                <c:pt idx="35">
                  <c:v>12.506497333333336</c:v>
                </c:pt>
                <c:pt idx="36">
                  <c:v>12.361137000000001</c:v>
                </c:pt>
                <c:pt idx="37">
                  <c:v>12.189992666666667</c:v>
                </c:pt>
                <c:pt idx="38">
                  <c:v>12.572690833333333</c:v>
                </c:pt>
                <c:pt idx="39">
                  <c:v>12.257199083333335</c:v>
                </c:pt>
                <c:pt idx="40">
                  <c:v>12.124531916666667</c:v>
                </c:pt>
                <c:pt idx="41">
                  <c:v>12.280861583333333</c:v>
                </c:pt>
                <c:pt idx="42">
                  <c:v>12.06723316666667</c:v>
                </c:pt>
                <c:pt idx="43">
                  <c:v>12.44379</c:v>
                </c:pt>
                <c:pt idx="44">
                  <c:v>12.895683333333336</c:v>
                </c:pt>
                <c:pt idx="45">
                  <c:v>13.267122833333332</c:v>
                </c:pt>
                <c:pt idx="46">
                  <c:v>13.612685083333334</c:v>
                </c:pt>
                <c:pt idx="47">
                  <c:v>13.870508583333333</c:v>
                </c:pt>
                <c:pt idx="48">
                  <c:v>14.189568833333333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283904"/>
        <c:axId val="100285440"/>
      </c:lineChart>
      <c:dateAx>
        <c:axId val="10028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85440"/>
        <c:crosses val="autoZero"/>
        <c:auto val="1"/>
        <c:lblOffset val="100"/>
        <c:baseTimeUnit val="months"/>
        <c:majorUnit val="12"/>
        <c:minorUnit val="12"/>
      </c:dateAx>
      <c:valAx>
        <c:axId val="1002854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8390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61"/>
          <c:h val="0.840516734925042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México'!$F$70:$F$118</c:f>
              <c:numCache>
                <c:formatCode>0.0</c:formatCode>
                <c:ptCount val="49"/>
                <c:pt idx="0">
                  <c:v>12.628226999999997</c:v>
                </c:pt>
                <c:pt idx="1">
                  <c:v>12.687127916666663</c:v>
                </c:pt>
                <c:pt idx="2">
                  <c:v>12.790490249999998</c:v>
                </c:pt>
                <c:pt idx="3">
                  <c:v>12.831516583333332</c:v>
                </c:pt>
                <c:pt idx="4">
                  <c:v>12.917020166666667</c:v>
                </c:pt>
                <c:pt idx="5">
                  <c:v>13.057566999999999</c:v>
                </c:pt>
                <c:pt idx="6">
                  <c:v>12.972064833333333</c:v>
                </c:pt>
                <c:pt idx="7">
                  <c:v>12.999335666666667</c:v>
                </c:pt>
                <c:pt idx="8">
                  <c:v>12.871907166666666</c:v>
                </c:pt>
                <c:pt idx="9">
                  <c:v>12.851292416666666</c:v>
                </c:pt>
                <c:pt idx="10">
                  <c:v>12.755768666666668</c:v>
                </c:pt>
                <c:pt idx="11">
                  <c:v>12.795451083333335</c:v>
                </c:pt>
                <c:pt idx="12">
                  <c:v>12.710287250000002</c:v>
                </c:pt>
                <c:pt idx="13">
                  <c:v>12.730960916666668</c:v>
                </c:pt>
                <c:pt idx="14">
                  <c:v>12.632636833333335</c:v>
                </c:pt>
                <c:pt idx="15">
                  <c:v>12.701738499999999</c:v>
                </c:pt>
                <c:pt idx="16">
                  <c:v>13.119347249999999</c:v>
                </c:pt>
                <c:pt idx="17">
                  <c:v>12.960075249999997</c:v>
                </c:pt>
                <c:pt idx="18">
                  <c:v>12.990102583333332</c:v>
                </c:pt>
                <c:pt idx="19">
                  <c:v>12.895463749999999</c:v>
                </c:pt>
                <c:pt idx="20">
                  <c:v>12.897436166666667</c:v>
                </c:pt>
                <c:pt idx="21">
                  <c:v>12.912721333333332</c:v>
                </c:pt>
                <c:pt idx="22">
                  <c:v>13.134182749999999</c:v>
                </c:pt>
                <c:pt idx="23">
                  <c:v>12.865404249999999</c:v>
                </c:pt>
                <c:pt idx="24">
                  <c:v>13.031907833333333</c:v>
                </c:pt>
                <c:pt idx="25">
                  <c:v>12.923994916666665</c:v>
                </c:pt>
                <c:pt idx="26">
                  <c:v>12.582381166666664</c:v>
                </c:pt>
                <c:pt idx="27">
                  <c:v>12.821317000000001</c:v>
                </c:pt>
                <c:pt idx="28">
                  <c:v>12.449445500000001</c:v>
                </c:pt>
                <c:pt idx="29">
                  <c:v>12.3857245</c:v>
                </c:pt>
                <c:pt idx="30">
                  <c:v>12.301991416666667</c:v>
                </c:pt>
                <c:pt idx="31">
                  <c:v>12.448009666666669</c:v>
                </c:pt>
                <c:pt idx="32">
                  <c:v>12.479377333333334</c:v>
                </c:pt>
                <c:pt idx="33">
                  <c:v>12.247549666666666</c:v>
                </c:pt>
                <c:pt idx="34">
                  <c:v>11.885224083333334</c:v>
                </c:pt>
                <c:pt idx="35">
                  <c:v>11.809768916666668</c:v>
                </c:pt>
                <c:pt idx="36">
                  <c:v>11.739833333333335</c:v>
                </c:pt>
                <c:pt idx="37">
                  <c:v>11.517083</c:v>
                </c:pt>
                <c:pt idx="38">
                  <c:v>11.724269</c:v>
                </c:pt>
                <c:pt idx="39">
                  <c:v>11.337372500000001</c:v>
                </c:pt>
                <c:pt idx="40">
                  <c:v>11.095632833333333</c:v>
                </c:pt>
                <c:pt idx="41">
                  <c:v>11.050121333333331</c:v>
                </c:pt>
                <c:pt idx="42">
                  <c:v>11.113540833333333</c:v>
                </c:pt>
                <c:pt idx="43">
                  <c:v>11.029559916666669</c:v>
                </c:pt>
                <c:pt idx="44">
                  <c:v>11.242269833333333</c:v>
                </c:pt>
                <c:pt idx="45">
                  <c:v>11.393445083333335</c:v>
                </c:pt>
                <c:pt idx="46">
                  <c:v>11.521279666666667</c:v>
                </c:pt>
                <c:pt idx="47">
                  <c:v>11.953365583333335</c:v>
                </c:pt>
                <c:pt idx="48">
                  <c:v>11.954190916666668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48992"/>
        <c:axId val="100550528"/>
      </c:lineChart>
      <c:dateAx>
        <c:axId val="1005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50528"/>
        <c:crosses val="autoZero"/>
        <c:auto val="1"/>
        <c:lblOffset val="100"/>
        <c:baseTimeUnit val="months"/>
        <c:majorUnit val="12"/>
        <c:minorUnit val="12"/>
      </c:dateAx>
      <c:valAx>
        <c:axId val="10055052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489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expo Panamá'!$F$70:$F$118</c:f>
              <c:numCache>
                <c:formatCode>0.0</c:formatCode>
                <c:ptCount val="49"/>
                <c:pt idx="0">
                  <c:v>11.87978225</c:v>
                </c:pt>
                <c:pt idx="1">
                  <c:v>10.911511666666664</c:v>
                </c:pt>
                <c:pt idx="2">
                  <c:v>10.905937333333334</c:v>
                </c:pt>
                <c:pt idx="3">
                  <c:v>10.35594525</c:v>
                </c:pt>
                <c:pt idx="4">
                  <c:v>9.9929676666666669</c:v>
                </c:pt>
                <c:pt idx="5">
                  <c:v>9.3571043333333321</c:v>
                </c:pt>
                <c:pt idx="6">
                  <c:v>9.387250749999998</c:v>
                </c:pt>
                <c:pt idx="7">
                  <c:v>9.4665797499999993</c:v>
                </c:pt>
                <c:pt idx="8">
                  <c:v>9.2453248333333331</c:v>
                </c:pt>
                <c:pt idx="9">
                  <c:v>9.5212633333333319</c:v>
                </c:pt>
                <c:pt idx="10">
                  <c:v>9.3144591666666674</c:v>
                </c:pt>
                <c:pt idx="11">
                  <c:v>9.0833450833333327</c:v>
                </c:pt>
                <c:pt idx="12">
                  <c:v>9.2583563333333334</c:v>
                </c:pt>
                <c:pt idx="13">
                  <c:v>9.3879745000000003</c:v>
                </c:pt>
                <c:pt idx="14">
                  <c:v>8.8694082500000011</c:v>
                </c:pt>
                <c:pt idx="15">
                  <c:v>8.9250837500000006</c:v>
                </c:pt>
                <c:pt idx="16">
                  <c:v>8.9845495000000017</c:v>
                </c:pt>
                <c:pt idx="17">
                  <c:v>9.0411035000000002</c:v>
                </c:pt>
                <c:pt idx="18">
                  <c:v>9.0407387500000009</c:v>
                </c:pt>
                <c:pt idx="19">
                  <c:v>8.8484034166666667</c:v>
                </c:pt>
                <c:pt idx="20">
                  <c:v>9.0823326666666659</c:v>
                </c:pt>
                <c:pt idx="21">
                  <c:v>8.8490669166666667</c:v>
                </c:pt>
                <c:pt idx="22">
                  <c:v>8.815218333333334</c:v>
                </c:pt>
                <c:pt idx="23">
                  <c:v>8.855765749999998</c:v>
                </c:pt>
                <c:pt idx="24">
                  <c:v>8.9325354999999984</c:v>
                </c:pt>
                <c:pt idx="25">
                  <c:v>8.9397813333333342</c:v>
                </c:pt>
                <c:pt idx="26">
                  <c:v>8.644730916666667</c:v>
                </c:pt>
                <c:pt idx="27">
                  <c:v>8.703871666666668</c:v>
                </c:pt>
                <c:pt idx="28">
                  <c:v>9.1612832500000021</c:v>
                </c:pt>
                <c:pt idx="29">
                  <c:v>9.2113147500000014</c:v>
                </c:pt>
                <c:pt idx="30">
                  <c:v>9.1710453333333337</c:v>
                </c:pt>
                <c:pt idx="31">
                  <c:v>9.294924</c:v>
                </c:pt>
                <c:pt idx="32">
                  <c:v>9.2311125000000001</c:v>
                </c:pt>
                <c:pt idx="33">
                  <c:v>9.3450927499999992</c:v>
                </c:pt>
                <c:pt idx="34">
                  <c:v>9.4837563333333321</c:v>
                </c:pt>
                <c:pt idx="35">
                  <c:v>9.4112835833333328</c:v>
                </c:pt>
                <c:pt idx="36">
                  <c:v>9.108099666666666</c:v>
                </c:pt>
                <c:pt idx="37">
                  <c:v>9.0612645000000001</c:v>
                </c:pt>
                <c:pt idx="38">
                  <c:v>9.170787916666665</c:v>
                </c:pt>
                <c:pt idx="39">
                  <c:v>9.0428163333333345</c:v>
                </c:pt>
                <c:pt idx="40">
                  <c:v>8.446484083333333</c:v>
                </c:pt>
                <c:pt idx="41">
                  <c:v>8.427862499999998</c:v>
                </c:pt>
                <c:pt idx="42">
                  <c:v>8.3315657500000011</c:v>
                </c:pt>
                <c:pt idx="43">
                  <c:v>8.2003414166666655</c:v>
                </c:pt>
                <c:pt idx="44">
                  <c:v>8.1566013333333327</c:v>
                </c:pt>
                <c:pt idx="45">
                  <c:v>8.0542508333333345</c:v>
                </c:pt>
                <c:pt idx="46">
                  <c:v>7.792739916666668</c:v>
                </c:pt>
                <c:pt idx="47">
                  <c:v>7.9357711666666662</c:v>
                </c:pt>
                <c:pt idx="48">
                  <c:v>7.887927750000002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707712"/>
        <c:axId val="100709504"/>
      </c:lineChart>
      <c:dateAx>
        <c:axId val="10070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09504"/>
        <c:crosses val="autoZero"/>
        <c:auto val="1"/>
        <c:lblOffset val="100"/>
        <c:baseTimeUnit val="months"/>
        <c:majorUnit val="12"/>
        <c:minorUnit val="12"/>
      </c:dateAx>
      <c:valAx>
        <c:axId val="10070950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0771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52E-2"/>
          <c:y val="5.8855002675227384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59.14073341666667</c:v>
                </c:pt>
                <c:pt idx="1">
                  <c:v>58.829193333333329</c:v>
                </c:pt>
                <c:pt idx="2">
                  <c:v>59.867082999999987</c:v>
                </c:pt>
                <c:pt idx="3">
                  <c:v>60.030990083333329</c:v>
                </c:pt>
                <c:pt idx="4">
                  <c:v>60.828727333333326</c:v>
                </c:pt>
                <c:pt idx="5">
                  <c:v>60.92166774999999</c:v>
                </c:pt>
                <c:pt idx="6">
                  <c:v>60.300250083333331</c:v>
                </c:pt>
                <c:pt idx="7">
                  <c:v>61.044080916666665</c:v>
                </c:pt>
                <c:pt idx="8">
                  <c:v>60.290862833333335</c:v>
                </c:pt>
                <c:pt idx="9">
                  <c:v>59.605127500000002</c:v>
                </c:pt>
                <c:pt idx="10">
                  <c:v>59.836644166666666</c:v>
                </c:pt>
                <c:pt idx="11">
                  <c:v>59.139121999999993</c:v>
                </c:pt>
                <c:pt idx="12">
                  <c:v>55.485138166666665</c:v>
                </c:pt>
                <c:pt idx="13">
                  <c:v>53.512431166666666</c:v>
                </c:pt>
                <c:pt idx="14">
                  <c:v>52.960747833333336</c:v>
                </c:pt>
                <c:pt idx="15">
                  <c:v>51.680691500000002</c:v>
                </c:pt>
                <c:pt idx="16">
                  <c:v>51.353141749999999</c:v>
                </c:pt>
                <c:pt idx="17">
                  <c:v>50.738798749999994</c:v>
                </c:pt>
                <c:pt idx="18">
                  <c:v>50.826450000000001</c:v>
                </c:pt>
                <c:pt idx="19">
                  <c:v>50.139718916666673</c:v>
                </c:pt>
                <c:pt idx="20">
                  <c:v>48.595041500000015</c:v>
                </c:pt>
                <c:pt idx="21">
                  <c:v>50.227393583333338</c:v>
                </c:pt>
                <c:pt idx="22">
                  <c:v>49.257806999999993</c:v>
                </c:pt>
                <c:pt idx="23">
                  <c:v>48.896442166666667</c:v>
                </c:pt>
                <c:pt idx="24">
                  <c:v>48.967012833333321</c:v>
                </c:pt>
                <c:pt idx="25">
                  <c:v>49.761207333333324</c:v>
                </c:pt>
                <c:pt idx="26">
                  <c:v>48.156171416666659</c:v>
                </c:pt>
                <c:pt idx="27">
                  <c:v>48.977170666666666</c:v>
                </c:pt>
                <c:pt idx="28">
                  <c:v>48.21173266666667</c:v>
                </c:pt>
                <c:pt idx="29">
                  <c:v>48.329810083333335</c:v>
                </c:pt>
                <c:pt idx="30">
                  <c:v>48.550902083333334</c:v>
                </c:pt>
                <c:pt idx="31">
                  <c:v>48.715293750000001</c:v>
                </c:pt>
                <c:pt idx="32">
                  <c:v>49.142089166666672</c:v>
                </c:pt>
                <c:pt idx="33">
                  <c:v>49.005053916666668</c:v>
                </c:pt>
                <c:pt idx="34">
                  <c:v>51.103243750000011</c:v>
                </c:pt>
                <c:pt idx="35">
                  <c:v>49.336761666666668</c:v>
                </c:pt>
                <c:pt idx="36">
                  <c:v>50.871914250000003</c:v>
                </c:pt>
                <c:pt idx="37">
                  <c:v>53.330660250000001</c:v>
                </c:pt>
                <c:pt idx="38">
                  <c:v>53.119812499999995</c:v>
                </c:pt>
                <c:pt idx="39">
                  <c:v>55.704668749999996</c:v>
                </c:pt>
                <c:pt idx="40">
                  <c:v>55.727635499999991</c:v>
                </c:pt>
                <c:pt idx="41">
                  <c:v>55.598283000000002</c:v>
                </c:pt>
                <c:pt idx="42">
                  <c:v>56.291799999999995</c:v>
                </c:pt>
                <c:pt idx="43">
                  <c:v>56.415385666666658</c:v>
                </c:pt>
                <c:pt idx="44">
                  <c:v>58.087727999999991</c:v>
                </c:pt>
                <c:pt idx="45">
                  <c:v>57.876358749999987</c:v>
                </c:pt>
                <c:pt idx="46">
                  <c:v>56.381796250000001</c:v>
                </c:pt>
                <c:pt idx="47">
                  <c:v>58.067168750000008</c:v>
                </c:pt>
                <c:pt idx="48">
                  <c:v>58.843880500000012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77632"/>
        <c:axId val="101879168"/>
      </c:lineChart>
      <c:dateAx>
        <c:axId val="10187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79168"/>
        <c:crosses val="autoZero"/>
        <c:auto val="1"/>
        <c:lblOffset val="100"/>
        <c:baseTimeUnit val="months"/>
        <c:majorUnit val="12"/>
        <c:minorUnit val="12"/>
      </c:dateAx>
      <c:valAx>
        <c:axId val="101879168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7763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30.245085499999998</c:v>
                </c:pt>
                <c:pt idx="1">
                  <c:v>29.849315333333326</c:v>
                </c:pt>
                <c:pt idx="2">
                  <c:v>30.196101333333331</c:v>
                </c:pt>
                <c:pt idx="3">
                  <c:v>29.270170749999995</c:v>
                </c:pt>
                <c:pt idx="4">
                  <c:v>30.465218583333336</c:v>
                </c:pt>
                <c:pt idx="5">
                  <c:v>29.724081333333331</c:v>
                </c:pt>
                <c:pt idx="6">
                  <c:v>30.401868583333336</c:v>
                </c:pt>
                <c:pt idx="7">
                  <c:v>31.163418750000002</c:v>
                </c:pt>
                <c:pt idx="8">
                  <c:v>32.557312083333329</c:v>
                </c:pt>
                <c:pt idx="9">
                  <c:v>32.11550041666667</c:v>
                </c:pt>
                <c:pt idx="10">
                  <c:v>31.612140333333333</c:v>
                </c:pt>
                <c:pt idx="11">
                  <c:v>31.612024333333334</c:v>
                </c:pt>
                <c:pt idx="12">
                  <c:v>31.033208583333334</c:v>
                </c:pt>
                <c:pt idx="13">
                  <c:v>30.528135750000001</c:v>
                </c:pt>
                <c:pt idx="14">
                  <c:v>29.759641249999998</c:v>
                </c:pt>
                <c:pt idx="15">
                  <c:v>29.4845875</c:v>
                </c:pt>
                <c:pt idx="16">
                  <c:v>28.442271666666667</c:v>
                </c:pt>
                <c:pt idx="17">
                  <c:v>28.342457166666662</c:v>
                </c:pt>
                <c:pt idx="18">
                  <c:v>26.818661166666661</c:v>
                </c:pt>
                <c:pt idx="19">
                  <c:v>25.818163166666665</c:v>
                </c:pt>
                <c:pt idx="20">
                  <c:v>24.209101666666665</c:v>
                </c:pt>
                <c:pt idx="21">
                  <c:v>23.487217416666667</c:v>
                </c:pt>
                <c:pt idx="22">
                  <c:v>23.227153000000001</c:v>
                </c:pt>
                <c:pt idx="23">
                  <c:v>22.889698416666665</c:v>
                </c:pt>
                <c:pt idx="24">
                  <c:v>22.510522833333336</c:v>
                </c:pt>
                <c:pt idx="25">
                  <c:v>22.974261916666666</c:v>
                </c:pt>
                <c:pt idx="26">
                  <c:v>22.333792250000002</c:v>
                </c:pt>
                <c:pt idx="27">
                  <c:v>22.87648891666667</c:v>
                </c:pt>
                <c:pt idx="28">
                  <c:v>23.101904833333336</c:v>
                </c:pt>
                <c:pt idx="29">
                  <c:v>23.498227749999995</c:v>
                </c:pt>
                <c:pt idx="30">
                  <c:v>23.905875749999996</c:v>
                </c:pt>
                <c:pt idx="31">
                  <c:v>24.924366749999994</c:v>
                </c:pt>
                <c:pt idx="32">
                  <c:v>25.207570916666668</c:v>
                </c:pt>
                <c:pt idx="33">
                  <c:v>24.941515166666665</c:v>
                </c:pt>
                <c:pt idx="34">
                  <c:v>24.973654499999999</c:v>
                </c:pt>
                <c:pt idx="35">
                  <c:v>24.156056000000003</c:v>
                </c:pt>
                <c:pt idx="36">
                  <c:v>23.951039666666674</c:v>
                </c:pt>
                <c:pt idx="37">
                  <c:v>23.632550750000004</c:v>
                </c:pt>
                <c:pt idx="38">
                  <c:v>23.893404833333332</c:v>
                </c:pt>
                <c:pt idx="39">
                  <c:v>23.51620733333333</c:v>
                </c:pt>
                <c:pt idx="40">
                  <c:v>22.805666916666667</c:v>
                </c:pt>
                <c:pt idx="41">
                  <c:v>22.163117500000002</c:v>
                </c:pt>
                <c:pt idx="42">
                  <c:v>21.584882500000003</c:v>
                </c:pt>
                <c:pt idx="43">
                  <c:v>20.299636749999998</c:v>
                </c:pt>
                <c:pt idx="44">
                  <c:v>20.439176083333333</c:v>
                </c:pt>
                <c:pt idx="45">
                  <c:v>20.485459666666667</c:v>
                </c:pt>
                <c:pt idx="46">
                  <c:v>19.871879833333331</c:v>
                </c:pt>
                <c:pt idx="47">
                  <c:v>19.903861916666663</c:v>
                </c:pt>
                <c:pt idx="48">
                  <c:v>19.593189916666667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106624"/>
        <c:axId val="102108160"/>
      </c:lineChart>
      <c:dateAx>
        <c:axId val="10210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08160"/>
        <c:crosses val="autoZero"/>
        <c:auto val="1"/>
        <c:lblOffset val="100"/>
        <c:baseTimeUnit val="months"/>
        <c:majorUnit val="12"/>
        <c:minorUnit val="12"/>
      </c:dateAx>
      <c:valAx>
        <c:axId val="102108160"/>
        <c:scaling>
          <c:orientation val="minMax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0662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 Productos químicos'!$F$70:$F$118</c:f>
              <c:numCache>
                <c:formatCode>0.0</c:formatCode>
                <c:ptCount val="49"/>
                <c:pt idx="0">
                  <c:v>19.510409916666671</c:v>
                </c:pt>
                <c:pt idx="1">
                  <c:v>19.515939500000002</c:v>
                </c:pt>
                <c:pt idx="2">
                  <c:v>19.993959583333332</c:v>
                </c:pt>
                <c:pt idx="3">
                  <c:v>20.202372666666665</c:v>
                </c:pt>
                <c:pt idx="4">
                  <c:v>20.374114666666667</c:v>
                </c:pt>
                <c:pt idx="5">
                  <c:v>20.322006083333331</c:v>
                </c:pt>
                <c:pt idx="6">
                  <c:v>20.39076025</c:v>
                </c:pt>
                <c:pt idx="7">
                  <c:v>20.419587250000003</c:v>
                </c:pt>
                <c:pt idx="8">
                  <c:v>20.364969333333335</c:v>
                </c:pt>
                <c:pt idx="9">
                  <c:v>20.199370416666667</c:v>
                </c:pt>
                <c:pt idx="10">
                  <c:v>20.286716416666668</c:v>
                </c:pt>
                <c:pt idx="11">
                  <c:v>19.938882166666666</c:v>
                </c:pt>
                <c:pt idx="12">
                  <c:v>19.921400333333331</c:v>
                </c:pt>
                <c:pt idx="13">
                  <c:v>19.972502500000001</c:v>
                </c:pt>
                <c:pt idx="14">
                  <c:v>19.410401833333335</c:v>
                </c:pt>
                <c:pt idx="15">
                  <c:v>19.313328250000001</c:v>
                </c:pt>
                <c:pt idx="16">
                  <c:v>19.108283083333333</c:v>
                </c:pt>
                <c:pt idx="17">
                  <c:v>18.898799</c:v>
                </c:pt>
                <c:pt idx="18">
                  <c:v>18.727710083333335</c:v>
                </c:pt>
                <c:pt idx="19">
                  <c:v>18.383095166666667</c:v>
                </c:pt>
                <c:pt idx="20">
                  <c:v>17.93608466666667</c:v>
                </c:pt>
                <c:pt idx="21">
                  <c:v>17.929097083333335</c:v>
                </c:pt>
                <c:pt idx="22">
                  <c:v>17.829575833333333</c:v>
                </c:pt>
                <c:pt idx="23">
                  <c:v>17.972148499999999</c:v>
                </c:pt>
                <c:pt idx="24">
                  <c:v>17.828108333333336</c:v>
                </c:pt>
                <c:pt idx="25">
                  <c:v>17.756685083333334</c:v>
                </c:pt>
                <c:pt idx="26">
                  <c:v>17.330657083333332</c:v>
                </c:pt>
                <c:pt idx="27">
                  <c:v>17.519997916666664</c:v>
                </c:pt>
                <c:pt idx="28">
                  <c:v>17.449252833333333</c:v>
                </c:pt>
                <c:pt idx="29">
                  <c:v>17.350522166666668</c:v>
                </c:pt>
                <c:pt idx="30">
                  <c:v>17.417729333333334</c:v>
                </c:pt>
                <c:pt idx="31">
                  <c:v>17.359270083333332</c:v>
                </c:pt>
                <c:pt idx="32">
                  <c:v>17.58496375</c:v>
                </c:pt>
                <c:pt idx="33">
                  <c:v>17.555056083333334</c:v>
                </c:pt>
                <c:pt idx="34">
                  <c:v>17.410598666666665</c:v>
                </c:pt>
                <c:pt idx="35">
                  <c:v>17.146272166666666</c:v>
                </c:pt>
                <c:pt idx="36">
                  <c:v>17.057761416666668</c:v>
                </c:pt>
                <c:pt idx="37">
                  <c:v>16.944969833333335</c:v>
                </c:pt>
                <c:pt idx="38">
                  <c:v>17.240715083333331</c:v>
                </c:pt>
                <c:pt idx="39">
                  <c:v>17.003490166666669</c:v>
                </c:pt>
                <c:pt idx="40">
                  <c:v>16.949148166666664</c:v>
                </c:pt>
                <c:pt idx="41">
                  <c:v>17.00782208333333</c:v>
                </c:pt>
                <c:pt idx="42">
                  <c:v>17.106346416666664</c:v>
                </c:pt>
                <c:pt idx="43">
                  <c:v>17.034013000000002</c:v>
                </c:pt>
                <c:pt idx="44">
                  <c:v>17.072182916666666</c:v>
                </c:pt>
                <c:pt idx="45">
                  <c:v>17.011587416666668</c:v>
                </c:pt>
                <c:pt idx="46">
                  <c:v>17.176694333333334</c:v>
                </c:pt>
                <c:pt idx="47">
                  <c:v>17.543964916666663</c:v>
                </c:pt>
                <c:pt idx="48">
                  <c:v>17.873489083333329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179584"/>
        <c:axId val="102181120"/>
      </c:lineChart>
      <c:dateAx>
        <c:axId val="10217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81120"/>
        <c:crosses val="autoZero"/>
        <c:auto val="1"/>
        <c:lblOffset val="100"/>
        <c:baseTimeUnit val="months"/>
        <c:majorUnit val="12"/>
        <c:minorUnit val="12"/>
      </c:dateAx>
      <c:valAx>
        <c:axId val="102181120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7958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caucho y plástico'!$F$70:$F$118</c:f>
              <c:numCache>
                <c:formatCode>0.0</c:formatCode>
                <c:ptCount val="49"/>
                <c:pt idx="0">
                  <c:v>22.121617333333333</c:v>
                </c:pt>
                <c:pt idx="1">
                  <c:v>21.699323249999996</c:v>
                </c:pt>
                <c:pt idx="2">
                  <c:v>21.505752083333334</c:v>
                </c:pt>
                <c:pt idx="3">
                  <c:v>22.611844916666666</c:v>
                </c:pt>
                <c:pt idx="4">
                  <c:v>22.443434</c:v>
                </c:pt>
                <c:pt idx="5">
                  <c:v>22.217951416666665</c:v>
                </c:pt>
                <c:pt idx="6">
                  <c:v>22.181226249999998</c:v>
                </c:pt>
                <c:pt idx="7">
                  <c:v>22.588538249999999</c:v>
                </c:pt>
                <c:pt idx="8">
                  <c:v>22.70557475</c:v>
                </c:pt>
                <c:pt idx="9">
                  <c:v>22.809396833333334</c:v>
                </c:pt>
                <c:pt idx="10">
                  <c:v>22.537999250000002</c:v>
                </c:pt>
                <c:pt idx="11">
                  <c:v>22.305177666666665</c:v>
                </c:pt>
                <c:pt idx="12">
                  <c:v>22.496534999999998</c:v>
                </c:pt>
                <c:pt idx="13">
                  <c:v>22.76671416666667</c:v>
                </c:pt>
                <c:pt idx="14">
                  <c:v>22.789558833333334</c:v>
                </c:pt>
                <c:pt idx="15">
                  <c:v>21.665094</c:v>
                </c:pt>
                <c:pt idx="16">
                  <c:v>21.943739083333337</c:v>
                </c:pt>
                <c:pt idx="17">
                  <c:v>21.631375583333337</c:v>
                </c:pt>
                <c:pt idx="18">
                  <c:v>21.503634083333335</c:v>
                </c:pt>
                <c:pt idx="19">
                  <c:v>20.876814833333331</c:v>
                </c:pt>
                <c:pt idx="20">
                  <c:v>20.621018416666665</c:v>
                </c:pt>
                <c:pt idx="21">
                  <c:v>20.506937000000001</c:v>
                </c:pt>
                <c:pt idx="22">
                  <c:v>20.508899333333336</c:v>
                </c:pt>
                <c:pt idx="23">
                  <c:v>20.281777166666668</c:v>
                </c:pt>
                <c:pt idx="24">
                  <c:v>20.281086333333334</c:v>
                </c:pt>
                <c:pt idx="25">
                  <c:v>20.130344000000004</c:v>
                </c:pt>
                <c:pt idx="26">
                  <c:v>19.106349166666671</c:v>
                </c:pt>
                <c:pt idx="27">
                  <c:v>19.403814166666667</c:v>
                </c:pt>
                <c:pt idx="28">
                  <c:v>19.409339333333335</c:v>
                </c:pt>
                <c:pt idx="29">
                  <c:v>19.450487166666665</c:v>
                </c:pt>
                <c:pt idx="30">
                  <c:v>19.263322500000001</c:v>
                </c:pt>
                <c:pt idx="31">
                  <c:v>19.597531083333333</c:v>
                </c:pt>
                <c:pt idx="32">
                  <c:v>19.508236166666666</c:v>
                </c:pt>
                <c:pt idx="33">
                  <c:v>19.108255249999999</c:v>
                </c:pt>
                <c:pt idx="34">
                  <c:v>19.209812083333336</c:v>
                </c:pt>
                <c:pt idx="35">
                  <c:v>19.038968916666665</c:v>
                </c:pt>
                <c:pt idx="36">
                  <c:v>19.000028166666667</c:v>
                </c:pt>
                <c:pt idx="37">
                  <c:v>19.0230335</c:v>
                </c:pt>
                <c:pt idx="38">
                  <c:v>19.820825750000001</c:v>
                </c:pt>
                <c:pt idx="39">
                  <c:v>19.156626333333332</c:v>
                </c:pt>
                <c:pt idx="40">
                  <c:v>18.735436916666668</c:v>
                </c:pt>
                <c:pt idx="41">
                  <c:v>18.809014999999999</c:v>
                </c:pt>
                <c:pt idx="42">
                  <c:v>18.807700666666666</c:v>
                </c:pt>
                <c:pt idx="43">
                  <c:v>18.379839</c:v>
                </c:pt>
                <c:pt idx="44">
                  <c:v>18.590187500000003</c:v>
                </c:pt>
                <c:pt idx="45">
                  <c:v>18.567627000000002</c:v>
                </c:pt>
                <c:pt idx="46">
                  <c:v>18.711270333333335</c:v>
                </c:pt>
                <c:pt idx="47">
                  <c:v>18.751569916666664</c:v>
                </c:pt>
                <c:pt idx="48">
                  <c:v>18.399978666666669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289408"/>
        <c:axId val="102290944"/>
      </c:lineChart>
      <c:dateAx>
        <c:axId val="10228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90944"/>
        <c:crosses val="autoZero"/>
        <c:auto val="1"/>
        <c:lblOffset val="100"/>
        <c:baseTimeUnit val="months"/>
        <c:majorUnit val="12"/>
        <c:minorUnit val="12"/>
      </c:dateAx>
      <c:valAx>
        <c:axId val="102290944"/>
        <c:scaling>
          <c:orientation val="minMax"/>
          <c:max val="2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8940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68E-2"/>
          <c:y val="3.0284446151548131E-2"/>
          <c:w val="0.86154042946903542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farmacéuticos'!$E$70:$E$118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'Productos farmacéuticos'!$F$70:$F$118</c:f>
              <c:numCache>
                <c:formatCode>0.0</c:formatCode>
                <c:ptCount val="49"/>
                <c:pt idx="0">
                  <c:v>19.302406583333333</c:v>
                </c:pt>
                <c:pt idx="1">
                  <c:v>19.352895499999999</c:v>
                </c:pt>
                <c:pt idx="2">
                  <c:v>19.767432750000001</c:v>
                </c:pt>
                <c:pt idx="3">
                  <c:v>19.828744333333333</c:v>
                </c:pt>
                <c:pt idx="4">
                  <c:v>20.302535333333335</c:v>
                </c:pt>
                <c:pt idx="5">
                  <c:v>19.902958083333335</c:v>
                </c:pt>
                <c:pt idx="6">
                  <c:v>19.818135083333331</c:v>
                </c:pt>
                <c:pt idx="7">
                  <c:v>19.365438666666666</c:v>
                </c:pt>
                <c:pt idx="8">
                  <c:v>19.844845666666668</c:v>
                </c:pt>
                <c:pt idx="9">
                  <c:v>20.132521666666666</c:v>
                </c:pt>
                <c:pt idx="10">
                  <c:v>20.820227583333338</c:v>
                </c:pt>
                <c:pt idx="11">
                  <c:v>21.22103541666667</c:v>
                </c:pt>
                <c:pt idx="12">
                  <c:v>21.376151833333335</c:v>
                </c:pt>
                <c:pt idx="13">
                  <c:v>20.885819583333337</c:v>
                </c:pt>
                <c:pt idx="14">
                  <c:v>20.550284666666666</c:v>
                </c:pt>
                <c:pt idx="15">
                  <c:v>20.0450105</c:v>
                </c:pt>
                <c:pt idx="16">
                  <c:v>20.038300083333336</c:v>
                </c:pt>
                <c:pt idx="17">
                  <c:v>19.746144583333333</c:v>
                </c:pt>
                <c:pt idx="18">
                  <c:v>19.718495083333334</c:v>
                </c:pt>
                <c:pt idx="19">
                  <c:v>20.066889333333336</c:v>
                </c:pt>
                <c:pt idx="20">
                  <c:v>19.594978666666666</c:v>
                </c:pt>
                <c:pt idx="21">
                  <c:v>19.338599833333337</c:v>
                </c:pt>
                <c:pt idx="22">
                  <c:v>18.118763166666668</c:v>
                </c:pt>
                <c:pt idx="23">
                  <c:v>17.577726166666668</c:v>
                </c:pt>
                <c:pt idx="24">
                  <c:v>17.80459325</c:v>
                </c:pt>
                <c:pt idx="25">
                  <c:v>17.722357999999996</c:v>
                </c:pt>
                <c:pt idx="26">
                  <c:v>16.99469058333333</c:v>
                </c:pt>
                <c:pt idx="27">
                  <c:v>16.994926916666664</c:v>
                </c:pt>
                <c:pt idx="28">
                  <c:v>16.262025416666667</c:v>
                </c:pt>
                <c:pt idx="29">
                  <c:v>16.115880916666665</c:v>
                </c:pt>
                <c:pt idx="30">
                  <c:v>15.495277666666667</c:v>
                </c:pt>
                <c:pt idx="31">
                  <c:v>14.834313333333332</c:v>
                </c:pt>
                <c:pt idx="32">
                  <c:v>15.102224499999998</c:v>
                </c:pt>
                <c:pt idx="33">
                  <c:v>14.710813749999998</c:v>
                </c:pt>
                <c:pt idx="34">
                  <c:v>14.898254999999997</c:v>
                </c:pt>
                <c:pt idx="35">
                  <c:v>14.545112749999999</c:v>
                </c:pt>
                <c:pt idx="36">
                  <c:v>13.676143333333334</c:v>
                </c:pt>
                <c:pt idx="37">
                  <c:v>13.402156249999999</c:v>
                </c:pt>
                <c:pt idx="38">
                  <c:v>13.529726833333333</c:v>
                </c:pt>
                <c:pt idx="39">
                  <c:v>13.360759250000001</c:v>
                </c:pt>
                <c:pt idx="40">
                  <c:v>13.363818083333333</c:v>
                </c:pt>
                <c:pt idx="41">
                  <c:v>13.149187750000003</c:v>
                </c:pt>
                <c:pt idx="42">
                  <c:v>12.983582583333336</c:v>
                </c:pt>
                <c:pt idx="43">
                  <c:v>12.855873666666668</c:v>
                </c:pt>
                <c:pt idx="44">
                  <c:v>12.430365916666666</c:v>
                </c:pt>
                <c:pt idx="45">
                  <c:v>13.011474666666665</c:v>
                </c:pt>
                <c:pt idx="46">
                  <c:v>12.979888499999999</c:v>
                </c:pt>
                <c:pt idx="47">
                  <c:v>13.105729499999997</c:v>
                </c:pt>
                <c:pt idx="48">
                  <c:v>13.368883333333335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358016"/>
        <c:axId val="99685120"/>
      </c:lineChart>
      <c:dateAx>
        <c:axId val="10235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85120"/>
        <c:crosses val="autoZero"/>
        <c:auto val="1"/>
        <c:lblOffset val="100"/>
        <c:baseTimeUnit val="months"/>
        <c:majorUnit val="12"/>
        <c:minorUnit val="12"/>
      </c:dateAx>
      <c:valAx>
        <c:axId val="996851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5801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86 Julio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60,9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-829,8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-25,4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40,6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283,9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631031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3812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1406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4406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261937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0531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83344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4844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214312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8156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35717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203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47625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50905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35719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83344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5219" cy="9620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23812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5687" cy="962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71438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7594" cy="9620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1406" cy="9620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83344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5219" cy="9620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9031" cy="9620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9620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8562" cy="9620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47626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2344" cy="9620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47626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12844" cy="962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9969" cy="962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47625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00750" cy="9525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90" zoomScaleNormal="90" zoomScaleSheetLayoutView="80" zoomScalePageLayoutView="80" workbookViewId="0">
      <selection activeCell="G42" sqref="G4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03" t="s">
        <v>0</v>
      </c>
      <c r="C10" s="203"/>
      <c r="D10" s="203"/>
      <c r="E10" s="203"/>
      <c r="F10" s="203"/>
      <c r="G10" s="203"/>
      <c r="H10" s="203"/>
      <c r="I10" s="203"/>
      <c r="J10" s="203"/>
      <c r="K10" s="203"/>
      <c r="L10" s="203"/>
      <c r="M10" s="203"/>
      <c r="N10" s="203"/>
      <c r="O10" s="203"/>
      <c r="P10" s="203"/>
      <c r="Q10" s="203"/>
      <c r="R10" s="203"/>
      <c r="S10" s="203"/>
      <c r="T10" s="204"/>
      <c r="U10" s="9"/>
    </row>
    <row r="11" spans="1:21" x14ac:dyDescent="0.25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0" t="s">
        <v>460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3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x14ac:dyDescent="0.25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x14ac:dyDescent="0.25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x14ac:dyDescent="0.25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x14ac:dyDescent="0.25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x14ac:dyDescent="0.25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x14ac:dyDescent="0.25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x14ac:dyDescent="0.25">
      <c r="A7" s="97"/>
      <c r="B7" s="92"/>
      <c r="C7" s="205"/>
      <c r="D7" s="205"/>
      <c r="E7" s="205"/>
      <c r="F7" s="205"/>
      <c r="G7" s="205"/>
      <c r="H7" s="205"/>
      <c r="I7" s="205"/>
      <c r="J7" s="99"/>
      <c r="K7" s="132"/>
      <c r="L7" s="132"/>
      <c r="M7" s="132"/>
    </row>
    <row r="8" spans="1:13" x14ac:dyDescent="0.25">
      <c r="A8" s="97"/>
      <c r="B8" s="205" t="s">
        <v>124</v>
      </c>
      <c r="C8" s="205"/>
      <c r="D8" s="205"/>
      <c r="E8" s="205"/>
      <c r="F8" s="205"/>
      <c r="G8" s="205"/>
      <c r="H8" s="205"/>
      <c r="I8" s="205"/>
      <c r="J8" s="99"/>
      <c r="K8" s="132"/>
      <c r="L8" s="132"/>
      <c r="M8" s="132"/>
    </row>
    <row r="9" spans="1:13" ht="15.75" customHeight="1" x14ac:dyDescent="0.25">
      <c r="A9" s="97"/>
      <c r="B9" s="205" t="s">
        <v>130</v>
      </c>
      <c r="C9" s="205"/>
      <c r="D9" s="205"/>
      <c r="E9" s="205"/>
      <c r="F9" s="205"/>
      <c r="G9" s="205"/>
      <c r="H9" s="205"/>
      <c r="I9" s="205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25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x14ac:dyDescent="0.25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x14ac:dyDescent="0.25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x14ac:dyDescent="0.25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x14ac:dyDescent="0.25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x14ac:dyDescent="0.25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x14ac:dyDescent="0.25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x14ac:dyDescent="0.25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x14ac:dyDescent="0.25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x14ac:dyDescent="0.25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x14ac:dyDescent="0.25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x14ac:dyDescent="0.25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x14ac:dyDescent="0.25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99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99"/>
      <c r="K29" s="132"/>
      <c r="L29" s="133" t="s">
        <v>97</v>
      </c>
    </row>
    <row r="30" spans="1:13" x14ac:dyDescent="0.25">
      <c r="A30" s="97"/>
      <c r="B30" s="157"/>
      <c r="C30" s="108"/>
      <c r="D30" s="108"/>
      <c r="E30" s="108"/>
      <c r="F30" s="109"/>
      <c r="G30" s="110"/>
      <c r="H30" s="110"/>
      <c r="I30" s="110"/>
      <c r="J30" s="99"/>
      <c r="K30" s="132"/>
      <c r="L30" s="133" t="s">
        <v>97</v>
      </c>
    </row>
    <row r="31" spans="1:13" s="133" customFormat="1" x14ac:dyDescent="0.25">
      <c r="A31" s="97"/>
      <c r="B31" s="157" t="s">
        <v>198</v>
      </c>
      <c r="C31" s="115"/>
      <c r="D31" s="115"/>
      <c r="E31" s="115"/>
      <c r="F31" s="116"/>
      <c r="G31" s="117"/>
      <c r="H31" s="117"/>
      <c r="I31" s="117"/>
      <c r="J31" s="99"/>
      <c r="K31" s="132"/>
      <c r="L31" s="132"/>
    </row>
    <row r="32" spans="1:13" s="133" customFormat="1" x14ac:dyDescent="0.25">
      <c r="A32" s="97"/>
      <c r="B32" s="157" t="s">
        <v>151</v>
      </c>
      <c r="D32" s="115"/>
      <c r="E32" s="115"/>
      <c r="F32" s="116"/>
      <c r="G32" s="117"/>
      <c r="H32" s="117"/>
      <c r="I32" s="117"/>
      <c r="J32" s="99"/>
      <c r="K32" s="132"/>
      <c r="L32" s="132"/>
    </row>
    <row r="33" spans="1:12" s="133" customFormat="1" x14ac:dyDescent="0.25">
      <c r="A33" s="118"/>
      <c r="B33" s="157" t="s">
        <v>200</v>
      </c>
      <c r="D33" s="115"/>
      <c r="E33" s="115"/>
      <c r="F33" s="116"/>
      <c r="G33" s="117"/>
      <c r="H33" s="117"/>
      <c r="I33" s="117"/>
      <c r="J33" s="99"/>
      <c r="K33" s="132"/>
      <c r="L33" s="132"/>
    </row>
    <row r="34" spans="1:12" s="133" customFormat="1" x14ac:dyDescent="0.25">
      <c r="B34" s="157" t="s">
        <v>197</v>
      </c>
      <c r="D34" s="115"/>
      <c r="E34" s="115"/>
      <c r="F34" s="116"/>
      <c r="G34" s="117"/>
      <c r="H34" s="117"/>
      <c r="I34" s="117"/>
      <c r="J34" s="99"/>
      <c r="K34" s="132"/>
      <c r="L34" s="132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7"/>
      <c r="L35" s="137"/>
    </row>
    <row r="36" spans="1:12" x14ac:dyDescent="0.25">
      <c r="A36" s="133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6"/>
      <c r="C37" s="106"/>
      <c r="D37" s="106"/>
      <c r="E37" s="106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5"/>
      <c r="C40" s="105"/>
      <c r="D40" s="105"/>
      <c r="E40" s="105"/>
      <c r="F40" s="105"/>
      <c r="G40" s="105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="90" zoomScaleNormal="90" zoomScaleSheetLayoutView="10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54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06"/>
      <c r="F11" s="206"/>
      <c r="G11" s="126">
        <v>2017</v>
      </c>
      <c r="H11" s="126">
        <v>2018</v>
      </c>
      <c r="I11" s="206"/>
      <c r="J11" s="206"/>
      <c r="K11" s="99"/>
      <c r="N11" s="2"/>
    </row>
    <row r="12" spans="1:14" x14ac:dyDescent="0.25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41.545481689999974</v>
      </c>
      <c r="D14" s="24">
        <v>24.61346063000002</v>
      </c>
      <c r="E14" s="21">
        <v>-40.755385113456278</v>
      </c>
      <c r="F14" s="21">
        <v>2.2863549032110737</v>
      </c>
      <c r="G14" s="21">
        <v>4.1166091099999997</v>
      </c>
      <c r="H14" s="24">
        <v>3.7242966800000006</v>
      </c>
      <c r="I14" s="21">
        <v>-9.5299898415664543</v>
      </c>
      <c r="J14" s="21">
        <v>1.4526889397933789</v>
      </c>
      <c r="K14" s="99"/>
      <c r="L14" s="131"/>
    </row>
    <row r="15" spans="1:14" x14ac:dyDescent="0.25">
      <c r="A15" s="97"/>
      <c r="B15" s="118" t="s">
        <v>23</v>
      </c>
      <c r="C15" s="21">
        <v>955.90333198000326</v>
      </c>
      <c r="D15" s="24">
        <v>1051.9237206899961</v>
      </c>
      <c r="E15" s="21">
        <v>10.044989435396335</v>
      </c>
      <c r="F15" s="21">
        <v>97.713645096788923</v>
      </c>
      <c r="G15" s="21">
        <v>240.07264863000057</v>
      </c>
      <c r="H15" s="24">
        <v>252.64832225999965</v>
      </c>
      <c r="I15" s="21">
        <v>5.2382783718859516</v>
      </c>
      <c r="J15" s="21">
        <v>98.547311060206624</v>
      </c>
      <c r="K15" s="99"/>
    </row>
    <row r="16" spans="1:14" x14ac:dyDescent="0.25">
      <c r="A16" s="97" t="s">
        <v>61</v>
      </c>
      <c r="B16" s="158" t="s">
        <v>98</v>
      </c>
      <c r="C16" s="21">
        <v>304.21473999999904</v>
      </c>
      <c r="D16" s="24">
        <v>333.35667784000015</v>
      </c>
      <c r="E16" s="21">
        <v>9.5793970535422481</v>
      </c>
      <c r="F16" s="21">
        <v>30.965644626528814</v>
      </c>
      <c r="G16" s="21">
        <v>77.577008900000052</v>
      </c>
      <c r="H16" s="24">
        <v>86.897550459999891</v>
      </c>
      <c r="I16" s="21">
        <v>12.014566805500838</v>
      </c>
      <c r="J16" s="21">
        <v>33.895019998347415</v>
      </c>
      <c r="K16" s="99"/>
    </row>
    <row r="17" spans="1:13" x14ac:dyDescent="0.25">
      <c r="A17" s="97" t="s">
        <v>61</v>
      </c>
      <c r="B17" s="158" t="s">
        <v>182</v>
      </c>
      <c r="C17" s="21">
        <v>100.37417367999977</v>
      </c>
      <c r="D17" s="24">
        <v>91.896813599999916</v>
      </c>
      <c r="E17" s="21">
        <v>-8.4457582754566936</v>
      </c>
      <c r="F17" s="21">
        <v>8.5363343871988366</v>
      </c>
      <c r="G17" s="21">
        <v>19.473647519999989</v>
      </c>
      <c r="H17" s="24">
        <v>15.745584219999998</v>
      </c>
      <c r="I17" s="21">
        <v>-19.144144907476445</v>
      </c>
      <c r="J17" s="21">
        <v>6.141679359169407</v>
      </c>
      <c r="K17" s="99"/>
    </row>
    <row r="18" spans="1:13" ht="15.75" customHeight="1" x14ac:dyDescent="0.25">
      <c r="A18" s="97" t="s">
        <v>61</v>
      </c>
      <c r="B18" s="158" t="s">
        <v>344</v>
      </c>
      <c r="C18" s="21">
        <v>79.093621609999957</v>
      </c>
      <c r="D18" s="24">
        <v>89.167333249999828</v>
      </c>
      <c r="E18" s="21">
        <v>12.736439974479863</v>
      </c>
      <c r="F18" s="21">
        <v>8.2827917880799333</v>
      </c>
      <c r="G18" s="21">
        <v>17.509834410000014</v>
      </c>
      <c r="H18" s="24">
        <v>21.464124390000009</v>
      </c>
      <c r="I18" s="21">
        <v>22.583251716770469</v>
      </c>
      <c r="J18" s="21">
        <v>8.3722374404668312</v>
      </c>
      <c r="K18" s="99"/>
    </row>
    <row r="19" spans="1:13" x14ac:dyDescent="0.25">
      <c r="A19" s="97" t="s">
        <v>61</v>
      </c>
      <c r="B19" s="145" t="s">
        <v>345</v>
      </c>
      <c r="C19" s="21">
        <v>84.442530749999719</v>
      </c>
      <c r="D19" s="24">
        <v>84.684204840000177</v>
      </c>
      <c r="E19" s="21">
        <v>0.28619948721806399</v>
      </c>
      <c r="F19" s="21">
        <v>7.8663520693418727</v>
      </c>
      <c r="G19" s="21">
        <v>21.689450169999983</v>
      </c>
      <c r="H19" s="24">
        <v>17.470354829999987</v>
      </c>
      <c r="I19" s="21">
        <v>-19.45229273647373</v>
      </c>
      <c r="J19" s="21">
        <v>6.814438648804642</v>
      </c>
      <c r="K19" s="99"/>
    </row>
    <row r="20" spans="1:13" x14ac:dyDescent="0.25">
      <c r="A20" s="97" t="s">
        <v>61</v>
      </c>
      <c r="B20" s="145" t="s">
        <v>190</v>
      </c>
      <c r="C20" s="21">
        <v>61.942450829999565</v>
      </c>
      <c r="D20" s="24">
        <v>68.098568399999877</v>
      </c>
      <c r="E20" s="21">
        <v>9.938446876917606</v>
      </c>
      <c r="F20" s="21">
        <v>6.325705194548024</v>
      </c>
      <c r="G20" s="21">
        <v>11.490937940000006</v>
      </c>
      <c r="H20" s="24">
        <v>14.64878434000001</v>
      </c>
      <c r="I20" s="21">
        <v>27.481189233539638</v>
      </c>
      <c r="J20" s="21">
        <v>5.7138646086961211</v>
      </c>
      <c r="K20" s="99"/>
    </row>
    <row r="21" spans="1:13" x14ac:dyDescent="0.25">
      <c r="A21" s="97" t="s">
        <v>61</v>
      </c>
      <c r="B21" s="118" t="s">
        <v>62</v>
      </c>
      <c r="C21" s="21">
        <v>325.83581511000523</v>
      </c>
      <c r="D21" s="24">
        <v>384.72012275999617</v>
      </c>
      <c r="E21" s="21">
        <v>18.071772628834882</v>
      </c>
      <c r="F21" s="21">
        <v>35.736817031091448</v>
      </c>
      <c r="G21" s="21">
        <v>92.331769690000513</v>
      </c>
      <c r="H21" s="24">
        <v>96.421924019999764</v>
      </c>
      <c r="I21" s="21">
        <v>4.4298450508765796</v>
      </c>
      <c r="J21" s="21">
        <v>37.610071004722208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997.44881367000323</v>
      </c>
      <c r="D23" s="24">
        <v>1076.5371813199961</v>
      </c>
      <c r="E23" s="24">
        <v>7.929065287971615</v>
      </c>
      <c r="F23" s="22">
        <v>100</v>
      </c>
      <c r="G23" s="24">
        <v>244.18925774000058</v>
      </c>
      <c r="H23" s="24">
        <v>256.37261893999965</v>
      </c>
      <c r="I23" s="24">
        <v>4.9893108782742779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379.5371866399974</v>
      </c>
      <c r="D24" s="24">
        <v>390.58145483999903</v>
      </c>
      <c r="E24" s="21">
        <v>2.9099304597199893</v>
      </c>
      <c r="F24" s="21">
        <v>36.28127867920805</v>
      </c>
      <c r="G24" s="21">
        <v>92.082603390000074</v>
      </c>
      <c r="H24" s="24">
        <v>96.264172960000025</v>
      </c>
      <c r="I24" s="21">
        <v>4.5411070235380269</v>
      </c>
      <c r="J24" s="21">
        <v>37.548539059285915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593.83062177999852</v>
      </c>
      <c r="D25" s="24">
        <v>661.67101297999943</v>
      </c>
      <c r="E25" s="21">
        <v>11.424198872845315</v>
      </c>
      <c r="F25" s="21">
        <v>61.462903879333872</v>
      </c>
      <c r="G25" s="21">
        <v>147.28006520000005</v>
      </c>
      <c r="H25" s="24">
        <v>154.18441629999967</v>
      </c>
      <c r="I25" s="21">
        <v>4.687906058857183</v>
      </c>
      <c r="J25" s="21">
        <v>60.140750185215495</v>
      </c>
      <c r="K25" s="99"/>
      <c r="L25" s="131"/>
    </row>
    <row r="26" spans="1:13" x14ac:dyDescent="0.25">
      <c r="A26" s="97"/>
      <c r="B26" s="118" t="s">
        <v>57</v>
      </c>
      <c r="C26" s="21">
        <v>82.221248439999812</v>
      </c>
      <c r="D26" s="24">
        <v>109.82720326000012</v>
      </c>
      <c r="E26" s="21">
        <v>33.575207557381589</v>
      </c>
      <c r="F26" s="21">
        <v>10.201895964739045</v>
      </c>
      <c r="G26" s="21">
        <v>19.693542480000001</v>
      </c>
      <c r="H26" s="24">
        <v>23.599994249999956</v>
      </c>
      <c r="I26" s="21">
        <v>19.836206583793615</v>
      </c>
      <c r="J26" s="21">
        <v>9.2053489750881692</v>
      </c>
      <c r="K26" s="99"/>
      <c r="M26" s="131"/>
    </row>
    <row r="27" spans="1:13" x14ac:dyDescent="0.25">
      <c r="A27" s="97"/>
      <c r="B27" s="118" t="s">
        <v>58</v>
      </c>
      <c r="C27" s="21">
        <v>163.74499284999993</v>
      </c>
      <c r="D27" s="24">
        <v>186.25593772999784</v>
      </c>
      <c r="E27" s="21">
        <v>13.747562284618532</v>
      </c>
      <c r="F27" s="21">
        <v>17.301393854471435</v>
      </c>
      <c r="G27" s="21">
        <v>35.670927630000044</v>
      </c>
      <c r="H27" s="24">
        <v>44.869765719999812</v>
      </c>
      <c r="I27" s="21">
        <v>25.788054029364062</v>
      </c>
      <c r="J27" s="21">
        <v>17.501777649079187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219.40791128999928</v>
      </c>
      <c r="D28" s="24">
        <v>238.06850609000077</v>
      </c>
      <c r="E28" s="21">
        <v>8.5049780977756626</v>
      </c>
      <c r="F28" s="21">
        <v>22.114285527796916</v>
      </c>
      <c r="G28" s="21">
        <v>62.455727030000027</v>
      </c>
      <c r="H28" s="24">
        <v>59.335641539999912</v>
      </c>
      <c r="I28" s="21">
        <v>-4.9956755583061447</v>
      </c>
      <c r="J28" s="21">
        <v>23.144297462548671</v>
      </c>
      <c r="K28" s="99"/>
      <c r="L28" s="133"/>
    </row>
    <row r="29" spans="1:13" x14ac:dyDescent="0.25">
      <c r="A29" s="97"/>
      <c r="B29" s="118" t="s">
        <v>60</v>
      </c>
      <c r="C29" s="21">
        <v>128.4564691999995</v>
      </c>
      <c r="D29" s="24">
        <v>127.51936590000068</v>
      </c>
      <c r="E29" s="21">
        <v>-0.72951039821887997</v>
      </c>
      <c r="F29" s="21">
        <v>11.845328532326475</v>
      </c>
      <c r="G29" s="21">
        <v>29.459868059999994</v>
      </c>
      <c r="H29" s="24">
        <v>26.379014789999975</v>
      </c>
      <c r="I29" s="21">
        <v>-10.457797243780398</v>
      </c>
      <c r="J29" s="21">
        <v>10.289326098499469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23.990105600000046</v>
      </c>
      <c r="D30" s="24">
        <v>22.955037719999982</v>
      </c>
      <c r="E30" s="21">
        <v>-4.3145615832556494</v>
      </c>
      <c r="F30" s="21">
        <v>2.1323032885732442</v>
      </c>
      <c r="G30" s="21">
        <v>4.8063901500000004</v>
      </c>
      <c r="H30" s="24">
        <v>5.5545428799999979</v>
      </c>
      <c r="I30" s="21">
        <v>15.565792760290108</v>
      </c>
      <c r="J30" s="21">
        <v>2.1665897485331533</v>
      </c>
      <c r="K30" s="99"/>
    </row>
    <row r="31" spans="1:13" s="133" customFormat="1" x14ac:dyDescent="0.25">
      <c r="A31" s="97"/>
      <c r="B31" s="118" t="s">
        <v>187</v>
      </c>
      <c r="C31" s="21">
        <v>9.0899649999999999E-2</v>
      </c>
      <c r="D31" s="24">
        <v>1.3296757800000001</v>
      </c>
      <c r="E31" s="21">
        <v>1362.7952692887159</v>
      </c>
      <c r="F31" s="21">
        <v>0.12351415288505113</v>
      </c>
      <c r="G31" s="21">
        <v>2.0199000000000002E-2</v>
      </c>
      <c r="H31" s="24">
        <v>0.36948680000000012</v>
      </c>
      <c r="I31" s="21">
        <v>1729.2331303529882</v>
      </c>
      <c r="J31" s="21">
        <v>0.14412100696544089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202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18"/>
      <c r="C35" s="115"/>
      <c r="D35" s="115"/>
      <c r="E35" s="115"/>
      <c r="F35" s="208" t="s">
        <v>202</v>
      </c>
      <c r="G35" s="208"/>
      <c r="H35" s="208"/>
      <c r="I35" s="208"/>
      <c r="J35" s="208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5"/>
      <c r="C46" s="135" t="s">
        <v>40</v>
      </c>
      <c r="D46" s="136">
        <v>390.58145483999903</v>
      </c>
      <c r="E46" s="135"/>
      <c r="F46" s="135"/>
      <c r="G46" s="135" t="s">
        <v>22</v>
      </c>
      <c r="H46" s="136">
        <v>24.61346063000002</v>
      </c>
      <c r="I46" s="135"/>
      <c r="J46" s="135"/>
    </row>
    <row r="47" spans="1:11" x14ac:dyDescent="0.25">
      <c r="B47" s="135"/>
      <c r="C47" s="135" t="s">
        <v>41</v>
      </c>
      <c r="D47" s="136">
        <v>661.67101297999943</v>
      </c>
      <c r="E47" s="135"/>
      <c r="F47" s="135"/>
      <c r="G47" s="135" t="s">
        <v>23</v>
      </c>
      <c r="H47" s="136">
        <v>1051.9237206899961</v>
      </c>
      <c r="I47" s="135"/>
      <c r="J47" s="135"/>
    </row>
    <row r="48" spans="1:11" x14ac:dyDescent="0.25">
      <c r="B48" s="135"/>
      <c r="C48" s="135" t="s">
        <v>92</v>
      </c>
      <c r="D48" s="136">
        <v>22.955037719999982</v>
      </c>
      <c r="E48" s="135"/>
      <c r="F48" s="135"/>
      <c r="G48" s="135"/>
      <c r="H48" s="136"/>
      <c r="I48" s="135"/>
      <c r="J48" s="135"/>
    </row>
    <row r="49" spans="2:10" x14ac:dyDescent="0.25">
      <c r="B49" s="135"/>
      <c r="C49" s="135"/>
      <c r="D49" s="135"/>
      <c r="E49" s="135"/>
      <c r="F49" s="135"/>
      <c r="G49" s="135"/>
      <c r="H49" s="135"/>
      <c r="I49" s="135"/>
      <c r="J49" s="135"/>
    </row>
    <row r="50" spans="2:10" x14ac:dyDescent="0.25">
      <c r="B50" s="135"/>
      <c r="C50" s="135"/>
      <c r="D50" s="135"/>
      <c r="E50" s="135"/>
      <c r="F50" s="135"/>
      <c r="G50" s="135"/>
      <c r="H50" s="135"/>
      <c r="I50" s="135"/>
      <c r="J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C52" s="135"/>
      <c r="D52" s="135"/>
      <c r="E52" s="135"/>
      <c r="F52" s="135"/>
      <c r="G52" s="135"/>
      <c r="H52" s="135"/>
      <c r="I52" s="135"/>
      <c r="J52" s="135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70" workbookViewId="0">
      <selection activeCell="B9" sqref="B9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6.7109375" style="91" customWidth="1"/>
    <col min="13" max="13" width="7.28515625" style="91" customWidth="1"/>
    <col min="14" max="15" width="6.85546875" style="91" customWidth="1"/>
    <col min="16" max="16" width="12.85546875" style="91" bestFit="1" customWidth="1"/>
    <col min="17" max="17" width="13.42578125" style="91" customWidth="1"/>
    <col min="18" max="19" width="12.85546875" style="91" bestFit="1" customWidth="1"/>
    <col min="20" max="16384" width="10.85546875" style="91"/>
  </cols>
  <sheetData>
    <row r="1" spans="1:19" ht="15.75" customHeight="1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9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9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9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9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9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9" x14ac:dyDescent="0.25">
      <c r="A7" s="97"/>
      <c r="B7" s="111"/>
      <c r="C7" s="205" t="s">
        <v>155</v>
      </c>
      <c r="D7" s="205"/>
      <c r="E7" s="205"/>
      <c r="F7" s="205"/>
      <c r="G7" s="205"/>
      <c r="H7" s="205"/>
      <c r="I7" s="205"/>
      <c r="J7" s="205"/>
      <c r="K7" s="99"/>
    </row>
    <row r="8" spans="1:19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9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9" ht="15.75" customHeight="1" x14ac:dyDescent="0.25">
      <c r="A10" s="97"/>
      <c r="B10" s="118"/>
      <c r="C10" s="207" t="s">
        <v>199</v>
      </c>
      <c r="D10" s="207"/>
      <c r="E10" s="210" t="s">
        <v>194</v>
      </c>
      <c r="F10" s="210" t="s">
        <v>195</v>
      </c>
      <c r="G10" s="207" t="s">
        <v>201</v>
      </c>
      <c r="H10" s="207"/>
      <c r="I10" s="210" t="s">
        <v>194</v>
      </c>
      <c r="J10" s="210" t="s">
        <v>195</v>
      </c>
      <c r="K10" s="99"/>
    </row>
    <row r="11" spans="1:19" x14ac:dyDescent="0.25">
      <c r="A11" s="97"/>
      <c r="B11" s="118"/>
      <c r="C11" s="125">
        <v>2017</v>
      </c>
      <c r="D11" s="125">
        <v>2018</v>
      </c>
      <c r="E11" s="210"/>
      <c r="F11" s="210"/>
      <c r="G11" s="125">
        <v>2017</v>
      </c>
      <c r="H11" s="125">
        <v>2018</v>
      </c>
      <c r="I11" s="210"/>
      <c r="J11" s="210"/>
      <c r="K11" s="99"/>
      <c r="N11" s="90"/>
    </row>
    <row r="12" spans="1:19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9" x14ac:dyDescent="0.25">
      <c r="A13" s="97"/>
      <c r="B13" s="119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99"/>
      <c r="L13" s="201">
        <f>+((D13-C13)/C13)*100</f>
        <v>7.9290652879716097</v>
      </c>
      <c r="M13" s="202">
        <f>+D13/$D$13*100</f>
        <v>100</v>
      </c>
      <c r="N13" s="135">
        <f>+((H13-G13)/G13)*100</f>
        <v>4.9893108782742805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97"/>
      <c r="B14" s="145" t="s">
        <v>153</v>
      </c>
      <c r="C14" s="21">
        <v>399.24493194999945</v>
      </c>
      <c r="D14" s="24">
        <v>396.36648667999742</v>
      </c>
      <c r="E14" s="21">
        <v>-0.72097227532559316</v>
      </c>
      <c r="F14" s="21">
        <v>36.818652765340872</v>
      </c>
      <c r="G14" s="21">
        <v>113.12531843000038</v>
      </c>
      <c r="H14" s="24">
        <v>100.13789935000015</v>
      </c>
      <c r="I14" s="21">
        <v>-11.480559135872459</v>
      </c>
      <c r="J14" s="21">
        <v>39.059514141576877</v>
      </c>
      <c r="K14" s="99"/>
      <c r="L14" s="201">
        <f t="shared" ref="L14:L44" si="0">+((D14-C14)/C14)*100</f>
        <v>-0.72097227532559449</v>
      </c>
      <c r="M14" s="202">
        <f t="shared" ref="M14:M44" si="1">+D14/$D$13*100</f>
        <v>36.818652765340872</v>
      </c>
      <c r="N14" s="135">
        <f t="shared" ref="N14:N44" si="2">+((H14-G14)/G14)*100</f>
        <v>-11.480559135872461</v>
      </c>
      <c r="O14" s="135">
        <f t="shared" ref="O14:O44" si="3">+H14/$H$13*100</f>
        <v>39.059514141576877</v>
      </c>
      <c r="P14" s="135" t="b">
        <f t="shared" ref="P14:P44" si="4">+ROUND(L14,4)=ROUND(E14,4)</f>
        <v>1</v>
      </c>
      <c r="Q14" s="135" t="b">
        <f t="shared" ref="Q14:Q44" si="5">+ROUND(M14,4)=ROUND(F14,4)</f>
        <v>1</v>
      </c>
      <c r="R14" s="135" t="b">
        <f t="shared" ref="R14:R44" si="6">+ROUND(N14,4)=ROUND(I14,4)</f>
        <v>1</v>
      </c>
      <c r="S14" s="135" t="b">
        <f t="shared" ref="S14:S44" si="7">+ROUND(O14,4)=ROUND(J14,4)</f>
        <v>1</v>
      </c>
    </row>
    <row r="15" spans="1:19" x14ac:dyDescent="0.25">
      <c r="A15" s="97"/>
      <c r="B15" s="145" t="s">
        <v>432</v>
      </c>
      <c r="C15" s="21">
        <v>112.57378760999917</v>
      </c>
      <c r="D15" s="24">
        <v>165.08040485999982</v>
      </c>
      <c r="E15" s="21">
        <v>46.64195667991973</v>
      </c>
      <c r="F15" s="21">
        <v>15.334389533818655</v>
      </c>
      <c r="G15" s="21">
        <v>26.066943009999981</v>
      </c>
      <c r="H15" s="24">
        <v>42.687897689999907</v>
      </c>
      <c r="I15" s="21">
        <v>63.762577275070889</v>
      </c>
      <c r="J15" s="21">
        <v>16.650724194532803</v>
      </c>
      <c r="K15" s="99"/>
      <c r="L15" s="201">
        <f t="shared" si="0"/>
        <v>46.641956679919716</v>
      </c>
      <c r="M15" s="202">
        <f t="shared" si="1"/>
        <v>15.334389533818655</v>
      </c>
      <c r="N15" s="135">
        <f t="shared" si="2"/>
        <v>63.762577275070889</v>
      </c>
      <c r="O15" s="135">
        <f t="shared" si="3"/>
        <v>16.650724194532803</v>
      </c>
      <c r="P15" s="135" t="b">
        <f t="shared" si="4"/>
        <v>1</v>
      </c>
      <c r="Q15" s="135" t="b">
        <f t="shared" si="5"/>
        <v>1</v>
      </c>
      <c r="R15" s="135" t="b">
        <f t="shared" si="6"/>
        <v>1</v>
      </c>
      <c r="S15" s="135" t="b">
        <f t="shared" si="7"/>
        <v>1</v>
      </c>
    </row>
    <row r="16" spans="1:19" x14ac:dyDescent="0.25">
      <c r="A16" s="97" t="s">
        <v>61</v>
      </c>
      <c r="B16" s="145" t="s">
        <v>433</v>
      </c>
      <c r="C16" s="21">
        <v>50.559475169999978</v>
      </c>
      <c r="D16" s="24">
        <v>71.508822490000114</v>
      </c>
      <c r="E16" s="21">
        <v>41.435056929607249</v>
      </c>
      <c r="F16" s="21">
        <v>6.6424851580434572</v>
      </c>
      <c r="G16" s="21">
        <v>11.759658809999996</v>
      </c>
      <c r="H16" s="24">
        <v>15.58838231000002</v>
      </c>
      <c r="I16" s="21">
        <v>32.558117219729318</v>
      </c>
      <c r="J16" s="21">
        <v>6.0803616136746088</v>
      </c>
      <c r="K16" s="99"/>
      <c r="L16" s="201">
        <f t="shared" si="0"/>
        <v>41.435056929607256</v>
      </c>
      <c r="M16" s="202">
        <f t="shared" si="1"/>
        <v>6.6424851580434572</v>
      </c>
      <c r="N16" s="135">
        <f t="shared" si="2"/>
        <v>32.558117219729311</v>
      </c>
      <c r="O16" s="135">
        <f t="shared" si="3"/>
        <v>6.0803616136746088</v>
      </c>
      <c r="P16" s="135" t="b">
        <f t="shared" si="4"/>
        <v>1</v>
      </c>
      <c r="Q16" s="135" t="b">
        <f t="shared" si="5"/>
        <v>1</v>
      </c>
      <c r="R16" s="135" t="b">
        <f t="shared" si="6"/>
        <v>1</v>
      </c>
      <c r="S16" s="135" t="b">
        <f t="shared" si="7"/>
        <v>1</v>
      </c>
    </row>
    <row r="17" spans="1:19" x14ac:dyDescent="0.25">
      <c r="A17" s="97" t="s">
        <v>61</v>
      </c>
      <c r="B17" s="145" t="s">
        <v>435</v>
      </c>
      <c r="C17" s="21">
        <v>51.330037840000031</v>
      </c>
      <c r="D17" s="24">
        <v>62.425610060000103</v>
      </c>
      <c r="E17" s="21">
        <v>21.616138789115812</v>
      </c>
      <c r="F17" s="21">
        <v>5.7987416638463838</v>
      </c>
      <c r="G17" s="21">
        <v>13.468216699999994</v>
      </c>
      <c r="H17" s="24">
        <v>13.478120649999989</v>
      </c>
      <c r="I17" s="21">
        <v>7.3535719097805874E-2</v>
      </c>
      <c r="J17" s="21">
        <v>5.2572387432506398</v>
      </c>
      <c r="K17" s="99"/>
      <c r="L17" s="201">
        <f t="shared" si="0"/>
        <v>21.616138789115816</v>
      </c>
      <c r="M17" s="202">
        <f t="shared" si="1"/>
        <v>5.7987416638463838</v>
      </c>
      <c r="N17" s="135">
        <f t="shared" si="2"/>
        <v>7.353571909779763E-2</v>
      </c>
      <c r="O17" s="135">
        <f t="shared" si="3"/>
        <v>5.2572387432506398</v>
      </c>
      <c r="P17" s="135" t="b">
        <f t="shared" si="4"/>
        <v>1</v>
      </c>
      <c r="Q17" s="135" t="b">
        <f t="shared" si="5"/>
        <v>1</v>
      </c>
      <c r="R17" s="135" t="b">
        <f t="shared" si="6"/>
        <v>1</v>
      </c>
      <c r="S17" s="135" t="b">
        <f t="shared" si="7"/>
        <v>1</v>
      </c>
    </row>
    <row r="18" spans="1:19" x14ac:dyDescent="0.25">
      <c r="A18" s="97" t="s">
        <v>61</v>
      </c>
      <c r="B18" s="145" t="s">
        <v>436</v>
      </c>
      <c r="C18" s="21">
        <v>41.354494300000127</v>
      </c>
      <c r="D18" s="24">
        <v>37.605530260000123</v>
      </c>
      <c r="E18" s="21">
        <v>-9.0654331613964185</v>
      </c>
      <c r="F18" s="21">
        <v>3.4931938174109418</v>
      </c>
      <c r="G18" s="21">
        <v>7.9307191199999831</v>
      </c>
      <c r="H18" s="24">
        <v>7.3565977099999911</v>
      </c>
      <c r="I18" s="21">
        <v>-7.239209979737538</v>
      </c>
      <c r="J18" s="21">
        <v>2.8694943088761353</v>
      </c>
      <c r="K18" s="99"/>
      <c r="L18" s="201">
        <f t="shared" si="0"/>
        <v>-9.0654331613964203</v>
      </c>
      <c r="M18" s="202">
        <f t="shared" si="1"/>
        <v>3.4931938174109418</v>
      </c>
      <c r="N18" s="135">
        <f t="shared" si="2"/>
        <v>-7.2392099797375407</v>
      </c>
      <c r="O18" s="135">
        <f t="shared" si="3"/>
        <v>2.8694943088761353</v>
      </c>
      <c r="P18" s="135" t="b">
        <f t="shared" si="4"/>
        <v>1</v>
      </c>
      <c r="Q18" s="135" t="b">
        <f t="shared" si="5"/>
        <v>1</v>
      </c>
      <c r="R18" s="135" t="b">
        <f t="shared" si="6"/>
        <v>1</v>
      </c>
      <c r="S18" s="135" t="b">
        <f t="shared" si="7"/>
        <v>1</v>
      </c>
    </row>
    <row r="19" spans="1:19" x14ac:dyDescent="0.25">
      <c r="A19" s="97"/>
      <c r="B19" s="145" t="s">
        <v>449</v>
      </c>
      <c r="C19" s="21">
        <v>26.162010270000014</v>
      </c>
      <c r="D19" s="24">
        <v>30.507074829999954</v>
      </c>
      <c r="E19" s="21">
        <v>16.608297738428867</v>
      </c>
      <c r="F19" s="21">
        <v>2.8338152512850234</v>
      </c>
      <c r="G19" s="21">
        <v>5.7145260900000014</v>
      </c>
      <c r="H19" s="24">
        <v>9.185888659999998</v>
      </c>
      <c r="I19" s="21">
        <v>60.746289636766647</v>
      </c>
      <c r="J19" s="21">
        <v>3.5830225154230781</v>
      </c>
      <c r="K19" s="99"/>
      <c r="L19" s="201">
        <f t="shared" si="0"/>
        <v>16.608297738428867</v>
      </c>
      <c r="M19" s="202">
        <f t="shared" si="1"/>
        <v>2.8338152512850234</v>
      </c>
      <c r="N19" s="135">
        <f t="shared" si="2"/>
        <v>60.74628963676664</v>
      </c>
      <c r="O19" s="135">
        <f t="shared" si="3"/>
        <v>3.5830225154230781</v>
      </c>
      <c r="P19" s="135" t="b">
        <f t="shared" si="4"/>
        <v>1</v>
      </c>
      <c r="Q19" s="135" t="b">
        <f t="shared" si="5"/>
        <v>1</v>
      </c>
      <c r="R19" s="135" t="b">
        <f t="shared" si="6"/>
        <v>1</v>
      </c>
      <c r="S19" s="135" t="b">
        <f t="shared" si="7"/>
        <v>1</v>
      </c>
    </row>
    <row r="20" spans="1:19" x14ac:dyDescent="0.25">
      <c r="A20" s="97" t="s">
        <v>61</v>
      </c>
      <c r="B20" s="145" t="s">
        <v>425</v>
      </c>
      <c r="C20" s="21">
        <v>21.064190309999987</v>
      </c>
      <c r="D20" s="24">
        <v>20.731132150000029</v>
      </c>
      <c r="E20" s="21">
        <v>-1.5811581413686771</v>
      </c>
      <c r="F20" s="21">
        <v>1.9257237473749447</v>
      </c>
      <c r="G20" s="21">
        <v>4.1286568599999995</v>
      </c>
      <c r="H20" s="24">
        <v>2.6726608400000003</v>
      </c>
      <c r="I20" s="21">
        <v>-35.26560984290662</v>
      </c>
      <c r="J20" s="21">
        <v>1.0424907507870402</v>
      </c>
      <c r="K20" s="99"/>
      <c r="L20" s="201">
        <f t="shared" si="0"/>
        <v>-1.5811581413686808</v>
      </c>
      <c r="M20" s="202">
        <f t="shared" si="1"/>
        <v>1.9257237473749447</v>
      </c>
      <c r="N20" s="135">
        <f t="shared" si="2"/>
        <v>-35.26560984290662</v>
      </c>
      <c r="O20" s="135">
        <f t="shared" si="3"/>
        <v>1.0424907507870402</v>
      </c>
      <c r="P20" s="135" t="b">
        <f t="shared" si="4"/>
        <v>1</v>
      </c>
      <c r="Q20" s="135" t="b">
        <f t="shared" si="5"/>
        <v>1</v>
      </c>
      <c r="R20" s="135" t="b">
        <f t="shared" si="6"/>
        <v>1</v>
      </c>
      <c r="S20" s="135" t="b">
        <f t="shared" si="7"/>
        <v>1</v>
      </c>
    </row>
    <row r="21" spans="1:19" x14ac:dyDescent="0.25">
      <c r="A21" s="97" t="s">
        <v>61</v>
      </c>
      <c r="B21" s="145" t="s">
        <v>437</v>
      </c>
      <c r="C21" s="21">
        <v>16.195915059999972</v>
      </c>
      <c r="D21" s="24">
        <v>20.654895440000033</v>
      </c>
      <c r="E21" s="21">
        <v>27.531512504734444</v>
      </c>
      <c r="F21" s="21">
        <v>1.9186420867205005</v>
      </c>
      <c r="G21" s="21">
        <v>3.8184125899999968</v>
      </c>
      <c r="H21" s="24">
        <v>4.7983218000000081</v>
      </c>
      <c r="I21" s="21">
        <v>25.662737771352575</v>
      </c>
      <c r="J21" s="21">
        <v>1.8716202298978686</v>
      </c>
      <c r="K21" s="99"/>
      <c r="L21" s="201">
        <f t="shared" si="0"/>
        <v>27.531512504734433</v>
      </c>
      <c r="M21" s="202">
        <f t="shared" si="1"/>
        <v>1.9186420867205005</v>
      </c>
      <c r="N21" s="135">
        <f t="shared" si="2"/>
        <v>25.662737771352575</v>
      </c>
      <c r="O21" s="135">
        <f t="shared" si="3"/>
        <v>1.8716202298978686</v>
      </c>
      <c r="P21" s="135" t="b">
        <f t="shared" si="4"/>
        <v>1</v>
      </c>
      <c r="Q21" s="135" t="b">
        <f t="shared" si="5"/>
        <v>1</v>
      </c>
      <c r="R21" s="135" t="b">
        <f t="shared" si="6"/>
        <v>1</v>
      </c>
      <c r="S21" s="135" t="b">
        <f t="shared" si="7"/>
        <v>1</v>
      </c>
    </row>
    <row r="22" spans="1:19" x14ac:dyDescent="0.25">
      <c r="A22" s="97" t="s">
        <v>61</v>
      </c>
      <c r="B22" s="145" t="s">
        <v>438</v>
      </c>
      <c r="C22" s="21">
        <v>15.859231980000001</v>
      </c>
      <c r="D22" s="24">
        <v>20.613486529999872</v>
      </c>
      <c r="E22" s="21">
        <v>29.977835975887345</v>
      </c>
      <c r="F22" s="21">
        <v>1.9147955953295219</v>
      </c>
      <c r="G22" s="21">
        <v>4.0508927799999981</v>
      </c>
      <c r="H22" s="24">
        <v>4.7838522600000042</v>
      </c>
      <c r="I22" s="21">
        <v>18.093776355147241</v>
      </c>
      <c r="J22" s="21">
        <v>1.8659762808444051</v>
      </c>
      <c r="K22" s="99"/>
      <c r="L22" s="201">
        <f t="shared" si="0"/>
        <v>29.977835975887345</v>
      </c>
      <c r="M22" s="202">
        <f t="shared" si="1"/>
        <v>1.9147955953295219</v>
      </c>
      <c r="N22" s="135">
        <f t="shared" si="2"/>
        <v>18.093776355147234</v>
      </c>
      <c r="O22" s="135">
        <f t="shared" si="3"/>
        <v>1.8659762808444051</v>
      </c>
      <c r="P22" s="135" t="b">
        <f t="shared" si="4"/>
        <v>1</v>
      </c>
      <c r="Q22" s="135" t="b">
        <f t="shared" si="5"/>
        <v>1</v>
      </c>
      <c r="R22" s="135" t="b">
        <f t="shared" si="6"/>
        <v>1</v>
      </c>
      <c r="S22" s="135" t="b">
        <f t="shared" si="7"/>
        <v>1</v>
      </c>
    </row>
    <row r="23" spans="1:19" x14ac:dyDescent="0.25">
      <c r="A23" s="97" t="s">
        <v>61</v>
      </c>
      <c r="B23" s="145" t="s">
        <v>450</v>
      </c>
      <c r="C23" s="21">
        <v>16.010411299999998</v>
      </c>
      <c r="D23" s="24">
        <v>18.014974620000011</v>
      </c>
      <c r="E23" s="21">
        <v>12.52037366460419</v>
      </c>
      <c r="F23" s="21">
        <v>1.673418710713823</v>
      </c>
      <c r="G23" s="21">
        <v>3.8979105799999996</v>
      </c>
      <c r="H23" s="24">
        <v>4.0459325799999997</v>
      </c>
      <c r="I23" s="21">
        <v>3.7974703873273619</v>
      </c>
      <c r="J23" s="21">
        <v>1.5781453560557073</v>
      </c>
      <c r="K23" s="99"/>
      <c r="L23" s="201">
        <f t="shared" si="0"/>
        <v>12.520373664604193</v>
      </c>
      <c r="M23" s="202">
        <f t="shared" si="1"/>
        <v>1.673418710713823</v>
      </c>
      <c r="N23" s="135">
        <f t="shared" si="2"/>
        <v>3.7974703873273592</v>
      </c>
      <c r="O23" s="135">
        <f t="shared" si="3"/>
        <v>1.5781453560557073</v>
      </c>
      <c r="P23" s="135" t="b">
        <f t="shared" si="4"/>
        <v>1</v>
      </c>
      <c r="Q23" s="135" t="b">
        <f t="shared" si="5"/>
        <v>1</v>
      </c>
      <c r="R23" s="135" t="b">
        <f t="shared" si="6"/>
        <v>1</v>
      </c>
      <c r="S23" s="135" t="b">
        <f t="shared" si="7"/>
        <v>1</v>
      </c>
    </row>
    <row r="24" spans="1:19" x14ac:dyDescent="0.25">
      <c r="A24" s="97" t="s">
        <v>61</v>
      </c>
      <c r="B24" s="145" t="s">
        <v>439</v>
      </c>
      <c r="C24" s="21">
        <v>14.389651929999991</v>
      </c>
      <c r="D24" s="24">
        <v>15.685387000000024</v>
      </c>
      <c r="E24" s="21">
        <v>9.0046310800516736</v>
      </c>
      <c r="F24" s="21">
        <v>1.4570223186130353</v>
      </c>
      <c r="G24" s="21">
        <v>2.6273928900000025</v>
      </c>
      <c r="H24" s="24">
        <v>4.4663179900000012</v>
      </c>
      <c r="I24" s="21">
        <v>69.990487794918138</v>
      </c>
      <c r="J24" s="21">
        <v>1.7421197351208864</v>
      </c>
      <c r="K24" s="99"/>
      <c r="L24" s="201">
        <f t="shared" si="0"/>
        <v>9.0046310800516611</v>
      </c>
      <c r="M24" s="202">
        <f t="shared" si="1"/>
        <v>1.4570223186130353</v>
      </c>
      <c r="N24" s="135">
        <f t="shared" si="2"/>
        <v>69.990487794918138</v>
      </c>
      <c r="O24" s="135">
        <f t="shared" si="3"/>
        <v>1.7421197351208864</v>
      </c>
      <c r="P24" s="135" t="b">
        <f t="shared" si="4"/>
        <v>1</v>
      </c>
      <c r="Q24" s="135" t="b">
        <f t="shared" si="5"/>
        <v>1</v>
      </c>
      <c r="R24" s="135" t="b">
        <f t="shared" si="6"/>
        <v>1</v>
      </c>
      <c r="S24" s="135" t="b">
        <f t="shared" si="7"/>
        <v>1</v>
      </c>
    </row>
    <row r="25" spans="1:19" x14ac:dyDescent="0.25">
      <c r="A25" s="97" t="s">
        <v>61</v>
      </c>
      <c r="B25" s="145" t="s">
        <v>422</v>
      </c>
      <c r="C25" s="21">
        <v>16.82382270000004</v>
      </c>
      <c r="D25" s="24">
        <v>15.509378949999999</v>
      </c>
      <c r="E25" s="21">
        <v>-7.8129909797494346</v>
      </c>
      <c r="F25" s="21">
        <v>1.4406728554403641</v>
      </c>
      <c r="G25" s="21">
        <v>3.5338576599999976</v>
      </c>
      <c r="H25" s="24">
        <v>3.6347089099999979</v>
      </c>
      <c r="I25" s="21">
        <v>2.8538571641281152</v>
      </c>
      <c r="J25" s="21">
        <v>1.4177445801459201</v>
      </c>
      <c r="K25" s="99"/>
      <c r="L25" s="201">
        <f t="shared" si="0"/>
        <v>-7.8129909797494372</v>
      </c>
      <c r="M25" s="202">
        <f t="shared" si="1"/>
        <v>1.4406728554403641</v>
      </c>
      <c r="N25" s="135">
        <f t="shared" si="2"/>
        <v>2.8538571641281205</v>
      </c>
      <c r="O25" s="135">
        <f t="shared" si="3"/>
        <v>1.4177445801459201</v>
      </c>
      <c r="P25" s="135" t="b">
        <f t="shared" si="4"/>
        <v>1</v>
      </c>
      <c r="Q25" s="135" t="b">
        <f t="shared" si="5"/>
        <v>1</v>
      </c>
      <c r="R25" s="135" t="b">
        <f t="shared" si="6"/>
        <v>1</v>
      </c>
      <c r="S25" s="135" t="b">
        <f t="shared" si="7"/>
        <v>1</v>
      </c>
    </row>
    <row r="26" spans="1:19" x14ac:dyDescent="0.25">
      <c r="A26" s="97" t="s">
        <v>61</v>
      </c>
      <c r="B26" s="145" t="s">
        <v>451</v>
      </c>
      <c r="C26" s="21">
        <v>11.697759549999995</v>
      </c>
      <c r="D26" s="24">
        <v>14.526802109999995</v>
      </c>
      <c r="E26" s="21">
        <v>24.184482061780809</v>
      </c>
      <c r="F26" s="21">
        <v>1.3494008718015624</v>
      </c>
      <c r="G26" s="21">
        <v>2.4415461799999996</v>
      </c>
      <c r="H26" s="24">
        <v>3.0002731400000004</v>
      </c>
      <c r="I26" s="21">
        <v>22.884144669342319</v>
      </c>
      <c r="J26" s="21">
        <v>1.1702783052281303</v>
      </c>
      <c r="K26" s="99"/>
      <c r="L26" s="201">
        <f t="shared" si="0"/>
        <v>24.184482061780802</v>
      </c>
      <c r="M26" s="202">
        <f t="shared" si="1"/>
        <v>1.3494008718015624</v>
      </c>
      <c r="N26" s="135">
        <f t="shared" si="2"/>
        <v>22.884144669342319</v>
      </c>
      <c r="O26" s="135">
        <f t="shared" si="3"/>
        <v>1.1702783052281303</v>
      </c>
      <c r="P26" s="135" t="b">
        <f t="shared" si="4"/>
        <v>1</v>
      </c>
      <c r="Q26" s="135" t="b">
        <f t="shared" si="5"/>
        <v>1</v>
      </c>
      <c r="R26" s="135" t="b">
        <f t="shared" si="6"/>
        <v>1</v>
      </c>
      <c r="S26" s="135" t="b">
        <f t="shared" si="7"/>
        <v>1</v>
      </c>
    </row>
    <row r="27" spans="1:19" x14ac:dyDescent="0.25">
      <c r="A27" s="97" t="s">
        <v>61</v>
      </c>
      <c r="B27" s="145" t="s">
        <v>152</v>
      </c>
      <c r="C27" s="21">
        <v>15.664013070000001</v>
      </c>
      <c r="D27" s="24">
        <v>14.425117510000021</v>
      </c>
      <c r="E27" s="21">
        <v>-7.909183645746154</v>
      </c>
      <c r="F27" s="21">
        <v>1.3399553457422311</v>
      </c>
      <c r="G27" s="21">
        <v>3.8858963600000043</v>
      </c>
      <c r="H27" s="24">
        <v>3.4231477599999978</v>
      </c>
      <c r="I27" s="21">
        <v>-11.908413326803347</v>
      </c>
      <c r="J27" s="21">
        <v>1.3352236187130173</v>
      </c>
      <c r="K27" s="99"/>
      <c r="L27" s="201">
        <f t="shared" si="0"/>
        <v>-7.9091836457461522</v>
      </c>
      <c r="M27" s="202">
        <f t="shared" si="1"/>
        <v>1.3399553457422311</v>
      </c>
      <c r="N27" s="135">
        <f t="shared" si="2"/>
        <v>-11.908413326803343</v>
      </c>
      <c r="O27" s="135">
        <f t="shared" si="3"/>
        <v>1.3352236187130173</v>
      </c>
      <c r="P27" s="135" t="b">
        <f t="shared" si="4"/>
        <v>1</v>
      </c>
      <c r="Q27" s="135" t="b">
        <f t="shared" si="5"/>
        <v>1</v>
      </c>
      <c r="R27" s="135" t="b">
        <f t="shared" si="6"/>
        <v>1</v>
      </c>
      <c r="S27" s="135" t="b">
        <f t="shared" si="7"/>
        <v>1</v>
      </c>
    </row>
    <row r="28" spans="1:19" x14ac:dyDescent="0.25">
      <c r="A28" s="97" t="s">
        <v>61</v>
      </c>
      <c r="B28" s="145" t="s">
        <v>452</v>
      </c>
      <c r="C28" s="21">
        <v>14.149928749999978</v>
      </c>
      <c r="D28" s="24">
        <v>14.185187609999993</v>
      </c>
      <c r="E28" s="21">
        <v>0.2491804773222972</v>
      </c>
      <c r="F28" s="21">
        <v>1.3176681545366435</v>
      </c>
      <c r="G28" s="21">
        <v>2.3962351399999999</v>
      </c>
      <c r="H28" s="24">
        <v>3.095161790000001</v>
      </c>
      <c r="I28" s="21">
        <v>29.16769887616293</v>
      </c>
      <c r="J28" s="21">
        <v>1.2072903115774543</v>
      </c>
      <c r="K28" s="99"/>
      <c r="L28" s="201">
        <f t="shared" si="0"/>
        <v>0.24918047732229781</v>
      </c>
      <c r="M28" s="202">
        <f t="shared" si="1"/>
        <v>1.3176681545366435</v>
      </c>
      <c r="N28" s="135">
        <f t="shared" si="2"/>
        <v>29.16769887616293</v>
      </c>
      <c r="O28" s="135">
        <f t="shared" si="3"/>
        <v>1.2072903115774543</v>
      </c>
      <c r="P28" s="135" t="b">
        <f t="shared" si="4"/>
        <v>1</v>
      </c>
      <c r="Q28" s="135" t="b">
        <f t="shared" si="5"/>
        <v>1</v>
      </c>
      <c r="R28" s="135" t="b">
        <f t="shared" si="6"/>
        <v>1</v>
      </c>
      <c r="S28" s="135" t="b">
        <f t="shared" si="7"/>
        <v>1</v>
      </c>
    </row>
    <row r="29" spans="1:19" x14ac:dyDescent="0.25">
      <c r="A29" s="97" t="s">
        <v>61</v>
      </c>
      <c r="B29" s="145" t="s">
        <v>419</v>
      </c>
      <c r="C29" s="21">
        <v>21.589244539999981</v>
      </c>
      <c r="D29" s="24">
        <v>13.015728199999986</v>
      </c>
      <c r="E29" s="21">
        <v>-39.711979379895446</v>
      </c>
      <c r="F29" s="21">
        <v>1.209036568903338</v>
      </c>
      <c r="G29" s="21">
        <v>6.1813430099999991</v>
      </c>
      <c r="H29" s="24">
        <v>2.3171364300000006</v>
      </c>
      <c r="I29" s="21">
        <v>-62.514029293449603</v>
      </c>
      <c r="J29" s="21">
        <v>0.90381587533819008</v>
      </c>
      <c r="K29" s="99"/>
      <c r="L29" s="201">
        <f t="shared" si="0"/>
        <v>-39.711979379895446</v>
      </c>
      <c r="M29" s="202">
        <f t="shared" si="1"/>
        <v>1.209036568903338</v>
      </c>
      <c r="N29" s="135">
        <f t="shared" si="2"/>
        <v>-62.514029293449603</v>
      </c>
      <c r="O29" s="135">
        <f t="shared" si="3"/>
        <v>0.90381587533819008</v>
      </c>
      <c r="P29" s="135" t="b">
        <f t="shared" si="4"/>
        <v>1</v>
      </c>
      <c r="Q29" s="135" t="b">
        <f t="shared" si="5"/>
        <v>1</v>
      </c>
      <c r="R29" s="135" t="b">
        <f t="shared" si="6"/>
        <v>1</v>
      </c>
      <c r="S29" s="135" t="b">
        <f t="shared" si="7"/>
        <v>1</v>
      </c>
    </row>
    <row r="30" spans="1:19" x14ac:dyDescent="0.25">
      <c r="A30" s="97" t="s">
        <v>61</v>
      </c>
      <c r="B30" s="145" t="s">
        <v>427</v>
      </c>
      <c r="C30" s="21">
        <v>11.262661750000001</v>
      </c>
      <c r="D30" s="24">
        <v>11.582739080000001</v>
      </c>
      <c r="E30" s="21">
        <v>2.8419332579174839</v>
      </c>
      <c r="F30" s="21">
        <v>1.0759255956025435</v>
      </c>
      <c r="G30" s="21">
        <v>2.418773449999998</v>
      </c>
      <c r="H30" s="24">
        <v>2.5791606800000002</v>
      </c>
      <c r="I30" s="21">
        <v>6.6309323016590316</v>
      </c>
      <c r="J30" s="21">
        <v>1.0060203350357066</v>
      </c>
      <c r="K30" s="99"/>
      <c r="L30" s="201">
        <f t="shared" si="0"/>
        <v>2.8419332579174736</v>
      </c>
      <c r="M30" s="202">
        <f t="shared" si="1"/>
        <v>1.0759255956025435</v>
      </c>
      <c r="N30" s="135">
        <f t="shared" si="2"/>
        <v>6.6309323016590218</v>
      </c>
      <c r="O30" s="135">
        <f t="shared" si="3"/>
        <v>1.0060203350357066</v>
      </c>
      <c r="P30" s="135" t="b">
        <f t="shared" si="4"/>
        <v>1</v>
      </c>
      <c r="Q30" s="135" t="b">
        <f t="shared" si="5"/>
        <v>1</v>
      </c>
      <c r="R30" s="135" t="b">
        <f t="shared" si="6"/>
        <v>1</v>
      </c>
      <c r="S30" s="135" t="b">
        <f t="shared" si="7"/>
        <v>1</v>
      </c>
    </row>
    <row r="31" spans="1:19" x14ac:dyDescent="0.25">
      <c r="A31" s="97"/>
      <c r="B31" s="145" t="s">
        <v>431</v>
      </c>
      <c r="C31" s="21">
        <v>11.448271830000019</v>
      </c>
      <c r="D31" s="24">
        <v>10.13337722</v>
      </c>
      <c r="E31" s="21">
        <v>-11.485529253021042</v>
      </c>
      <c r="F31" s="21">
        <v>0.94129375146847771</v>
      </c>
      <c r="G31" s="21">
        <v>2.5101476999999992</v>
      </c>
      <c r="H31" s="24">
        <v>2.700572020000001</v>
      </c>
      <c r="I31" s="21">
        <v>7.586179888936484</v>
      </c>
      <c r="J31" s="21">
        <v>1.0533777090415537</v>
      </c>
      <c r="K31" s="99"/>
      <c r="L31" s="201">
        <f t="shared" si="0"/>
        <v>-11.485529253021038</v>
      </c>
      <c r="M31" s="202">
        <f t="shared" si="1"/>
        <v>0.94129375146847771</v>
      </c>
      <c r="N31" s="135">
        <f t="shared" si="2"/>
        <v>7.5861798889364884</v>
      </c>
      <c r="O31" s="135">
        <f t="shared" si="3"/>
        <v>1.0533777090415537</v>
      </c>
      <c r="P31" s="135" t="b">
        <f t="shared" si="4"/>
        <v>1</v>
      </c>
      <c r="Q31" s="135" t="b">
        <f t="shared" si="5"/>
        <v>1</v>
      </c>
      <c r="R31" s="135" t="b">
        <f t="shared" si="6"/>
        <v>1</v>
      </c>
      <c r="S31" s="135" t="b">
        <f t="shared" si="7"/>
        <v>1</v>
      </c>
    </row>
    <row r="32" spans="1:19" x14ac:dyDescent="0.25">
      <c r="A32" s="97" t="s">
        <v>61</v>
      </c>
      <c r="B32" s="145" t="s">
        <v>420</v>
      </c>
      <c r="C32" s="21">
        <v>7.9393267399999994</v>
      </c>
      <c r="D32" s="24">
        <v>9.3195680899999882</v>
      </c>
      <c r="E32" s="21">
        <v>17.384866440198788</v>
      </c>
      <c r="F32" s="21">
        <v>0.86569867271772249</v>
      </c>
      <c r="G32" s="21">
        <v>1.5132567100000001</v>
      </c>
      <c r="H32" s="24">
        <v>1.8304788799999991</v>
      </c>
      <c r="I32" s="21">
        <v>20.962878796684748</v>
      </c>
      <c r="J32" s="21">
        <v>0.71399156726186763</v>
      </c>
      <c r="K32" s="99"/>
      <c r="L32" s="201">
        <f t="shared" si="0"/>
        <v>17.384866440198792</v>
      </c>
      <c r="M32" s="202">
        <f t="shared" si="1"/>
        <v>0.86569867271772249</v>
      </c>
      <c r="N32" s="135">
        <f t="shared" si="2"/>
        <v>20.962878796684738</v>
      </c>
      <c r="O32" s="135">
        <f t="shared" si="3"/>
        <v>0.71399156726186763</v>
      </c>
      <c r="P32" s="135" t="b">
        <f t="shared" si="4"/>
        <v>1</v>
      </c>
      <c r="Q32" s="135" t="b">
        <f t="shared" si="5"/>
        <v>1</v>
      </c>
      <c r="R32" s="135" t="b">
        <f t="shared" si="6"/>
        <v>1</v>
      </c>
      <c r="S32" s="135" t="b">
        <f t="shared" si="7"/>
        <v>1</v>
      </c>
    </row>
    <row r="33" spans="1:19" x14ac:dyDescent="0.25">
      <c r="A33" s="97" t="s">
        <v>61</v>
      </c>
      <c r="B33" s="145" t="s">
        <v>440</v>
      </c>
      <c r="C33" s="21">
        <v>10.149569029999988</v>
      </c>
      <c r="D33" s="24">
        <v>8.1345390099999939</v>
      </c>
      <c r="E33" s="21">
        <v>-19.85335548774524</v>
      </c>
      <c r="F33" s="21">
        <v>0.75562081376751233</v>
      </c>
      <c r="G33" s="21">
        <v>2.0931315299999991</v>
      </c>
      <c r="H33" s="24">
        <v>1.5306239000000001</v>
      </c>
      <c r="I33" s="21">
        <v>-26.873974326878503</v>
      </c>
      <c r="J33" s="21">
        <v>0.59703095686603758</v>
      </c>
      <c r="K33" s="99"/>
      <c r="L33" s="201">
        <f t="shared" si="0"/>
        <v>-19.85335548774524</v>
      </c>
      <c r="M33" s="202">
        <f t="shared" si="1"/>
        <v>0.75562081376751233</v>
      </c>
      <c r="N33" s="135">
        <f t="shared" si="2"/>
        <v>-26.873974326878503</v>
      </c>
      <c r="O33" s="135">
        <f t="shared" si="3"/>
        <v>0.59703095686603758</v>
      </c>
      <c r="P33" s="135" t="b">
        <f t="shared" si="4"/>
        <v>1</v>
      </c>
      <c r="Q33" s="135" t="b">
        <f t="shared" si="5"/>
        <v>1</v>
      </c>
      <c r="R33" s="135" t="b">
        <f t="shared" si="6"/>
        <v>1</v>
      </c>
      <c r="S33" s="135" t="b">
        <f t="shared" si="7"/>
        <v>1</v>
      </c>
    </row>
    <row r="34" spans="1:19" x14ac:dyDescent="0.25">
      <c r="A34" s="97" t="s">
        <v>61</v>
      </c>
      <c r="B34" s="145" t="s">
        <v>441</v>
      </c>
      <c r="C34" s="21">
        <v>11.021636270000009</v>
      </c>
      <c r="D34" s="24">
        <v>7.1934831500000076</v>
      </c>
      <c r="E34" s="21">
        <v>-34.73307434777103</v>
      </c>
      <c r="F34" s="21">
        <v>0.66820573174999098</v>
      </c>
      <c r="G34" s="21">
        <v>1.5692417999999986</v>
      </c>
      <c r="H34" s="24">
        <v>1.7489783799999998</v>
      </c>
      <c r="I34" s="21">
        <v>11.453721153744523</v>
      </c>
      <c r="J34" s="21">
        <v>0.68220170595102558</v>
      </c>
      <c r="K34" s="99"/>
      <c r="L34" s="201">
        <f t="shared" si="0"/>
        <v>-34.733074347771037</v>
      </c>
      <c r="M34" s="202">
        <f t="shared" si="1"/>
        <v>0.66820573174999098</v>
      </c>
      <c r="N34" s="135">
        <f t="shared" si="2"/>
        <v>11.45372115374453</v>
      </c>
      <c r="O34" s="135">
        <f t="shared" si="3"/>
        <v>0.68220170595102558</v>
      </c>
      <c r="P34" s="135" t="b">
        <f t="shared" si="4"/>
        <v>1</v>
      </c>
      <c r="Q34" s="135" t="b">
        <f t="shared" si="5"/>
        <v>1</v>
      </c>
      <c r="R34" s="135" t="b">
        <f t="shared" si="6"/>
        <v>1</v>
      </c>
      <c r="S34" s="135" t="b">
        <f t="shared" si="7"/>
        <v>1</v>
      </c>
    </row>
    <row r="35" spans="1:19" x14ac:dyDescent="0.25">
      <c r="A35" s="97" t="s">
        <v>61</v>
      </c>
      <c r="B35" s="145" t="s">
        <v>458</v>
      </c>
      <c r="C35" s="21">
        <v>8.8708849399999998</v>
      </c>
      <c r="D35" s="24">
        <v>6.380706659999988</v>
      </c>
      <c r="E35" s="21">
        <v>-28.071362630028794</v>
      </c>
      <c r="F35" s="21">
        <v>0.59270657537125515</v>
      </c>
      <c r="G35" s="21">
        <v>1.9000517100000001</v>
      </c>
      <c r="H35" s="24">
        <v>1.4840968599999993</v>
      </c>
      <c r="I35" s="21">
        <v>-21.891764724655872</v>
      </c>
      <c r="J35" s="21">
        <v>0.57888274736052492</v>
      </c>
      <c r="K35" s="99"/>
      <c r="L35" s="201">
        <f t="shared" si="0"/>
        <v>-28.071362630028791</v>
      </c>
      <c r="M35" s="202">
        <f t="shared" si="1"/>
        <v>0.59270657537125515</v>
      </c>
      <c r="N35" s="135">
        <f t="shared" si="2"/>
        <v>-21.891764724655875</v>
      </c>
      <c r="O35" s="135">
        <f t="shared" si="3"/>
        <v>0.57888274736052492</v>
      </c>
      <c r="P35" s="135" t="b">
        <f t="shared" si="4"/>
        <v>1</v>
      </c>
      <c r="Q35" s="135" t="b">
        <f t="shared" si="5"/>
        <v>1</v>
      </c>
      <c r="R35" s="135" t="b">
        <f t="shared" si="6"/>
        <v>1</v>
      </c>
      <c r="S35" s="135" t="b">
        <f t="shared" si="7"/>
        <v>1</v>
      </c>
    </row>
    <row r="36" spans="1:19" x14ac:dyDescent="0.25">
      <c r="A36" s="97" t="s">
        <v>61</v>
      </c>
      <c r="B36" s="145" t="s">
        <v>453</v>
      </c>
      <c r="C36" s="21">
        <v>8.3080424100000059</v>
      </c>
      <c r="D36" s="24">
        <v>5.6062526099999985</v>
      </c>
      <c r="E36" s="21">
        <v>-32.520173425547128</v>
      </c>
      <c r="F36" s="21">
        <v>0.5207672068628314</v>
      </c>
      <c r="G36" s="21">
        <v>0.65525960999999999</v>
      </c>
      <c r="H36" s="24">
        <v>1.6481323599999997</v>
      </c>
      <c r="I36" s="21">
        <v>151.52356941396096</v>
      </c>
      <c r="J36" s="21">
        <v>0.64286598421250341</v>
      </c>
      <c r="K36" s="99"/>
      <c r="L36" s="201">
        <f t="shared" si="0"/>
        <v>-32.520173425547135</v>
      </c>
      <c r="M36" s="202">
        <f t="shared" si="1"/>
        <v>0.5207672068628314</v>
      </c>
      <c r="N36" s="135">
        <f t="shared" si="2"/>
        <v>151.52356941396096</v>
      </c>
      <c r="O36" s="135">
        <f t="shared" si="3"/>
        <v>0.64286598421250341</v>
      </c>
      <c r="P36" s="135" t="b">
        <f t="shared" si="4"/>
        <v>1</v>
      </c>
      <c r="Q36" s="135" t="b">
        <f t="shared" si="5"/>
        <v>1</v>
      </c>
      <c r="R36" s="135" t="b">
        <f t="shared" si="6"/>
        <v>1</v>
      </c>
      <c r="S36" s="135" t="b">
        <f t="shared" si="7"/>
        <v>1</v>
      </c>
    </row>
    <row r="37" spans="1:19" x14ac:dyDescent="0.25">
      <c r="A37" s="97" t="s">
        <v>61</v>
      </c>
      <c r="B37" s="145" t="s">
        <v>424</v>
      </c>
      <c r="C37" s="21">
        <v>6.0407940899999986</v>
      </c>
      <c r="D37" s="24">
        <v>4.9016624399999955</v>
      </c>
      <c r="E37" s="21">
        <v>-18.85731632345713</v>
      </c>
      <c r="F37" s="21">
        <v>0.45531752409980136</v>
      </c>
      <c r="G37" s="21">
        <v>0.69454032999999993</v>
      </c>
      <c r="H37" s="24">
        <v>0.85184435999999986</v>
      </c>
      <c r="I37" s="21">
        <v>22.648653102693107</v>
      </c>
      <c r="J37" s="21">
        <v>0.33226807274585035</v>
      </c>
      <c r="K37" s="99"/>
      <c r="L37" s="201">
        <f t="shared" si="0"/>
        <v>-18.857316323457127</v>
      </c>
      <c r="M37" s="202">
        <f t="shared" si="1"/>
        <v>0.45531752409980136</v>
      </c>
      <c r="N37" s="135">
        <f t="shared" si="2"/>
        <v>22.648653102693107</v>
      </c>
      <c r="O37" s="135">
        <f t="shared" si="3"/>
        <v>0.33226807274585035</v>
      </c>
      <c r="P37" s="135" t="b">
        <f t="shared" si="4"/>
        <v>1</v>
      </c>
      <c r="Q37" s="135" t="b">
        <f t="shared" si="5"/>
        <v>1</v>
      </c>
      <c r="R37" s="135" t="b">
        <f t="shared" si="6"/>
        <v>1</v>
      </c>
      <c r="S37" s="135" t="b">
        <f t="shared" si="7"/>
        <v>1</v>
      </c>
    </row>
    <row r="38" spans="1:19" x14ac:dyDescent="0.25">
      <c r="A38" s="97" t="s">
        <v>61</v>
      </c>
      <c r="B38" s="145" t="s">
        <v>418</v>
      </c>
      <c r="C38" s="21">
        <v>6.0053502799999983</v>
      </c>
      <c r="D38" s="24">
        <v>4.7083402500000071</v>
      </c>
      <c r="E38" s="21">
        <v>-21.597574987748946</v>
      </c>
      <c r="F38" s="21">
        <v>0.43735974304453434</v>
      </c>
      <c r="G38" s="21">
        <v>0.26899852000000002</v>
      </c>
      <c r="H38" s="24">
        <v>0.35471953999999994</v>
      </c>
      <c r="I38" s="21">
        <v>31.866725512095726</v>
      </c>
      <c r="J38" s="21">
        <v>0.13836093006602121</v>
      </c>
      <c r="K38" s="99"/>
      <c r="L38" s="201">
        <f t="shared" si="0"/>
        <v>-21.597574987748949</v>
      </c>
      <c r="M38" s="202">
        <f t="shared" si="1"/>
        <v>0.43735974304453434</v>
      </c>
      <c r="N38" s="135">
        <f t="shared" si="2"/>
        <v>31.866725512095723</v>
      </c>
      <c r="O38" s="135">
        <f t="shared" si="3"/>
        <v>0.13836093006602121</v>
      </c>
      <c r="P38" s="135" t="b">
        <f t="shared" si="4"/>
        <v>1</v>
      </c>
      <c r="Q38" s="135" t="b">
        <f t="shared" si="5"/>
        <v>1</v>
      </c>
      <c r="R38" s="135" t="b">
        <f t="shared" si="6"/>
        <v>1</v>
      </c>
      <c r="S38" s="135" t="b">
        <f t="shared" si="7"/>
        <v>1</v>
      </c>
    </row>
    <row r="39" spans="1:19" x14ac:dyDescent="0.25">
      <c r="A39" s="97" t="s">
        <v>61</v>
      </c>
      <c r="B39" s="145" t="s">
        <v>423</v>
      </c>
      <c r="C39" s="21">
        <v>3.4520030500000018</v>
      </c>
      <c r="D39" s="24">
        <v>3.9722500499999978</v>
      </c>
      <c r="E39" s="21">
        <v>15.070873126835615</v>
      </c>
      <c r="F39" s="21">
        <v>0.3689840089990597</v>
      </c>
      <c r="G39" s="21">
        <v>0.24071995999999998</v>
      </c>
      <c r="H39" s="24">
        <v>0.79057388999999989</v>
      </c>
      <c r="I39" s="21">
        <v>228.42058049527756</v>
      </c>
      <c r="J39" s="21">
        <v>0.308369081405305</v>
      </c>
      <c r="K39" s="99"/>
      <c r="L39" s="201">
        <f t="shared" si="0"/>
        <v>15.070873126835609</v>
      </c>
      <c r="M39" s="202">
        <f t="shared" si="1"/>
        <v>0.3689840089990597</v>
      </c>
      <c r="N39" s="135">
        <f t="shared" si="2"/>
        <v>228.42058049527756</v>
      </c>
      <c r="O39" s="135">
        <f t="shared" si="3"/>
        <v>0.308369081405305</v>
      </c>
      <c r="P39" s="135" t="b">
        <f t="shared" si="4"/>
        <v>1</v>
      </c>
      <c r="Q39" s="135" t="b">
        <f t="shared" si="5"/>
        <v>1</v>
      </c>
      <c r="R39" s="135" t="b">
        <f t="shared" si="6"/>
        <v>1</v>
      </c>
      <c r="S39" s="135" t="b">
        <f t="shared" si="7"/>
        <v>1</v>
      </c>
    </row>
    <row r="40" spans="1:19" x14ac:dyDescent="0.25">
      <c r="A40" s="97" t="s">
        <v>61</v>
      </c>
      <c r="B40" s="145" t="s">
        <v>442</v>
      </c>
      <c r="C40" s="21">
        <v>2.8459565600000003</v>
      </c>
      <c r="D40" s="24">
        <v>3.8200374400000001</v>
      </c>
      <c r="E40" s="21">
        <v>34.226835844606128</v>
      </c>
      <c r="F40" s="21">
        <v>0.35484491444281202</v>
      </c>
      <c r="G40" s="21">
        <v>0.3800472700000001</v>
      </c>
      <c r="H40" s="24">
        <v>1.1741099799999999</v>
      </c>
      <c r="I40" s="21">
        <v>208.93788027999767</v>
      </c>
      <c r="J40" s="21">
        <v>0.45797011586279557</v>
      </c>
      <c r="K40" s="99"/>
      <c r="L40" s="201">
        <f t="shared" si="0"/>
        <v>34.226835844606136</v>
      </c>
      <c r="M40" s="202">
        <f t="shared" si="1"/>
        <v>0.35484491444281202</v>
      </c>
      <c r="N40" s="135">
        <f t="shared" si="2"/>
        <v>208.93788027999767</v>
      </c>
      <c r="O40" s="135">
        <f t="shared" si="3"/>
        <v>0.45797011586279557</v>
      </c>
      <c r="P40" s="135" t="b">
        <f t="shared" si="4"/>
        <v>1</v>
      </c>
      <c r="Q40" s="135" t="b">
        <f t="shared" si="5"/>
        <v>1</v>
      </c>
      <c r="R40" s="135" t="b">
        <f t="shared" si="6"/>
        <v>1</v>
      </c>
      <c r="S40" s="135" t="b">
        <f t="shared" si="7"/>
        <v>1</v>
      </c>
    </row>
    <row r="41" spans="1:19" x14ac:dyDescent="0.25">
      <c r="A41" s="97" t="s">
        <v>61</v>
      </c>
      <c r="B41" s="145" t="s">
        <v>154</v>
      </c>
      <c r="C41" s="21">
        <v>3.9425848799999899</v>
      </c>
      <c r="D41" s="24">
        <v>3.7874426100000007</v>
      </c>
      <c r="E41" s="21">
        <v>-3.9350394404188305</v>
      </c>
      <c r="F41" s="21">
        <v>0.35181716671931645</v>
      </c>
      <c r="G41" s="21">
        <v>0.95288590000000006</v>
      </c>
      <c r="H41" s="24">
        <v>1.03287971</v>
      </c>
      <c r="I41" s="21">
        <v>8.3948991164629394</v>
      </c>
      <c r="J41" s="21">
        <v>0.40288222442418115</v>
      </c>
      <c r="K41" s="99"/>
      <c r="L41" s="201">
        <f t="shared" si="0"/>
        <v>-3.935039440418834</v>
      </c>
      <c r="M41" s="202">
        <f t="shared" si="1"/>
        <v>0.35181716671931645</v>
      </c>
      <c r="N41" s="135">
        <f t="shared" si="2"/>
        <v>8.3948991164629412</v>
      </c>
      <c r="O41" s="135">
        <f t="shared" si="3"/>
        <v>0.40288222442418115</v>
      </c>
      <c r="P41" s="135" t="b">
        <f t="shared" si="4"/>
        <v>1</v>
      </c>
      <c r="Q41" s="135" t="b">
        <f t="shared" si="5"/>
        <v>1</v>
      </c>
      <c r="R41" s="135" t="b">
        <f t="shared" si="6"/>
        <v>1</v>
      </c>
      <c r="S41" s="135" t="b">
        <f t="shared" si="7"/>
        <v>1</v>
      </c>
    </row>
    <row r="42" spans="1:19" x14ac:dyDescent="0.25">
      <c r="A42" s="97" t="s">
        <v>61</v>
      </c>
      <c r="B42" s="145" t="s">
        <v>459</v>
      </c>
      <c r="C42" s="21">
        <v>2.9744288599999993</v>
      </c>
      <c r="D42" s="24">
        <v>3.2843323699999996</v>
      </c>
      <c r="E42" s="21">
        <v>10.418924929339223</v>
      </c>
      <c r="F42" s="21">
        <v>0.30508304097522349</v>
      </c>
      <c r="G42" s="21">
        <v>0.24807027000000001</v>
      </c>
      <c r="H42" s="24">
        <v>0.15222452</v>
      </c>
      <c r="I42" s="21">
        <v>-38.636532301915906</v>
      </c>
      <c r="J42" s="21">
        <v>5.9376278414359829E-2</v>
      </c>
      <c r="K42" s="99"/>
      <c r="L42" s="201">
        <f t="shared" si="0"/>
        <v>10.418924929339219</v>
      </c>
      <c r="M42" s="202">
        <f t="shared" si="1"/>
        <v>0.30508304097522349</v>
      </c>
      <c r="N42" s="135">
        <f t="shared" si="2"/>
        <v>-38.636532301915906</v>
      </c>
      <c r="O42" s="135">
        <f t="shared" si="3"/>
        <v>5.9376278414359829E-2</v>
      </c>
      <c r="P42" s="135" t="b">
        <f t="shared" si="4"/>
        <v>1</v>
      </c>
      <c r="Q42" s="135" t="b">
        <f t="shared" si="5"/>
        <v>1</v>
      </c>
      <c r="R42" s="135" t="b">
        <f t="shared" si="6"/>
        <v>1</v>
      </c>
      <c r="S42" s="135" t="b">
        <f t="shared" si="7"/>
        <v>1</v>
      </c>
    </row>
    <row r="43" spans="1:19" x14ac:dyDescent="0.25">
      <c r="A43" s="97"/>
      <c r="B43" s="145" t="s">
        <v>443</v>
      </c>
      <c r="C43" s="21">
        <v>2.2122511399999985</v>
      </c>
      <c r="D43" s="24">
        <v>3.1190542000000026</v>
      </c>
      <c r="E43" s="21">
        <v>40.990059564394876</v>
      </c>
      <c r="F43" s="21">
        <v>0.28973028095282077</v>
      </c>
      <c r="G43" s="21">
        <v>0.61595424999999993</v>
      </c>
      <c r="H43" s="24">
        <v>0.49515195000000001</v>
      </c>
      <c r="I43" s="21">
        <v>-19.612219576372748</v>
      </c>
      <c r="J43" s="21">
        <v>0.19313761042316427</v>
      </c>
      <c r="K43" s="99"/>
      <c r="L43" s="201">
        <f t="shared" si="0"/>
        <v>40.990059564394876</v>
      </c>
      <c r="M43" s="202">
        <f t="shared" si="1"/>
        <v>0.28973028095282077</v>
      </c>
      <c r="N43" s="135">
        <f t="shared" si="2"/>
        <v>-19.612219576372748</v>
      </c>
      <c r="O43" s="135">
        <f t="shared" si="3"/>
        <v>0.19313761042316427</v>
      </c>
      <c r="P43" s="135" t="b">
        <f t="shared" si="4"/>
        <v>1</v>
      </c>
      <c r="Q43" s="135" t="b">
        <f t="shared" si="5"/>
        <v>1</v>
      </c>
      <c r="R43" s="135" t="b">
        <f t="shared" si="6"/>
        <v>1</v>
      </c>
      <c r="S43" s="135" t="b">
        <f t="shared" si="7"/>
        <v>1</v>
      </c>
    </row>
    <row r="44" spans="1:19" x14ac:dyDescent="0.25">
      <c r="A44" s="97"/>
      <c r="B44" s="118" t="s">
        <v>2</v>
      </c>
      <c r="C44" s="21">
        <v>56.306145510004512</v>
      </c>
      <c r="D44" s="24">
        <v>59.737376839998774</v>
      </c>
      <c r="E44" s="21">
        <v>6.09388424463293</v>
      </c>
      <c r="F44" s="21">
        <v>5.5490305283048178</v>
      </c>
      <c r="G44" s="21">
        <v>13.100652520000239</v>
      </c>
      <c r="H44" s="24">
        <v>13.326772039999639</v>
      </c>
      <c r="I44" s="21">
        <v>1.7260172319981226</v>
      </c>
      <c r="J44" s="21">
        <v>5.1982041198863671</v>
      </c>
      <c r="K44" s="99"/>
      <c r="L44" s="201">
        <f t="shared" si="0"/>
        <v>6.093884244632938</v>
      </c>
      <c r="M44" s="202">
        <f t="shared" si="1"/>
        <v>5.5490305283048178</v>
      </c>
      <c r="N44" s="135">
        <f t="shared" si="2"/>
        <v>1.726017231998124</v>
      </c>
      <c r="O44" s="135">
        <f t="shared" si="3"/>
        <v>5.1982041198863671</v>
      </c>
      <c r="P44" s="135" t="b">
        <f t="shared" si="4"/>
        <v>1</v>
      </c>
      <c r="Q44" s="135" t="b">
        <f t="shared" si="5"/>
        <v>1</v>
      </c>
      <c r="R44" s="135" t="b">
        <f t="shared" si="6"/>
        <v>1</v>
      </c>
      <c r="S44" s="135" t="b">
        <f t="shared" si="7"/>
        <v>1</v>
      </c>
    </row>
    <row r="45" spans="1:19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9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101"/>
      <c r="C47" s="101"/>
      <c r="D47" s="104"/>
      <c r="E47" s="101"/>
    </row>
    <row r="48" spans="1:19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5" width="6" style="7" customWidth="1"/>
    <col min="16" max="16" width="12.85546875" style="7" customWidth="1"/>
    <col min="17" max="17" width="13" style="7" customWidth="1"/>
    <col min="18" max="18" width="12.7109375" style="7" customWidth="1"/>
    <col min="19" max="19" width="14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56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9" x14ac:dyDescent="0.25">
      <c r="A13" s="14"/>
      <c r="B13" s="10" t="s">
        <v>24</v>
      </c>
      <c r="C13" s="24">
        <v>997.44881367000323</v>
      </c>
      <c r="D13" s="24">
        <v>1076.5371813199961</v>
      </c>
      <c r="E13" s="24">
        <v>7.929065287971615</v>
      </c>
      <c r="F13" s="24">
        <v>100</v>
      </c>
      <c r="G13" s="24">
        <v>244.18925774000058</v>
      </c>
      <c r="H13" s="24">
        <v>256.37261893999965</v>
      </c>
      <c r="I13" s="24">
        <v>4.9893108782742779</v>
      </c>
      <c r="J13" s="24">
        <v>100</v>
      </c>
      <c r="K13" s="16"/>
      <c r="L13" s="131"/>
    </row>
    <row r="14" spans="1:19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9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9" x14ac:dyDescent="0.25">
      <c r="A16" s="14"/>
      <c r="B16" s="145" t="s">
        <v>153</v>
      </c>
      <c r="C16" s="21">
        <v>399.24493194999826</v>
      </c>
      <c r="D16" s="24">
        <v>396.36648668000083</v>
      </c>
      <c r="E16" s="21">
        <v>-0.72097227532443853</v>
      </c>
      <c r="F16" s="21">
        <v>36.818652765341191</v>
      </c>
      <c r="G16" s="21">
        <v>113.12531843000018</v>
      </c>
      <c r="H16" s="24">
        <v>100.13789935000004</v>
      </c>
      <c r="I16" s="21">
        <v>-11.480559135872404</v>
      </c>
      <c r="J16" s="21">
        <v>39.059514141576827</v>
      </c>
      <c r="K16" s="16"/>
      <c r="L16" s="201">
        <f>+((D16-C16)/C16)*100</f>
        <v>-0.72097227532444341</v>
      </c>
      <c r="M16" s="202">
        <f>+D16/$D$13*100</f>
        <v>36.818652765341191</v>
      </c>
      <c r="N16" s="135">
        <f>+((H16-G16)/G16)*100</f>
        <v>-11.480559135872408</v>
      </c>
      <c r="O16" s="135">
        <f>+H16/$H$13*100</f>
        <v>39.059514141576827</v>
      </c>
      <c r="P16" s="135" t="b">
        <f>+ROUND(L16,4)=ROUND(E16,4)</f>
        <v>1</v>
      </c>
      <c r="Q16" s="135" t="b">
        <f>+ROUND(M16,4)=ROUND(F16,4)</f>
        <v>1</v>
      </c>
      <c r="R16" s="135" t="b">
        <f>+ROUND(N16,4)=ROUND(I16,4)</f>
        <v>1</v>
      </c>
      <c r="S16" s="135" t="b">
        <f>+ROUND(O16,4)=ROUND(J16,4)</f>
        <v>1</v>
      </c>
    </row>
    <row r="17" spans="1:19" x14ac:dyDescent="0.25">
      <c r="A17" s="14"/>
      <c r="B17" s="145" t="s">
        <v>436</v>
      </c>
      <c r="C17" s="21">
        <v>41.354494300000027</v>
      </c>
      <c r="D17" s="24">
        <v>37.605530260000094</v>
      </c>
      <c r="E17" s="21">
        <v>-9.0654331613962746</v>
      </c>
      <c r="F17" s="21">
        <v>3.4931938174109387</v>
      </c>
      <c r="G17" s="21">
        <v>7.93071912</v>
      </c>
      <c r="H17" s="24">
        <v>7.3565977100000044</v>
      </c>
      <c r="I17" s="21">
        <v>-7.2392099797375709</v>
      </c>
      <c r="J17" s="21">
        <v>2.8694943088761407</v>
      </c>
      <c r="K17" s="16"/>
      <c r="L17" s="201">
        <f t="shared" ref="L17:L32" si="0">+((D17-C17)/C17)*100</f>
        <v>-9.0654331613962711</v>
      </c>
      <c r="M17" s="202">
        <f t="shared" ref="M17:M32" si="1">+D17/$D$13*100</f>
        <v>3.4931938174109387</v>
      </c>
      <c r="N17" s="135">
        <f t="shared" ref="N17:N32" si="2">+((H17-G17)/G17)*100</f>
        <v>-7.2392099797375709</v>
      </c>
      <c r="O17" s="135">
        <f t="shared" ref="O17:O32" si="3">+H17/$H$13*100</f>
        <v>2.8694943088761407</v>
      </c>
      <c r="P17" s="135" t="b">
        <f t="shared" ref="P17:Q32" si="4">+ROUND(L17,4)=ROUND(E17,4)</f>
        <v>1</v>
      </c>
      <c r="Q17" s="135" t="b">
        <f t="shared" si="4"/>
        <v>1</v>
      </c>
      <c r="R17" s="135" t="b">
        <f t="shared" ref="R17:S32" si="5">+ROUND(N17,4)=ROUND(I17,4)</f>
        <v>1</v>
      </c>
      <c r="S17" s="135" t="b">
        <f t="shared" si="5"/>
        <v>1</v>
      </c>
    </row>
    <row r="18" spans="1:19" x14ac:dyDescent="0.25">
      <c r="A18" s="14"/>
      <c r="B18" s="145" t="s">
        <v>425</v>
      </c>
      <c r="C18" s="21">
        <v>21.06419030999999</v>
      </c>
      <c r="D18" s="24">
        <v>20.731132149999983</v>
      </c>
      <c r="E18" s="21">
        <v>-1.5811581413689213</v>
      </c>
      <c r="F18" s="21">
        <v>1.92572374737494</v>
      </c>
      <c r="G18" s="21">
        <v>4.1286568600000004</v>
      </c>
      <c r="H18" s="24">
        <v>2.6726608399999994</v>
      </c>
      <c r="I18" s="21">
        <v>-35.265609842906656</v>
      </c>
      <c r="J18" s="21">
        <v>1.04249075078704</v>
      </c>
      <c r="K18" s="16"/>
      <c r="L18" s="201">
        <f t="shared" si="0"/>
        <v>-1.5811581413689169</v>
      </c>
      <c r="M18" s="202">
        <f t="shared" si="1"/>
        <v>1.92572374737494</v>
      </c>
      <c r="N18" s="135">
        <f t="shared" si="2"/>
        <v>-35.265609842906656</v>
      </c>
      <c r="O18" s="135">
        <f t="shared" si="3"/>
        <v>1.04249075078704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45" t="s">
        <v>422</v>
      </c>
      <c r="C19" s="21">
        <v>16.823822699999994</v>
      </c>
      <c r="D19" s="24">
        <v>15.509378950000029</v>
      </c>
      <c r="E19" s="21">
        <v>-7.8129909797490011</v>
      </c>
      <c r="F19" s="21">
        <v>1.4406728554403669</v>
      </c>
      <c r="G19" s="21">
        <v>3.5338576599999993</v>
      </c>
      <c r="H19" s="24">
        <v>3.6347089099999987</v>
      </c>
      <c r="I19" s="21">
        <v>2.853857164128093</v>
      </c>
      <c r="J19" s="21">
        <v>1.4177445801459205</v>
      </c>
      <c r="K19" s="16"/>
      <c r="L19" s="201">
        <f t="shared" si="0"/>
        <v>-7.8129909797490056</v>
      </c>
      <c r="M19" s="202">
        <f t="shared" si="1"/>
        <v>1.4406728554403669</v>
      </c>
      <c r="N19" s="135">
        <f t="shared" si="2"/>
        <v>2.8538571641280939</v>
      </c>
      <c r="O19" s="135">
        <f t="shared" si="3"/>
        <v>1.4177445801459205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/>
      <c r="B20" s="145" t="s">
        <v>152</v>
      </c>
      <c r="C20" s="21">
        <v>15.664013070000001</v>
      </c>
      <c r="D20" s="24">
        <v>14.425117509999987</v>
      </c>
      <c r="E20" s="21">
        <v>-7.9091836457463653</v>
      </c>
      <c r="F20" s="21">
        <v>1.339955345742228</v>
      </c>
      <c r="G20" s="21">
        <v>3.885896360000002</v>
      </c>
      <c r="H20" s="24">
        <v>3.4231477600000009</v>
      </c>
      <c r="I20" s="21">
        <v>-11.908413326803213</v>
      </c>
      <c r="J20" s="21">
        <v>1.3352236187130184</v>
      </c>
      <c r="K20" s="16"/>
      <c r="L20" s="201">
        <f t="shared" si="0"/>
        <v>-7.9091836457463689</v>
      </c>
      <c r="M20" s="202">
        <f t="shared" si="1"/>
        <v>1.339955345742228</v>
      </c>
      <c r="N20" s="135">
        <f t="shared" si="2"/>
        <v>-11.908413326803212</v>
      </c>
      <c r="O20" s="135">
        <f t="shared" si="3"/>
        <v>1.3352236187130184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/>
      <c r="B21" s="145" t="s">
        <v>419</v>
      </c>
      <c r="C21" s="21">
        <v>21.589244540000003</v>
      </c>
      <c r="D21" s="24">
        <v>13.0157282</v>
      </c>
      <c r="E21" s="21">
        <v>-39.711979379895432</v>
      </c>
      <c r="F21" s="21">
        <v>1.2090365689033391</v>
      </c>
      <c r="G21" s="21">
        <v>6.1813430099999982</v>
      </c>
      <c r="H21" s="24">
        <v>2.3171364300000001</v>
      </c>
      <c r="I21" s="21">
        <v>-62.514029293449603</v>
      </c>
      <c r="J21" s="21">
        <v>0.90381587533818997</v>
      </c>
      <c r="K21" s="16"/>
      <c r="L21" s="201">
        <f t="shared" si="0"/>
        <v>-39.711979379895439</v>
      </c>
      <c r="M21" s="202">
        <f t="shared" si="1"/>
        <v>1.2090365689033391</v>
      </c>
      <c r="N21" s="135">
        <f t="shared" si="2"/>
        <v>-62.514029293449603</v>
      </c>
      <c r="O21" s="135">
        <f t="shared" si="3"/>
        <v>0.90381587533818997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/>
      <c r="B22" s="145" t="s">
        <v>431</v>
      </c>
      <c r="C22" s="21">
        <v>11.448271829999989</v>
      </c>
      <c r="D22" s="24">
        <v>10.133377219999998</v>
      </c>
      <c r="E22" s="21">
        <v>-11.485529253020822</v>
      </c>
      <c r="F22" s="21">
        <v>0.94129375146847749</v>
      </c>
      <c r="G22" s="21">
        <v>2.510147700000001</v>
      </c>
      <c r="H22" s="24">
        <v>2.7005720199999983</v>
      </c>
      <c r="I22" s="21">
        <v>7.5861798889363063</v>
      </c>
      <c r="J22" s="21">
        <v>1.0533777090415526</v>
      </c>
      <c r="K22" s="16"/>
      <c r="L22" s="201">
        <f t="shared" si="0"/>
        <v>-11.485529253020822</v>
      </c>
      <c r="M22" s="202">
        <f t="shared" si="1"/>
        <v>0.94129375146847749</v>
      </c>
      <c r="N22" s="135">
        <f t="shared" si="2"/>
        <v>7.5861798889363063</v>
      </c>
      <c r="O22" s="135">
        <f t="shared" si="3"/>
        <v>1.0533777090415526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/>
      <c r="B23" s="145" t="s">
        <v>453</v>
      </c>
      <c r="C23" s="21">
        <v>8.3080424099999952</v>
      </c>
      <c r="D23" s="24">
        <v>5.6062526099999994</v>
      </c>
      <c r="E23" s="21">
        <v>-32.520173425547036</v>
      </c>
      <c r="F23" s="21">
        <v>0.52076720686283151</v>
      </c>
      <c r="G23" s="21">
        <v>0.6552596100000001</v>
      </c>
      <c r="H23" s="24">
        <v>1.6481323600000002</v>
      </c>
      <c r="I23" s="21">
        <v>151.52356941396098</v>
      </c>
      <c r="J23" s="21">
        <v>0.64286598421250363</v>
      </c>
      <c r="K23" s="16"/>
      <c r="L23" s="201">
        <f t="shared" si="0"/>
        <v>-32.520173425547036</v>
      </c>
      <c r="M23" s="202">
        <f t="shared" si="1"/>
        <v>0.52076720686283151</v>
      </c>
      <c r="N23" s="135">
        <f t="shared" si="2"/>
        <v>151.52356941396096</v>
      </c>
      <c r="O23" s="135">
        <f t="shared" si="3"/>
        <v>0.64286598421250363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/>
      <c r="B24" s="145" t="s">
        <v>424</v>
      </c>
      <c r="C24" s="21">
        <v>6.0407940899999986</v>
      </c>
      <c r="D24" s="24">
        <v>4.9016624400000035</v>
      </c>
      <c r="E24" s="21">
        <v>-18.857316323456995</v>
      </c>
      <c r="F24" s="21">
        <v>0.45531752409980214</v>
      </c>
      <c r="G24" s="21">
        <v>0.69454032999999993</v>
      </c>
      <c r="H24" s="24">
        <v>0.85184435999999975</v>
      </c>
      <c r="I24" s="21">
        <v>22.648653102693082</v>
      </c>
      <c r="J24" s="21">
        <v>0.33226807274585035</v>
      </c>
      <c r="K24" s="16"/>
      <c r="L24" s="201">
        <f t="shared" si="0"/>
        <v>-18.857316323456992</v>
      </c>
      <c r="M24" s="202">
        <f t="shared" si="1"/>
        <v>0.45531752409980214</v>
      </c>
      <c r="N24" s="135">
        <f t="shared" si="2"/>
        <v>22.648653102693093</v>
      </c>
      <c r="O24" s="135">
        <f t="shared" si="3"/>
        <v>0.33226807274585035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14"/>
      <c r="B25" s="145" t="s">
        <v>418</v>
      </c>
      <c r="C25" s="21">
        <v>6.0053502800000009</v>
      </c>
      <c r="D25" s="24">
        <v>4.7083402500000009</v>
      </c>
      <c r="E25" s="21">
        <v>-21.597574987749091</v>
      </c>
      <c r="F25" s="21">
        <v>0.43735974304453373</v>
      </c>
      <c r="G25" s="21">
        <v>0.26899852000000007</v>
      </c>
      <c r="H25" s="24">
        <v>0.35471954</v>
      </c>
      <c r="I25" s="21">
        <v>31.866725512095726</v>
      </c>
      <c r="J25" s="21">
        <v>0.13836093006602124</v>
      </c>
      <c r="K25" s="16"/>
      <c r="L25" s="201">
        <f t="shared" si="0"/>
        <v>-21.597574987749088</v>
      </c>
      <c r="M25" s="202">
        <f t="shared" si="1"/>
        <v>0.43735974304453373</v>
      </c>
      <c r="N25" s="135">
        <f t="shared" si="2"/>
        <v>31.866725512095716</v>
      </c>
      <c r="O25" s="135">
        <f t="shared" si="3"/>
        <v>0.13836093006602124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x14ac:dyDescent="0.25">
      <c r="A26" s="14"/>
      <c r="B26" s="145" t="s">
        <v>154</v>
      </c>
      <c r="C26" s="21">
        <v>3.9425848800000045</v>
      </c>
      <c r="D26" s="24">
        <v>3.7874426099999972</v>
      </c>
      <c r="E26" s="21">
        <v>-3.9350394404192857</v>
      </c>
      <c r="F26" s="21">
        <v>0.35181716671931612</v>
      </c>
      <c r="G26" s="21">
        <v>0.95288590000000051</v>
      </c>
      <c r="H26" s="24">
        <v>1.0328797100000002</v>
      </c>
      <c r="I26" s="21">
        <v>8.3948991164629163</v>
      </c>
      <c r="J26" s="21">
        <v>0.4028822244241812</v>
      </c>
      <c r="K26" s="16"/>
      <c r="L26" s="201">
        <f t="shared" si="0"/>
        <v>-3.9350394404192808</v>
      </c>
      <c r="M26" s="202">
        <f t="shared" si="1"/>
        <v>0.35181716671931612</v>
      </c>
      <c r="N26" s="135">
        <f t="shared" si="2"/>
        <v>8.3948991164629128</v>
      </c>
      <c r="O26" s="135">
        <f t="shared" si="3"/>
        <v>0.4028822244241812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s="91" customFormat="1" x14ac:dyDescent="0.25">
      <c r="A27" s="97"/>
      <c r="B27" s="145" t="s">
        <v>454</v>
      </c>
      <c r="C27" s="21">
        <v>2.1521245799999993</v>
      </c>
      <c r="D27" s="24">
        <v>1.7778883699999988</v>
      </c>
      <c r="E27" s="21">
        <v>-17.389151793433843</v>
      </c>
      <c r="F27" s="21">
        <v>0.16514881240051932</v>
      </c>
      <c r="G27" s="21">
        <v>0.59288945999999998</v>
      </c>
      <c r="H27" s="24">
        <v>0.25880070999999999</v>
      </c>
      <c r="I27" s="21">
        <v>-56.349247632096542</v>
      </c>
      <c r="J27" s="21">
        <v>0.10094709453374529</v>
      </c>
      <c r="K27" s="99"/>
      <c r="L27" s="201">
        <f t="shared" si="0"/>
        <v>-17.389151793433847</v>
      </c>
      <c r="M27" s="202">
        <f t="shared" si="1"/>
        <v>0.16514881240051932</v>
      </c>
      <c r="N27" s="135">
        <f t="shared" si="2"/>
        <v>-56.349247632096542</v>
      </c>
      <c r="O27" s="135">
        <f t="shared" si="3"/>
        <v>0.10094709453374529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s="91" customFormat="1" x14ac:dyDescent="0.25">
      <c r="A28" s="97"/>
      <c r="B28" s="145" t="s">
        <v>428</v>
      </c>
      <c r="C28" s="21">
        <v>0.95589070999999981</v>
      </c>
      <c r="D28" s="24">
        <v>0.79220510999999993</v>
      </c>
      <c r="E28" s="21">
        <v>-17.12388228984879</v>
      </c>
      <c r="F28" s="21">
        <v>7.3588272077016195E-2</v>
      </c>
      <c r="G28" s="21">
        <v>0.14222691999999998</v>
      </c>
      <c r="H28" s="24">
        <v>0.17134904000000001</v>
      </c>
      <c r="I28" s="21">
        <v>20.475814283259485</v>
      </c>
      <c r="J28" s="21">
        <v>6.6835936188685496E-2</v>
      </c>
      <c r="K28" s="99"/>
      <c r="L28" s="201">
        <f t="shared" si="0"/>
        <v>-17.123882289848797</v>
      </c>
      <c r="M28" s="202">
        <f t="shared" si="1"/>
        <v>7.3588272077016195E-2</v>
      </c>
      <c r="N28" s="135">
        <f t="shared" si="2"/>
        <v>20.475814283259481</v>
      </c>
      <c r="O28" s="135">
        <f t="shared" si="3"/>
        <v>6.6835936188685496E-2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s="91" customFormat="1" x14ac:dyDescent="0.25">
      <c r="A29" s="97"/>
      <c r="B29" s="145" t="s">
        <v>455</v>
      </c>
      <c r="C29" s="21">
        <v>1.0966382500000003</v>
      </c>
      <c r="D29" s="24">
        <v>0.55323539999999993</v>
      </c>
      <c r="E29" s="21">
        <v>-49.5516958304163</v>
      </c>
      <c r="F29" s="21">
        <v>5.1390273331911332E-2</v>
      </c>
      <c r="G29" s="21">
        <v>7.271111999999999E-2</v>
      </c>
      <c r="H29" s="24">
        <v>8.2442950000000001E-2</v>
      </c>
      <c r="I29" s="21">
        <v>13.384238889457368</v>
      </c>
      <c r="J29" s="21">
        <v>3.2157470770813705E-2</v>
      </c>
      <c r="K29" s="99"/>
      <c r="L29" s="201">
        <f t="shared" si="0"/>
        <v>-49.551695830416293</v>
      </c>
      <c r="M29" s="202">
        <f t="shared" si="1"/>
        <v>5.1390273331911332E-2</v>
      </c>
      <c r="N29" s="135">
        <f t="shared" si="2"/>
        <v>13.384238889457365</v>
      </c>
      <c r="O29" s="135">
        <f t="shared" si="3"/>
        <v>3.2157470770813705E-2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s="91" customFormat="1" x14ac:dyDescent="0.25">
      <c r="A30" s="97"/>
      <c r="B30" s="145" t="s">
        <v>456</v>
      </c>
      <c r="C30" s="21">
        <v>1.0484715600000001</v>
      </c>
      <c r="D30" s="24">
        <v>7.162679999999999E-2</v>
      </c>
      <c r="E30" s="21">
        <v>-93.168455613617212</v>
      </c>
      <c r="F30" s="21">
        <v>6.6534441394931467E-3</v>
      </c>
      <c r="G30" s="21">
        <v>4.2004740000000006E-2</v>
      </c>
      <c r="H30" s="24">
        <v>2.0508100000000001E-3</v>
      </c>
      <c r="I30" s="21">
        <v>-95.117670053427304</v>
      </c>
      <c r="J30" s="21">
        <v>7.9993331911937249E-4</v>
      </c>
      <c r="K30" s="99"/>
      <c r="L30" s="201">
        <f t="shared" si="0"/>
        <v>-93.168455613617212</v>
      </c>
      <c r="M30" s="202">
        <f t="shared" si="1"/>
        <v>6.6534441394931467E-3</v>
      </c>
      <c r="N30" s="135">
        <f t="shared" si="2"/>
        <v>-95.117670053427304</v>
      </c>
      <c r="O30" s="135">
        <f t="shared" si="3"/>
        <v>7.9993331911937249E-4</v>
      </c>
      <c r="P30" s="135" t="b">
        <f t="shared" si="4"/>
        <v>1</v>
      </c>
      <c r="Q30" s="135" t="b">
        <f t="shared" si="4"/>
        <v>1</v>
      </c>
      <c r="R30" s="135" t="b">
        <f t="shared" si="5"/>
        <v>1</v>
      </c>
      <c r="S30" s="135" t="b">
        <f t="shared" si="5"/>
        <v>1</v>
      </c>
    </row>
    <row r="31" spans="1:19" s="91" customFormat="1" x14ac:dyDescent="0.25">
      <c r="A31" s="97"/>
      <c r="B31" s="145" t="s">
        <v>457</v>
      </c>
      <c r="C31" s="21">
        <v>9.4712770000000002E-2</v>
      </c>
      <c r="D31" s="24">
        <v>4.3130600000000005E-2</v>
      </c>
      <c r="E31" s="21">
        <v>-54.461684522583376</v>
      </c>
      <c r="F31" s="21">
        <v>4.006419912697806E-3</v>
      </c>
      <c r="G31" s="21">
        <v>3.8766120000000001E-2</v>
      </c>
      <c r="H31" s="24">
        <v>3.0144E-3</v>
      </c>
      <c r="I31" s="21">
        <v>-92.224137984404948</v>
      </c>
      <c r="J31" s="21">
        <v>1.17578858946145E-3</v>
      </c>
      <c r="K31" s="99"/>
      <c r="L31" s="201">
        <f t="shared" si="0"/>
        <v>-54.461684522583376</v>
      </c>
      <c r="M31" s="202">
        <f t="shared" si="1"/>
        <v>4.006419912697806E-3</v>
      </c>
      <c r="N31" s="135">
        <f t="shared" si="2"/>
        <v>-92.224137984404948</v>
      </c>
      <c r="O31" s="135">
        <f t="shared" si="3"/>
        <v>1.17578858946145E-3</v>
      </c>
      <c r="P31" s="135" t="b">
        <f t="shared" si="4"/>
        <v>1</v>
      </c>
      <c r="Q31" s="135" t="b">
        <f t="shared" si="4"/>
        <v>1</v>
      </c>
      <c r="R31" s="135" t="b">
        <f t="shared" si="5"/>
        <v>1</v>
      </c>
      <c r="S31" s="135" t="b">
        <f t="shared" si="5"/>
        <v>1</v>
      </c>
    </row>
    <row r="32" spans="1:19" s="133" customFormat="1" x14ac:dyDescent="0.25">
      <c r="A32" s="14"/>
      <c r="B32" s="10" t="s">
        <v>27</v>
      </c>
      <c r="C32" s="24">
        <v>556.83357822999812</v>
      </c>
      <c r="D32" s="24">
        <v>530.02853516000096</v>
      </c>
      <c r="E32" s="24">
        <v>-4.8138338128246749</v>
      </c>
      <c r="F32" s="24">
        <v>49.234577714269605</v>
      </c>
      <c r="G32" s="24">
        <v>144.75622186000024</v>
      </c>
      <c r="H32" s="24">
        <v>126.64795690000007</v>
      </c>
      <c r="I32" s="24">
        <v>-12.509489904698833</v>
      </c>
      <c r="J32" s="24">
        <v>49.399954419329084</v>
      </c>
      <c r="K32" s="16"/>
      <c r="L32" s="201">
        <f t="shared" si="0"/>
        <v>-4.8138338128246714</v>
      </c>
      <c r="M32" s="202">
        <f t="shared" si="1"/>
        <v>49.234577714269605</v>
      </c>
      <c r="N32" s="135">
        <f t="shared" si="2"/>
        <v>-12.509489904698828</v>
      </c>
      <c r="O32" s="135">
        <f t="shared" si="3"/>
        <v>49.399954419329084</v>
      </c>
      <c r="P32" s="135" t="b">
        <f t="shared" si="4"/>
        <v>1</v>
      </c>
      <c r="Q32" s="135" t="b">
        <f t="shared" si="4"/>
        <v>1</v>
      </c>
      <c r="R32" s="135" t="b">
        <f t="shared" si="5"/>
        <v>1</v>
      </c>
      <c r="S32" s="135" t="b">
        <f t="shared" si="5"/>
        <v>1</v>
      </c>
    </row>
    <row r="33" spans="1:19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  <c r="L33" s="201"/>
      <c r="M33" s="202"/>
      <c r="N33" s="135"/>
      <c r="O33" s="135"/>
      <c r="P33" s="135"/>
      <c r="Q33" s="135"/>
      <c r="R33" s="135"/>
      <c r="S33" s="135"/>
    </row>
    <row r="34" spans="1:19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201"/>
      <c r="M34" s="202"/>
      <c r="N34" s="135"/>
      <c r="O34" s="135"/>
      <c r="P34" s="135"/>
      <c r="Q34" s="135"/>
      <c r="R34" s="135"/>
      <c r="S34" s="135"/>
    </row>
    <row r="35" spans="1:19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  <c r="L35" s="201"/>
      <c r="M35" s="202"/>
      <c r="N35" s="135"/>
      <c r="O35" s="135"/>
      <c r="P35" s="135"/>
      <c r="Q35" s="135"/>
      <c r="R35" s="135"/>
      <c r="S35" s="135"/>
    </row>
    <row r="36" spans="1:19" x14ac:dyDescent="0.25">
      <c r="B36" s="20"/>
      <c r="C36" s="20"/>
      <c r="D36" s="20"/>
      <c r="E36" s="20"/>
      <c r="L36" s="201"/>
      <c r="M36" s="202"/>
      <c r="N36" s="135"/>
      <c r="O36" s="135"/>
      <c r="P36" s="135"/>
      <c r="Q36" s="135"/>
      <c r="R36" s="135"/>
      <c r="S36" s="135"/>
    </row>
    <row r="37" spans="1:19" x14ac:dyDescent="0.25">
      <c r="B37" s="20"/>
      <c r="C37" s="20"/>
      <c r="D37" s="20"/>
      <c r="E37" s="20"/>
      <c r="L37" s="201"/>
      <c r="M37" s="202"/>
      <c r="N37" s="135"/>
      <c r="O37" s="135"/>
      <c r="P37" s="135"/>
      <c r="Q37" s="135"/>
      <c r="R37" s="135"/>
      <c r="S37" s="135"/>
    </row>
    <row r="38" spans="1:19" x14ac:dyDescent="0.25">
      <c r="L38" s="201"/>
      <c r="M38" s="202"/>
      <c r="N38" s="135"/>
      <c r="O38" s="135"/>
      <c r="P38" s="135"/>
      <c r="Q38" s="135"/>
      <c r="R38" s="135"/>
      <c r="S38" s="135"/>
    </row>
    <row r="39" spans="1:19" x14ac:dyDescent="0.25">
      <c r="L39" s="201"/>
      <c r="M39" s="202"/>
      <c r="N39" s="135"/>
      <c r="O39" s="135"/>
      <c r="P39" s="135"/>
      <c r="Q39" s="135"/>
      <c r="R39" s="135"/>
      <c r="S39" s="135"/>
    </row>
    <row r="40" spans="1:19" x14ac:dyDescent="0.25">
      <c r="L40" s="201"/>
      <c r="M40" s="202"/>
      <c r="N40" s="135"/>
      <c r="O40" s="135"/>
      <c r="P40" s="135"/>
      <c r="Q40" s="135"/>
      <c r="R40" s="135"/>
      <c r="S40" s="135"/>
    </row>
    <row r="41" spans="1:19" x14ac:dyDescent="0.25">
      <c r="L41" s="201"/>
      <c r="M41" s="202"/>
      <c r="N41" s="135"/>
      <c r="O41" s="135"/>
      <c r="P41" s="135"/>
      <c r="Q41" s="135"/>
      <c r="R41" s="135"/>
      <c r="S41" s="135"/>
    </row>
    <row r="42" spans="1:19" x14ac:dyDescent="0.25">
      <c r="L42" s="201"/>
      <c r="M42" s="202"/>
      <c r="N42" s="135"/>
      <c r="O42" s="135"/>
      <c r="P42" s="135"/>
      <c r="Q42" s="135"/>
      <c r="R42" s="135"/>
      <c r="S42" s="135"/>
    </row>
    <row r="43" spans="1:19" x14ac:dyDescent="0.25">
      <c r="L43" s="201"/>
      <c r="M43" s="202"/>
      <c r="N43" s="135"/>
      <c r="O43" s="135"/>
      <c r="P43" s="135"/>
      <c r="Q43" s="135"/>
      <c r="R43" s="135"/>
      <c r="S43" s="135"/>
    </row>
    <row r="44" spans="1:19" x14ac:dyDescent="0.25">
      <c r="L44" s="201"/>
      <c r="M44" s="202"/>
      <c r="N44" s="135"/>
      <c r="O44" s="135"/>
      <c r="P44" s="135"/>
      <c r="Q44" s="135"/>
      <c r="R44" s="135"/>
      <c r="S44" s="135"/>
    </row>
    <row r="45" spans="1:19" x14ac:dyDescent="0.25">
      <c r="L45" s="201"/>
      <c r="M45" s="202"/>
      <c r="N45" s="135"/>
      <c r="O45" s="135"/>
      <c r="P45" s="135"/>
      <c r="Q45" s="135"/>
      <c r="R45" s="135"/>
      <c r="S45" s="135"/>
    </row>
    <row r="46" spans="1:19" x14ac:dyDescent="0.25">
      <c r="L46" s="201"/>
      <c r="M46" s="202"/>
      <c r="N46" s="135"/>
      <c r="O46" s="135"/>
      <c r="P46" s="135"/>
      <c r="Q46" s="135"/>
      <c r="R46" s="135"/>
      <c r="S46" s="135"/>
    </row>
    <row r="47" spans="1:19" x14ac:dyDescent="0.25">
      <c r="L47" s="201"/>
      <c r="M47" s="202"/>
      <c r="N47" s="135"/>
      <c r="O47" s="135"/>
      <c r="P47" s="135"/>
      <c r="Q47" s="135"/>
      <c r="R47" s="135"/>
      <c r="S47" s="13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="90" zoomScaleNormal="90" zoomScaleSheetLayoutView="8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5" width="5.7109375" style="7" customWidth="1"/>
    <col min="16" max="19" width="13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56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9" x14ac:dyDescent="0.25">
      <c r="A13" s="14"/>
      <c r="B13" s="10" t="s">
        <v>24</v>
      </c>
      <c r="C13" s="24">
        <v>997.44881367000323</v>
      </c>
      <c r="D13" s="24">
        <v>1076.5371813199961</v>
      </c>
      <c r="E13" s="24">
        <v>7.929065287971615</v>
      </c>
      <c r="F13" s="24">
        <v>100</v>
      </c>
      <c r="G13" s="24">
        <v>244.18925774000058</v>
      </c>
      <c r="H13" s="24">
        <v>256.37261893999965</v>
      </c>
      <c r="I13" s="24">
        <v>4.9893108782742779</v>
      </c>
      <c r="J13" s="24">
        <v>100</v>
      </c>
      <c r="K13" s="16"/>
    </row>
    <row r="14" spans="1:19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9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9" x14ac:dyDescent="0.25">
      <c r="A16" s="14"/>
      <c r="B16" s="145" t="s">
        <v>432</v>
      </c>
      <c r="C16" s="21">
        <v>112.57378760999963</v>
      </c>
      <c r="D16" s="24">
        <v>165.08040486000039</v>
      </c>
      <c r="E16" s="21">
        <v>46.641956679919637</v>
      </c>
      <c r="F16" s="21">
        <v>15.334389533818706</v>
      </c>
      <c r="G16" s="21">
        <v>26.066943010000049</v>
      </c>
      <c r="H16" s="24">
        <v>42.687897690000014</v>
      </c>
      <c r="I16" s="21">
        <v>63.762577275070868</v>
      </c>
      <c r="J16" s="21">
        <v>16.650724194532842</v>
      </c>
      <c r="K16" s="16"/>
      <c r="L16" s="201">
        <f>+((D16-C16)/C16)*100</f>
        <v>46.64195667991963</v>
      </c>
      <c r="M16" s="202">
        <f>+D16/$D$13*100</f>
        <v>15.334389533818706</v>
      </c>
      <c r="N16" s="135">
        <f>+((H16-G16)/G16)*100</f>
        <v>63.762577275070868</v>
      </c>
      <c r="O16" s="135">
        <f>+H16/$H$13*100</f>
        <v>16.650724194532842</v>
      </c>
      <c r="P16" s="135" t="b">
        <f>+ROUND(L16,4)=ROUND(E16,4)</f>
        <v>1</v>
      </c>
      <c r="Q16" s="135" t="b">
        <f>+ROUND(M16,4)=ROUND(F16,4)</f>
        <v>1</v>
      </c>
      <c r="R16" s="135" t="b">
        <f>+ROUND(N16,4)=ROUND(I16,4)</f>
        <v>1</v>
      </c>
      <c r="S16" s="135" t="b">
        <f>+ROUND(O16,4)=ROUND(J16,4)</f>
        <v>1</v>
      </c>
    </row>
    <row r="17" spans="1:19" x14ac:dyDescent="0.25">
      <c r="A17" s="14"/>
      <c r="B17" s="145" t="s">
        <v>433</v>
      </c>
      <c r="C17" s="21">
        <v>50.559475169999892</v>
      </c>
      <c r="D17" s="24">
        <v>71.508822489999872</v>
      </c>
      <c r="E17" s="21">
        <v>41.435056929607029</v>
      </c>
      <c r="F17" s="21">
        <v>6.642485158043435</v>
      </c>
      <c r="G17" s="21">
        <v>11.759658810000001</v>
      </c>
      <c r="H17" s="24">
        <v>15.588382309999991</v>
      </c>
      <c r="I17" s="21">
        <v>32.558117219729013</v>
      </c>
      <c r="J17" s="21">
        <v>6.0803616136745982</v>
      </c>
      <c r="K17" s="16"/>
      <c r="L17" s="201">
        <f t="shared" ref="L17:L30" si="0">+((D17-C17)/C17)*100</f>
        <v>41.435056929607015</v>
      </c>
      <c r="M17" s="202">
        <f t="shared" ref="M17:M30" si="1">+D17/$D$13*100</f>
        <v>6.642485158043435</v>
      </c>
      <c r="N17" s="135">
        <f t="shared" ref="N17:N30" si="2">+((H17-G17)/G17)*100</f>
        <v>32.558117219729013</v>
      </c>
      <c r="O17" s="135">
        <f t="shared" ref="O17:O30" si="3">+H17/$H$13*100</f>
        <v>6.0803616136745982</v>
      </c>
      <c r="P17" s="135" t="b">
        <f t="shared" ref="P17:Q30" si="4">+ROUND(L17,4)=ROUND(E17,4)</f>
        <v>1</v>
      </c>
      <c r="Q17" s="135" t="b">
        <f t="shared" si="4"/>
        <v>1</v>
      </c>
      <c r="R17" s="135" t="b">
        <f t="shared" ref="R17:S30" si="5">+ROUND(N17,4)=ROUND(I17,4)</f>
        <v>1</v>
      </c>
      <c r="S17" s="135" t="b">
        <f t="shared" si="5"/>
        <v>1</v>
      </c>
    </row>
    <row r="18" spans="1:19" x14ac:dyDescent="0.25">
      <c r="A18" s="14"/>
      <c r="B18" s="145" t="s">
        <v>435</v>
      </c>
      <c r="C18" s="21">
        <v>51.33003784000001</v>
      </c>
      <c r="D18" s="24">
        <v>62.425610059999876</v>
      </c>
      <c r="E18" s="21">
        <v>21.616138789115414</v>
      </c>
      <c r="F18" s="21">
        <v>5.7987416638463625</v>
      </c>
      <c r="G18" s="21">
        <v>13.468216699999989</v>
      </c>
      <c r="H18" s="24">
        <v>13.478120650000001</v>
      </c>
      <c r="I18" s="21">
        <v>7.3535719097939101E-2</v>
      </c>
      <c r="J18" s="21">
        <v>5.2572387432506442</v>
      </c>
      <c r="K18" s="16"/>
      <c r="L18" s="201">
        <f t="shared" si="0"/>
        <v>21.616138789115421</v>
      </c>
      <c r="M18" s="202">
        <f t="shared" si="1"/>
        <v>5.7987416638463625</v>
      </c>
      <c r="N18" s="135">
        <f t="shared" si="2"/>
        <v>7.3535719097929553E-2</v>
      </c>
      <c r="O18" s="135">
        <f t="shared" si="3"/>
        <v>5.2572387432506442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45" t="s">
        <v>449</v>
      </c>
      <c r="C19" s="21">
        <v>26.162010269999971</v>
      </c>
      <c r="D19" s="24">
        <v>30.507074830000029</v>
      </c>
      <c r="E19" s="21">
        <v>16.608297738429336</v>
      </c>
      <c r="F19" s="21">
        <v>2.8338152512850301</v>
      </c>
      <c r="G19" s="21">
        <v>5.7145260900000032</v>
      </c>
      <c r="H19" s="24">
        <v>9.1858886599999909</v>
      </c>
      <c r="I19" s="21">
        <v>60.74628963676647</v>
      </c>
      <c r="J19" s="21">
        <v>3.5830225154230755</v>
      </c>
      <c r="K19" s="16"/>
      <c r="L19" s="201">
        <f t="shared" si="0"/>
        <v>16.608297738429343</v>
      </c>
      <c r="M19" s="202">
        <f t="shared" si="1"/>
        <v>2.8338152512850301</v>
      </c>
      <c r="N19" s="135">
        <f t="shared" si="2"/>
        <v>60.746289636766463</v>
      </c>
      <c r="O19" s="135">
        <f t="shared" si="3"/>
        <v>3.5830225154230755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/>
      <c r="B20" s="145" t="s">
        <v>437</v>
      </c>
      <c r="C20" s="21">
        <v>16.195915060000004</v>
      </c>
      <c r="D20" s="24">
        <v>20.654895439999994</v>
      </c>
      <c r="E20" s="21">
        <v>27.531512504733936</v>
      </c>
      <c r="F20" s="21">
        <v>1.918642086720497</v>
      </c>
      <c r="G20" s="21">
        <v>3.8184125899999994</v>
      </c>
      <c r="H20" s="24">
        <v>4.798321800000001</v>
      </c>
      <c r="I20" s="21">
        <v>25.662737771352305</v>
      </c>
      <c r="J20" s="21">
        <v>1.8716202298978659</v>
      </c>
      <c r="K20" s="16"/>
      <c r="L20" s="201">
        <f t="shared" si="0"/>
        <v>27.531512504733946</v>
      </c>
      <c r="M20" s="202">
        <f t="shared" si="1"/>
        <v>1.918642086720497</v>
      </c>
      <c r="N20" s="135">
        <f t="shared" si="2"/>
        <v>25.662737771352301</v>
      </c>
      <c r="O20" s="135">
        <f t="shared" si="3"/>
        <v>1.8716202298978659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/>
      <c r="B21" s="145" t="s">
        <v>438</v>
      </c>
      <c r="C21" s="21">
        <v>15.859231980000001</v>
      </c>
      <c r="D21" s="24">
        <v>20.613486530000081</v>
      </c>
      <c r="E21" s="21">
        <v>29.977835975888656</v>
      </c>
      <c r="F21" s="21">
        <v>1.9147955953295412</v>
      </c>
      <c r="G21" s="21">
        <v>4.0508927800000016</v>
      </c>
      <c r="H21" s="24">
        <v>4.7838522599999962</v>
      </c>
      <c r="I21" s="21">
        <v>18.093776355146929</v>
      </c>
      <c r="J21" s="21">
        <v>1.865976280844402</v>
      </c>
      <c r="K21" s="16"/>
      <c r="L21" s="201">
        <f t="shared" si="0"/>
        <v>29.977835975888667</v>
      </c>
      <c r="M21" s="202">
        <f t="shared" si="1"/>
        <v>1.9147955953295412</v>
      </c>
      <c r="N21" s="135">
        <f t="shared" si="2"/>
        <v>18.093776355146932</v>
      </c>
      <c r="O21" s="135">
        <f t="shared" si="3"/>
        <v>1.865976280844402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/>
      <c r="B22" s="145" t="s">
        <v>450</v>
      </c>
      <c r="C22" s="21">
        <v>16.010411300000001</v>
      </c>
      <c r="D22" s="24">
        <v>18.014974620000007</v>
      </c>
      <c r="E22" s="21">
        <v>12.520373664604145</v>
      </c>
      <c r="F22" s="21">
        <v>1.6734187107138228</v>
      </c>
      <c r="G22" s="21">
        <v>3.8979105799999991</v>
      </c>
      <c r="H22" s="24">
        <v>4.0459325800000014</v>
      </c>
      <c r="I22" s="21">
        <v>3.7974703873274063</v>
      </c>
      <c r="J22" s="21">
        <v>1.5781453560557082</v>
      </c>
      <c r="K22" s="16"/>
      <c r="L22" s="201">
        <f t="shared" si="0"/>
        <v>12.520373664604145</v>
      </c>
      <c r="M22" s="202">
        <f t="shared" si="1"/>
        <v>1.6734187107138228</v>
      </c>
      <c r="N22" s="135">
        <f t="shared" si="2"/>
        <v>3.7974703873274165</v>
      </c>
      <c r="O22" s="135">
        <f t="shared" si="3"/>
        <v>1.5781453560557082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/>
      <c r="B23" s="145" t="s">
        <v>439</v>
      </c>
      <c r="C23" s="21">
        <v>14.389651929999985</v>
      </c>
      <c r="D23" s="24">
        <v>15.685387000000002</v>
      </c>
      <c r="E23" s="21">
        <v>9.0046310800515617</v>
      </c>
      <c r="F23" s="21">
        <v>1.4570223186130333</v>
      </c>
      <c r="G23" s="21">
        <v>2.6273928900000012</v>
      </c>
      <c r="H23" s="24">
        <v>4.4663179899999967</v>
      </c>
      <c r="I23" s="21">
        <v>69.990487794918053</v>
      </c>
      <c r="J23" s="21">
        <v>1.7421197351208846</v>
      </c>
      <c r="K23" s="16"/>
      <c r="L23" s="201">
        <f t="shared" si="0"/>
        <v>9.0046310800515545</v>
      </c>
      <c r="M23" s="202">
        <f t="shared" si="1"/>
        <v>1.4570223186130333</v>
      </c>
      <c r="N23" s="135">
        <f t="shared" si="2"/>
        <v>69.990487794918053</v>
      </c>
      <c r="O23" s="135">
        <f t="shared" si="3"/>
        <v>1.7421197351208846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/>
      <c r="B24" s="145" t="s">
        <v>451</v>
      </c>
      <c r="C24" s="21">
        <v>11.697759550000001</v>
      </c>
      <c r="D24" s="24">
        <v>14.526802110000016</v>
      </c>
      <c r="E24" s="21">
        <v>24.184482061780919</v>
      </c>
      <c r="F24" s="21">
        <v>1.3494008718015644</v>
      </c>
      <c r="G24" s="21">
        <v>2.4415461799999996</v>
      </c>
      <c r="H24" s="24">
        <v>3.0002731399999996</v>
      </c>
      <c r="I24" s="21">
        <v>22.884144669342277</v>
      </c>
      <c r="J24" s="21">
        <v>1.1702783052281298</v>
      </c>
      <c r="K24" s="16"/>
      <c r="L24" s="201">
        <f t="shared" si="0"/>
        <v>24.184482061780926</v>
      </c>
      <c r="M24" s="202">
        <f t="shared" si="1"/>
        <v>1.3494008718015644</v>
      </c>
      <c r="N24" s="135">
        <f t="shared" si="2"/>
        <v>22.884144669342284</v>
      </c>
      <c r="O24" s="135">
        <f t="shared" si="3"/>
        <v>1.1702783052281298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14"/>
      <c r="B25" s="145" t="s">
        <v>452</v>
      </c>
      <c r="C25" s="21">
        <v>14.149928749999996</v>
      </c>
      <c r="D25" s="24">
        <v>14.185187609999998</v>
      </c>
      <c r="E25" s="21">
        <v>0.24918047732220838</v>
      </c>
      <c r="F25" s="21">
        <v>1.317668154536644</v>
      </c>
      <c r="G25" s="21">
        <v>2.3962351399999999</v>
      </c>
      <c r="H25" s="24">
        <v>3.0951617899999979</v>
      </c>
      <c r="I25" s="21">
        <v>29.167698876162795</v>
      </c>
      <c r="J25" s="21">
        <v>1.2072903115774529</v>
      </c>
      <c r="K25" s="16"/>
      <c r="L25" s="201">
        <f t="shared" si="0"/>
        <v>0.2491804773222096</v>
      </c>
      <c r="M25" s="202">
        <f t="shared" si="1"/>
        <v>1.317668154536644</v>
      </c>
      <c r="N25" s="135">
        <f t="shared" si="2"/>
        <v>29.167698876162795</v>
      </c>
      <c r="O25" s="135">
        <f t="shared" si="3"/>
        <v>1.2072903115774529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s="133" customFormat="1" x14ac:dyDescent="0.25">
      <c r="A26" s="97"/>
      <c r="B26" s="145" t="s">
        <v>427</v>
      </c>
      <c r="C26" s="21">
        <v>11.262661749999998</v>
      </c>
      <c r="D26" s="24">
        <v>11.582739079999994</v>
      </c>
      <c r="E26" s="21">
        <v>2.8419332579174394</v>
      </c>
      <c r="F26" s="21">
        <v>1.0759255956025429</v>
      </c>
      <c r="G26" s="21">
        <v>2.4187734499999998</v>
      </c>
      <c r="H26" s="24">
        <v>2.5791606800000002</v>
      </c>
      <c r="I26" s="21">
        <v>6.6309323016589428</v>
      </c>
      <c r="J26" s="21">
        <v>1.0060203350357066</v>
      </c>
      <c r="K26" s="99"/>
      <c r="L26" s="201">
        <f t="shared" si="0"/>
        <v>2.841933257917443</v>
      </c>
      <c r="M26" s="202">
        <f t="shared" si="1"/>
        <v>1.0759255956025429</v>
      </c>
      <c r="N26" s="135">
        <f t="shared" si="2"/>
        <v>6.6309323016589445</v>
      </c>
      <c r="O26" s="135">
        <f t="shared" si="3"/>
        <v>1.0060203350357066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s="133" customFormat="1" x14ac:dyDescent="0.25">
      <c r="A27" s="97"/>
      <c r="B27" s="145" t="s">
        <v>420</v>
      </c>
      <c r="C27" s="21">
        <v>7.9393267399999941</v>
      </c>
      <c r="D27" s="24">
        <v>9.3195680899999989</v>
      </c>
      <c r="E27" s="21">
        <v>17.384866440199009</v>
      </c>
      <c r="F27" s="21">
        <v>0.86569867271772349</v>
      </c>
      <c r="G27" s="21">
        <v>1.5132567099999998</v>
      </c>
      <c r="H27" s="24">
        <v>1.8304788799999998</v>
      </c>
      <c r="I27" s="21">
        <v>20.962878796684791</v>
      </c>
      <c r="J27" s="21">
        <v>0.71399156726186785</v>
      </c>
      <c r="K27" s="99"/>
      <c r="L27" s="201">
        <f t="shared" si="0"/>
        <v>17.384866440199005</v>
      </c>
      <c r="M27" s="202">
        <f t="shared" si="1"/>
        <v>0.86569867271772349</v>
      </c>
      <c r="N27" s="135">
        <f t="shared" si="2"/>
        <v>20.962878796684802</v>
      </c>
      <c r="O27" s="135">
        <f t="shared" si="3"/>
        <v>0.71399156726186785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s="133" customFormat="1" x14ac:dyDescent="0.25">
      <c r="A28" s="97"/>
      <c r="B28" s="145" t="s">
        <v>423</v>
      </c>
      <c r="C28" s="21">
        <v>3.4520030499999996</v>
      </c>
      <c r="D28" s="24">
        <v>3.9722500500000018</v>
      </c>
      <c r="E28" s="21">
        <v>15.070873126835792</v>
      </c>
      <c r="F28" s="21">
        <v>0.36898400899906009</v>
      </c>
      <c r="G28" s="21">
        <v>0.24071995999999998</v>
      </c>
      <c r="H28" s="24">
        <v>0.79057389</v>
      </c>
      <c r="I28" s="21">
        <v>228.42058049527759</v>
      </c>
      <c r="J28" s="21">
        <v>0.308369081405305</v>
      </c>
      <c r="K28" s="99"/>
      <c r="L28" s="201">
        <f t="shared" si="0"/>
        <v>15.070873126835799</v>
      </c>
      <c r="M28" s="202">
        <f t="shared" si="1"/>
        <v>0.36898400899906009</v>
      </c>
      <c r="N28" s="135">
        <f t="shared" si="2"/>
        <v>228.42058049527759</v>
      </c>
      <c r="O28" s="135">
        <f t="shared" si="3"/>
        <v>0.308369081405305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s="133" customFormat="1" x14ac:dyDescent="0.25">
      <c r="A29" s="97"/>
      <c r="B29" s="145" t="s">
        <v>442</v>
      </c>
      <c r="C29" s="21">
        <v>2.8459565599999999</v>
      </c>
      <c r="D29" s="24">
        <v>3.8200374400000041</v>
      </c>
      <c r="E29" s="21">
        <v>34.226835844606306</v>
      </c>
      <c r="F29" s="21">
        <v>0.35484491444281241</v>
      </c>
      <c r="G29" s="21">
        <v>0.38004726999999999</v>
      </c>
      <c r="H29" s="24">
        <v>1.1741099800000001</v>
      </c>
      <c r="I29" s="21">
        <v>208.93788027999784</v>
      </c>
      <c r="J29" s="21">
        <v>0.45797011586279568</v>
      </c>
      <c r="K29" s="99"/>
      <c r="L29" s="201">
        <f t="shared" si="0"/>
        <v>34.226835844606299</v>
      </c>
      <c r="M29" s="202">
        <f t="shared" si="1"/>
        <v>0.35484491444281241</v>
      </c>
      <c r="N29" s="135">
        <f t="shared" si="2"/>
        <v>208.93788027999784</v>
      </c>
      <c r="O29" s="135">
        <f t="shared" si="3"/>
        <v>0.45797011586279568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s="133" customFormat="1" x14ac:dyDescent="0.25">
      <c r="A30" s="14"/>
      <c r="B30" s="10" t="s">
        <v>27</v>
      </c>
      <c r="C30" s="24">
        <v>354.42815755999953</v>
      </c>
      <c r="D30" s="24">
        <v>461.8972402100004</v>
      </c>
      <c r="E30" s="24">
        <v>30.321824143390174</v>
      </c>
      <c r="F30" s="24">
        <v>42.90583253647079</v>
      </c>
      <c r="G30" s="24">
        <v>80.79453216000006</v>
      </c>
      <c r="H30" s="24">
        <v>111.50447229999999</v>
      </c>
      <c r="I30" s="24">
        <v>38.00992383888557</v>
      </c>
      <c r="J30" s="24">
        <v>43.493128385171282</v>
      </c>
      <c r="K30" s="16"/>
      <c r="L30" s="201">
        <f t="shared" si="0"/>
        <v>30.321824143390163</v>
      </c>
      <c r="M30" s="202">
        <f t="shared" si="1"/>
        <v>42.90583253647079</v>
      </c>
      <c r="N30" s="135">
        <f t="shared" si="2"/>
        <v>38.00992383888557</v>
      </c>
      <c r="O30" s="135">
        <f t="shared" si="3"/>
        <v>43.493128385171282</v>
      </c>
      <c r="P30" s="135" t="b">
        <f t="shared" si="4"/>
        <v>1</v>
      </c>
      <c r="Q30" s="135" t="b">
        <f t="shared" si="4"/>
        <v>1</v>
      </c>
      <c r="R30" s="135" t="b">
        <f t="shared" si="5"/>
        <v>1</v>
      </c>
      <c r="S30" s="135" t="b">
        <f t="shared" si="5"/>
        <v>1</v>
      </c>
    </row>
    <row r="31" spans="1:19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L31" s="201"/>
      <c r="M31" s="202"/>
      <c r="N31" s="135"/>
      <c r="O31" s="135"/>
      <c r="P31" s="135"/>
      <c r="Q31" s="135"/>
      <c r="R31" s="135"/>
      <c r="S31" s="135"/>
    </row>
    <row r="32" spans="1:19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  <c r="L32" s="201"/>
      <c r="M32" s="202"/>
      <c r="N32" s="135"/>
      <c r="O32" s="135"/>
      <c r="P32" s="135"/>
      <c r="Q32" s="135"/>
      <c r="R32" s="135"/>
      <c r="S32" s="135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5" width="6.85546875" style="91" customWidth="1"/>
    <col min="16" max="19" width="13" style="91" customWidth="1"/>
    <col min="20" max="16384" width="10.85546875" style="91"/>
  </cols>
  <sheetData>
    <row r="1" spans="1:19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9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9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9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9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9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9" x14ac:dyDescent="0.25">
      <c r="A7" s="97"/>
      <c r="B7" s="111"/>
      <c r="C7" s="205" t="s">
        <v>101</v>
      </c>
      <c r="D7" s="205"/>
      <c r="E7" s="205"/>
      <c r="F7" s="205"/>
      <c r="G7" s="205"/>
      <c r="H7" s="205"/>
      <c r="I7" s="205"/>
      <c r="J7" s="205"/>
      <c r="K7" s="99"/>
    </row>
    <row r="8" spans="1:19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9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9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9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9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9" x14ac:dyDescent="0.25">
      <c r="A13" s="97"/>
      <c r="B13" s="119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99"/>
      <c r="L13" s="201">
        <f>+((D13-C13)/C13)*100</f>
        <v>7.9290652879716097</v>
      </c>
      <c r="M13" s="202">
        <f>+D13/$D$13*100</f>
        <v>100</v>
      </c>
      <c r="N13" s="135">
        <f>+((H13-G13)/G13)*100</f>
        <v>4.9893108782742805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97"/>
      <c r="B14" s="145" t="s">
        <v>435</v>
      </c>
      <c r="C14" s="21">
        <v>51.330037839999903</v>
      </c>
      <c r="D14" s="24">
        <v>62.425610060000004</v>
      </c>
      <c r="E14" s="21">
        <v>21.616138789115922</v>
      </c>
      <c r="F14" s="21">
        <v>5.7987416638463749</v>
      </c>
      <c r="G14" s="21">
        <v>13.468216699999997</v>
      </c>
      <c r="H14" s="24">
        <v>13.478120650000006</v>
      </c>
      <c r="I14" s="21">
        <v>7.3535719097894692E-2</v>
      </c>
      <c r="J14" s="21">
        <v>5.2572387432506469</v>
      </c>
      <c r="K14" s="99"/>
      <c r="L14" s="201">
        <f t="shared" ref="L14:L28" si="0">+((D14-C14)/C14)*100</f>
        <v>21.616138789115922</v>
      </c>
      <c r="M14" s="202">
        <f t="shared" ref="M14:M28" si="1">+D14/$D$13*100</f>
        <v>5.7987416638463749</v>
      </c>
      <c r="N14" s="135">
        <f t="shared" ref="N14:N28" si="2">+((H14-G14)/G14)*100</f>
        <v>7.3535719097903129E-2</v>
      </c>
      <c r="O14" s="135">
        <f t="shared" ref="O14:O28" si="3">+H14/$H$13*100</f>
        <v>5.2572387432506469</v>
      </c>
      <c r="P14" s="135" t="b">
        <f t="shared" ref="P14:Q28" si="4">+ROUND(L14,4)=ROUND(E14,4)</f>
        <v>1</v>
      </c>
      <c r="Q14" s="135" t="b">
        <f t="shared" si="4"/>
        <v>1</v>
      </c>
      <c r="R14" s="135" t="b">
        <f t="shared" ref="R14:S28" si="5">+ROUND(N14,4)=ROUND(I14,4)</f>
        <v>1</v>
      </c>
      <c r="S14" s="135" t="b">
        <f t="shared" si="5"/>
        <v>1</v>
      </c>
    </row>
    <row r="15" spans="1:19" x14ac:dyDescent="0.25">
      <c r="A15" s="97"/>
      <c r="B15" s="145" t="s">
        <v>436</v>
      </c>
      <c r="C15" s="21">
        <v>41.354494300000049</v>
      </c>
      <c r="D15" s="24">
        <v>37.605530259999803</v>
      </c>
      <c r="E15" s="21">
        <v>-9.0654331613970189</v>
      </c>
      <c r="F15" s="21">
        <v>3.4931938174109121</v>
      </c>
      <c r="G15" s="21">
        <v>7.9307191199999929</v>
      </c>
      <c r="H15" s="24">
        <v>7.3565977100000035</v>
      </c>
      <c r="I15" s="21">
        <v>-7.2392099797374936</v>
      </c>
      <c r="J15" s="21">
        <v>2.8694943088761402</v>
      </c>
      <c r="K15" s="99"/>
      <c r="L15" s="201">
        <f t="shared" si="0"/>
        <v>-9.0654331613970225</v>
      </c>
      <c r="M15" s="202">
        <f t="shared" si="1"/>
        <v>3.4931938174109121</v>
      </c>
      <c r="N15" s="135">
        <f t="shared" si="2"/>
        <v>-7.2392099797374989</v>
      </c>
      <c r="O15" s="135">
        <f t="shared" si="3"/>
        <v>2.8694943088761402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97" t="s">
        <v>61</v>
      </c>
      <c r="B16" s="145" t="s">
        <v>437</v>
      </c>
      <c r="C16" s="21">
        <v>16.195915060000011</v>
      </c>
      <c r="D16" s="24">
        <v>20.654895440000061</v>
      </c>
      <c r="E16" s="21">
        <v>27.531512504734312</v>
      </c>
      <c r="F16" s="21">
        <v>1.9186420867205032</v>
      </c>
      <c r="G16" s="21">
        <v>3.8184125900000012</v>
      </c>
      <c r="H16" s="24">
        <v>4.7983217999999939</v>
      </c>
      <c r="I16" s="21">
        <v>25.662737771352063</v>
      </c>
      <c r="J16" s="21">
        <v>1.871620229897863</v>
      </c>
      <c r="K16" s="99"/>
      <c r="L16" s="201">
        <f t="shared" si="0"/>
        <v>27.531512504734305</v>
      </c>
      <c r="M16" s="202">
        <f t="shared" si="1"/>
        <v>1.9186420867205032</v>
      </c>
      <c r="N16" s="135">
        <f t="shared" si="2"/>
        <v>25.662737771352056</v>
      </c>
      <c r="O16" s="135">
        <f t="shared" si="3"/>
        <v>1.871620229897863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97" t="s">
        <v>61</v>
      </c>
      <c r="B17" s="145" t="s">
        <v>438</v>
      </c>
      <c r="C17" s="21">
        <v>15.859231980000001</v>
      </c>
      <c r="D17" s="24">
        <v>20.613486529999971</v>
      </c>
      <c r="E17" s="21">
        <v>29.977835975887967</v>
      </c>
      <c r="F17" s="21">
        <v>1.9147955953295308</v>
      </c>
      <c r="G17" s="21">
        <v>4.050892779999999</v>
      </c>
      <c r="H17" s="24">
        <v>4.7838522600000104</v>
      </c>
      <c r="I17" s="21">
        <v>18.093776355147352</v>
      </c>
      <c r="J17" s="21">
        <v>1.8659762808444076</v>
      </c>
      <c r="K17" s="99"/>
      <c r="L17" s="201">
        <f t="shared" si="0"/>
        <v>29.977835975887974</v>
      </c>
      <c r="M17" s="202">
        <f t="shared" si="1"/>
        <v>1.9147955953295308</v>
      </c>
      <c r="N17" s="135">
        <f t="shared" si="2"/>
        <v>18.093776355147362</v>
      </c>
      <c r="O17" s="135">
        <f t="shared" si="3"/>
        <v>1.8659762808444076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97" t="s">
        <v>61</v>
      </c>
      <c r="B18" s="145" t="s">
        <v>439</v>
      </c>
      <c r="C18" s="21">
        <v>14.389651929999978</v>
      </c>
      <c r="D18" s="24">
        <v>15.685387000000027</v>
      </c>
      <c r="E18" s="21">
        <v>9.0046310800517837</v>
      </c>
      <c r="F18" s="21">
        <v>1.4570223186130355</v>
      </c>
      <c r="G18" s="21">
        <v>2.6273928899999972</v>
      </c>
      <c r="H18" s="24">
        <v>4.4663179899999976</v>
      </c>
      <c r="I18" s="21">
        <v>69.990487794918337</v>
      </c>
      <c r="J18" s="21">
        <v>1.742119735120885</v>
      </c>
      <c r="K18" s="99"/>
      <c r="L18" s="201">
        <f t="shared" si="0"/>
        <v>9.0046310800517801</v>
      </c>
      <c r="M18" s="202">
        <f t="shared" si="1"/>
        <v>1.4570223186130355</v>
      </c>
      <c r="N18" s="135">
        <f t="shared" si="2"/>
        <v>69.990487794918337</v>
      </c>
      <c r="O18" s="135">
        <f t="shared" si="3"/>
        <v>1.742119735120885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97"/>
      <c r="B19" s="145" t="s">
        <v>440</v>
      </c>
      <c r="C19" s="21">
        <v>10.149569029999974</v>
      </c>
      <c r="D19" s="24">
        <v>8.1345390099999957</v>
      </c>
      <c r="E19" s="21">
        <v>-19.853355487745105</v>
      </c>
      <c r="F19" s="21">
        <v>0.75562081376751244</v>
      </c>
      <c r="G19" s="21">
        <v>2.0931315299999995</v>
      </c>
      <c r="H19" s="24">
        <v>1.5306238999999999</v>
      </c>
      <c r="I19" s="21">
        <v>-26.873974326878525</v>
      </c>
      <c r="J19" s="21">
        <v>0.59703095686603747</v>
      </c>
      <c r="K19" s="99"/>
      <c r="L19" s="201">
        <f t="shared" si="0"/>
        <v>-19.853355487745112</v>
      </c>
      <c r="M19" s="202">
        <f t="shared" si="1"/>
        <v>0.75562081376751244</v>
      </c>
      <c r="N19" s="135">
        <f t="shared" si="2"/>
        <v>-26.873974326878525</v>
      </c>
      <c r="O19" s="135">
        <f t="shared" si="3"/>
        <v>0.59703095686603747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97" t="s">
        <v>61</v>
      </c>
      <c r="B20" s="145" t="s">
        <v>441</v>
      </c>
      <c r="C20" s="21">
        <v>11.021636269999988</v>
      </c>
      <c r="D20" s="24">
        <v>7.1934831500000076</v>
      </c>
      <c r="E20" s="21">
        <v>-34.733074347770909</v>
      </c>
      <c r="F20" s="21">
        <v>0.66820573174999098</v>
      </c>
      <c r="G20" s="21">
        <v>1.5692417999999986</v>
      </c>
      <c r="H20" s="24">
        <v>1.7489783799999989</v>
      </c>
      <c r="I20" s="21">
        <v>11.453721153744478</v>
      </c>
      <c r="J20" s="21">
        <v>0.68220170595102525</v>
      </c>
      <c r="K20" s="99"/>
      <c r="L20" s="201">
        <f t="shared" si="0"/>
        <v>-34.733074347770909</v>
      </c>
      <c r="M20" s="202">
        <f t="shared" si="1"/>
        <v>0.66820573174999098</v>
      </c>
      <c r="N20" s="135">
        <f t="shared" si="2"/>
        <v>11.453721153744473</v>
      </c>
      <c r="O20" s="135">
        <f t="shared" si="3"/>
        <v>0.68220170595102525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97" t="s">
        <v>61</v>
      </c>
      <c r="B21" s="145" t="s">
        <v>442</v>
      </c>
      <c r="C21" s="21">
        <v>2.8459565600000016</v>
      </c>
      <c r="D21" s="24">
        <v>3.8200374400000019</v>
      </c>
      <c r="E21" s="21">
        <v>34.226835844606128</v>
      </c>
      <c r="F21" s="21">
        <v>0.35484491444281219</v>
      </c>
      <c r="G21" s="21">
        <v>0.38004726999999988</v>
      </c>
      <c r="H21" s="24">
        <v>1.1741099799999997</v>
      </c>
      <c r="I21" s="21">
        <v>208.93788027999781</v>
      </c>
      <c r="J21" s="21">
        <v>0.45797011586279546</v>
      </c>
      <c r="K21" s="99"/>
      <c r="L21" s="201">
        <f t="shared" si="0"/>
        <v>34.226835844606136</v>
      </c>
      <c r="M21" s="202">
        <f t="shared" si="1"/>
        <v>0.35484491444281219</v>
      </c>
      <c r="N21" s="135">
        <f t="shared" si="2"/>
        <v>208.93788027999781</v>
      </c>
      <c r="O21" s="135">
        <f t="shared" si="3"/>
        <v>0.45797011586279546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97" t="s">
        <v>61</v>
      </c>
      <c r="B22" s="145" t="s">
        <v>443</v>
      </c>
      <c r="C22" s="21">
        <v>2.2122511400000007</v>
      </c>
      <c r="D22" s="24">
        <v>3.1190542000000021</v>
      </c>
      <c r="E22" s="21">
        <v>40.99005956439472</v>
      </c>
      <c r="F22" s="21">
        <v>0.28973028095282077</v>
      </c>
      <c r="G22" s="21">
        <v>0.61595425000000026</v>
      </c>
      <c r="H22" s="24">
        <v>0.49515194999999995</v>
      </c>
      <c r="I22" s="21">
        <v>-19.612219576372802</v>
      </c>
      <c r="J22" s="21">
        <v>0.19313761042316424</v>
      </c>
      <c r="K22" s="99"/>
      <c r="L22" s="201">
        <f t="shared" si="0"/>
        <v>40.990059564394713</v>
      </c>
      <c r="M22" s="202">
        <f t="shared" si="1"/>
        <v>0.28973028095282077</v>
      </c>
      <c r="N22" s="135">
        <f t="shared" si="2"/>
        <v>-19.612219576372798</v>
      </c>
      <c r="O22" s="135">
        <f t="shared" si="3"/>
        <v>0.19313761042316424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97" t="s">
        <v>61</v>
      </c>
      <c r="B23" s="145" t="s">
        <v>444</v>
      </c>
      <c r="C23" s="21">
        <v>1.4974226600000011</v>
      </c>
      <c r="D23" s="24">
        <v>1.6674763099999996</v>
      </c>
      <c r="E23" s="21">
        <v>11.35642290867953</v>
      </c>
      <c r="F23" s="21">
        <v>0.15489258884262813</v>
      </c>
      <c r="G23" s="21">
        <v>0.35038753</v>
      </c>
      <c r="H23" s="24">
        <v>0.51739930999999995</v>
      </c>
      <c r="I23" s="21">
        <v>47.664875516545905</v>
      </c>
      <c r="J23" s="21">
        <v>0.20181535459568317</v>
      </c>
      <c r="K23" s="99"/>
      <c r="L23" s="201">
        <f t="shared" si="0"/>
        <v>11.35642290867953</v>
      </c>
      <c r="M23" s="202">
        <f t="shared" si="1"/>
        <v>0.15489258884262813</v>
      </c>
      <c r="N23" s="135">
        <f t="shared" si="2"/>
        <v>47.664875516545905</v>
      </c>
      <c r="O23" s="135">
        <f t="shared" si="3"/>
        <v>0.20181535459568317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97" t="s">
        <v>61</v>
      </c>
      <c r="B24" s="145" t="s">
        <v>445</v>
      </c>
      <c r="C24" s="21">
        <v>0.61266585000000051</v>
      </c>
      <c r="D24" s="24">
        <v>1.0782262200000001</v>
      </c>
      <c r="E24" s="21">
        <v>75.9892802903898</v>
      </c>
      <c r="F24" s="21">
        <v>0.1001568955266304</v>
      </c>
      <c r="G24" s="21">
        <v>6.8971630000000006E-2</v>
      </c>
      <c r="H24" s="24">
        <v>0.29776213000000001</v>
      </c>
      <c r="I24" s="21">
        <v>331.71682327936861</v>
      </c>
      <c r="J24" s="21">
        <v>0.11614427906971102</v>
      </c>
      <c r="K24" s="99"/>
      <c r="L24" s="201">
        <f t="shared" si="0"/>
        <v>75.989280290389814</v>
      </c>
      <c r="M24" s="202">
        <f t="shared" si="1"/>
        <v>0.1001568955266304</v>
      </c>
      <c r="N24" s="135">
        <f t="shared" si="2"/>
        <v>331.71682327936861</v>
      </c>
      <c r="O24" s="135">
        <f t="shared" si="3"/>
        <v>0.11614427906971102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97" t="s">
        <v>61</v>
      </c>
      <c r="B25" s="145" t="s">
        <v>446</v>
      </c>
      <c r="C25" s="21">
        <v>0.40865770000000012</v>
      </c>
      <c r="D25" s="24">
        <v>0.44538174999999997</v>
      </c>
      <c r="E25" s="21">
        <v>8.9865063107827936</v>
      </c>
      <c r="F25" s="21">
        <v>4.1371701575034794E-2</v>
      </c>
      <c r="G25" s="21">
        <v>0.10216244000000001</v>
      </c>
      <c r="H25" s="24">
        <v>0.16368854000000005</v>
      </c>
      <c r="I25" s="21">
        <v>60.223796534225336</v>
      </c>
      <c r="J25" s="21">
        <v>6.3847902586784827E-2</v>
      </c>
      <c r="K25" s="99"/>
      <c r="L25" s="201">
        <f t="shared" si="0"/>
        <v>8.9865063107827972</v>
      </c>
      <c r="M25" s="202">
        <f t="shared" si="1"/>
        <v>4.1371701575034794E-2</v>
      </c>
      <c r="N25" s="135">
        <f t="shared" si="2"/>
        <v>60.223796534225336</v>
      </c>
      <c r="O25" s="135">
        <f t="shared" si="3"/>
        <v>6.3847902586784827E-2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x14ac:dyDescent="0.25">
      <c r="A26" s="97" t="s">
        <v>61</v>
      </c>
      <c r="B26" s="145" t="s">
        <v>447</v>
      </c>
      <c r="C26" s="21">
        <v>0.22031510999999998</v>
      </c>
      <c r="D26" s="24">
        <v>0.12652890999999991</v>
      </c>
      <c r="E26" s="21">
        <v>-42.569118386841495</v>
      </c>
      <c r="F26" s="21">
        <v>1.1753324659428528E-2</v>
      </c>
      <c r="G26" s="21">
        <v>0.10930983000000001</v>
      </c>
      <c r="H26" s="24">
        <v>8.1537399999999996E-3</v>
      </c>
      <c r="I26" s="21">
        <v>-92.540707455130061</v>
      </c>
      <c r="J26" s="21">
        <v>3.1804254423551627E-3</v>
      </c>
      <c r="K26" s="99"/>
      <c r="L26" s="201">
        <f t="shared" si="0"/>
        <v>-42.569118386841495</v>
      </c>
      <c r="M26" s="202">
        <f t="shared" si="1"/>
        <v>1.1753324659428528E-2</v>
      </c>
      <c r="N26" s="135">
        <f t="shared" si="2"/>
        <v>-92.540707455130061</v>
      </c>
      <c r="O26" s="135">
        <f t="shared" si="3"/>
        <v>3.1804254423551627E-3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x14ac:dyDescent="0.25">
      <c r="A27" s="97" t="s">
        <v>61</v>
      </c>
      <c r="B27" s="145" t="s">
        <v>448</v>
      </c>
      <c r="C27" s="21">
        <v>0.20484624000000001</v>
      </c>
      <c r="D27" s="24">
        <v>0.12180207000000003</v>
      </c>
      <c r="E27" s="21">
        <v>-40.539758015573035</v>
      </c>
      <c r="F27" s="21">
        <v>1.1314246466680548E-2</v>
      </c>
      <c r="G27" s="21">
        <v>7.5636640000000005E-2</v>
      </c>
      <c r="H27" s="24">
        <v>5.0000000000000002E-5</v>
      </c>
      <c r="I27" s="21">
        <v>-99.933894472308666</v>
      </c>
      <c r="J27" s="21">
        <v>1.9502862749825009E-5</v>
      </c>
      <c r="K27" s="99"/>
      <c r="L27" s="201">
        <f t="shared" si="0"/>
        <v>-40.539758015573035</v>
      </c>
      <c r="M27" s="202">
        <f t="shared" si="1"/>
        <v>1.1314246466680548E-2</v>
      </c>
      <c r="N27" s="135">
        <f t="shared" si="2"/>
        <v>-99.933894472308666</v>
      </c>
      <c r="O27" s="135">
        <f t="shared" si="3"/>
        <v>1.9502862749825009E-5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x14ac:dyDescent="0.25">
      <c r="A28" s="97"/>
      <c r="B28" s="179" t="s">
        <v>27</v>
      </c>
      <c r="C28" s="24">
        <v>168.30265166999993</v>
      </c>
      <c r="D28" s="24">
        <v>182.69143834999986</v>
      </c>
      <c r="E28" s="24">
        <v>8.5493523347527578</v>
      </c>
      <c r="F28" s="24">
        <v>16.970285979903892</v>
      </c>
      <c r="G28" s="24">
        <v>37.260476999999987</v>
      </c>
      <c r="H28" s="24">
        <v>40.819128340000013</v>
      </c>
      <c r="I28" s="24">
        <v>9.5507401582648264</v>
      </c>
      <c r="J28" s="24">
        <v>15.921797151650249</v>
      </c>
      <c r="K28" s="99"/>
      <c r="L28" s="201">
        <f t="shared" si="0"/>
        <v>8.5493523347527489</v>
      </c>
      <c r="M28" s="202">
        <f t="shared" si="1"/>
        <v>16.970285979903892</v>
      </c>
      <c r="N28" s="135">
        <f t="shared" si="2"/>
        <v>9.5507401582648193</v>
      </c>
      <c r="O28" s="135">
        <f t="shared" si="3"/>
        <v>15.921797151650249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  <c r="L29" s="201"/>
      <c r="M29" s="202"/>
      <c r="N29" s="135"/>
      <c r="O29" s="135"/>
      <c r="P29" s="135"/>
      <c r="Q29" s="135"/>
      <c r="R29" s="135"/>
      <c r="S29" s="135"/>
    </row>
    <row r="30" spans="1:19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9" x14ac:dyDescent="0.25">
      <c r="B31" s="101"/>
      <c r="C31" s="101"/>
      <c r="D31" s="104"/>
      <c r="E31" s="101"/>
    </row>
    <row r="32" spans="1:19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5" width="6.42578125" style="7" customWidth="1"/>
    <col min="16" max="19" width="13.42578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56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9" x14ac:dyDescent="0.25">
      <c r="A13" s="14"/>
      <c r="B13" s="10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16"/>
      <c r="L13" s="201">
        <f>+((D13-C13)/C13)*100</f>
        <v>7.9290652879716097</v>
      </c>
      <c r="M13" s="202">
        <f>+D13/$D$13*100</f>
        <v>100</v>
      </c>
      <c r="N13" s="135">
        <f>+((H13-G13)/G13)*100</f>
        <v>4.9893108782742805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19" t="s">
        <v>42</v>
      </c>
      <c r="C14" s="78">
        <v>311.40250700000001</v>
      </c>
      <c r="D14" s="30">
        <v>395.36555199999998</v>
      </c>
      <c r="E14" s="78">
        <v>26.962867386292409</v>
      </c>
      <c r="F14" s="78">
        <v>36.725675514079555</v>
      </c>
      <c r="G14" s="78">
        <v>72.934099000000003</v>
      </c>
      <c r="H14" s="30">
        <v>95.024407999999994</v>
      </c>
      <c r="I14" s="78">
        <v>30.28803989201263</v>
      </c>
      <c r="J14" s="78">
        <v>37.064959742147465</v>
      </c>
      <c r="K14" s="16"/>
      <c r="L14" s="201">
        <f t="shared" ref="L14:L29" si="0">+((D14-C14)/C14)*100</f>
        <v>26.962867386292416</v>
      </c>
      <c r="M14" s="202">
        <f t="shared" ref="M14:M29" si="1">+D14/$D$13*100</f>
        <v>36.725675514079555</v>
      </c>
      <c r="N14" s="135">
        <f t="shared" ref="N14:N29" si="2">+((H14-G14)/G14)*100</f>
        <v>30.288039892012637</v>
      </c>
      <c r="O14" s="135">
        <f t="shared" ref="O14:O29" si="3">+H14/$H$13*100</f>
        <v>37.064959742147465</v>
      </c>
      <c r="P14" s="135" t="b">
        <f t="shared" ref="P14:Q29" si="4">+ROUND(L14,4)=ROUND(E14,4)</f>
        <v>1</v>
      </c>
      <c r="Q14" s="135" t="b">
        <f t="shared" si="4"/>
        <v>1</v>
      </c>
      <c r="R14" s="135" t="b">
        <f t="shared" ref="R14:S29" si="5">+ROUND(N14,4)=ROUND(I14,4)</f>
        <v>1</v>
      </c>
      <c r="S14" s="135" t="b">
        <f t="shared" si="5"/>
        <v>1</v>
      </c>
    </row>
    <row r="15" spans="1:19" x14ac:dyDescent="0.25">
      <c r="A15" s="14"/>
      <c r="B15" s="119" t="s">
        <v>52</v>
      </c>
      <c r="C15" s="78">
        <v>174.581535</v>
      </c>
      <c r="D15" s="30">
        <v>246.72260399999999</v>
      </c>
      <c r="E15" s="78">
        <v>41.322279014215326</v>
      </c>
      <c r="F15" s="78">
        <v>22.918168390383048</v>
      </c>
      <c r="G15" s="78">
        <v>40.336749999999995</v>
      </c>
      <c r="H15" s="30">
        <v>60.976851999999994</v>
      </c>
      <c r="I15" s="78">
        <v>51.169472007536562</v>
      </c>
      <c r="J15" s="78">
        <v>23.784463509447846</v>
      </c>
      <c r="K15" s="16"/>
      <c r="L15" s="201">
        <f t="shared" si="0"/>
        <v>41.322279014215333</v>
      </c>
      <c r="M15" s="202">
        <f t="shared" si="1"/>
        <v>22.918168390383048</v>
      </c>
      <c r="N15" s="135">
        <f t="shared" si="2"/>
        <v>51.169472007536555</v>
      </c>
      <c r="O15" s="135">
        <f t="shared" si="3"/>
        <v>23.784463509447846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14" t="s">
        <v>61</v>
      </c>
      <c r="B16" s="145" t="s">
        <v>431</v>
      </c>
      <c r="C16" s="21">
        <v>11.448271999999999</v>
      </c>
      <c r="D16" s="24">
        <v>10.133376999999999</v>
      </c>
      <c r="E16" s="21">
        <v>-11.485532489095295</v>
      </c>
      <c r="F16" s="21">
        <v>0.9412937310325834</v>
      </c>
      <c r="G16" s="21">
        <v>2.510148</v>
      </c>
      <c r="H16" s="24">
        <v>2.7005720000000002</v>
      </c>
      <c r="I16" s="21">
        <v>7.5861662340228619</v>
      </c>
      <c r="J16" s="21">
        <v>1.0533777012404084</v>
      </c>
      <c r="K16" s="16"/>
      <c r="L16" s="201">
        <f t="shared" si="0"/>
        <v>-11.485532489095297</v>
      </c>
      <c r="M16" s="202">
        <f t="shared" si="1"/>
        <v>0.9412937310325834</v>
      </c>
      <c r="N16" s="135">
        <f t="shared" si="2"/>
        <v>7.5861662340228602</v>
      </c>
      <c r="O16" s="135">
        <f t="shared" si="3"/>
        <v>1.0533777012404084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14" t="s">
        <v>61</v>
      </c>
      <c r="B17" s="145" t="s">
        <v>432</v>
      </c>
      <c r="C17" s="21">
        <v>112.57378799999999</v>
      </c>
      <c r="D17" s="24">
        <v>165.08040500000001</v>
      </c>
      <c r="E17" s="21">
        <v>46.641956296256112</v>
      </c>
      <c r="F17" s="21">
        <v>15.334389546823331</v>
      </c>
      <c r="G17" s="21">
        <v>26.066942999999998</v>
      </c>
      <c r="H17" s="24">
        <v>42.687897999999997</v>
      </c>
      <c r="I17" s="21">
        <v>63.762578527140668</v>
      </c>
      <c r="J17" s="21">
        <v>16.650724315450585</v>
      </c>
      <c r="K17" s="16"/>
      <c r="L17" s="201">
        <f t="shared" si="0"/>
        <v>46.641956296256126</v>
      </c>
      <c r="M17" s="202">
        <f t="shared" si="1"/>
        <v>15.334389546823331</v>
      </c>
      <c r="N17" s="135">
        <f t="shared" si="2"/>
        <v>63.762578527140676</v>
      </c>
      <c r="O17" s="135">
        <f t="shared" si="3"/>
        <v>16.650724315450585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14" t="s">
        <v>61</v>
      </c>
      <c r="B18" s="145" t="s">
        <v>433</v>
      </c>
      <c r="C18" s="21">
        <v>50.559474999999999</v>
      </c>
      <c r="D18" s="24">
        <v>71.508821999999995</v>
      </c>
      <c r="E18" s="21">
        <v>41.435056436009262</v>
      </c>
      <c r="F18" s="21">
        <v>6.6424851125271358</v>
      </c>
      <c r="G18" s="21">
        <v>11.759658999999999</v>
      </c>
      <c r="H18" s="24">
        <v>15.588381999999999</v>
      </c>
      <c r="I18" s="21">
        <v>32.55811244186588</v>
      </c>
      <c r="J18" s="21">
        <v>6.0803614927568521</v>
      </c>
      <c r="K18" s="16"/>
      <c r="L18" s="201">
        <f t="shared" si="0"/>
        <v>41.435056436009262</v>
      </c>
      <c r="M18" s="202">
        <f t="shared" si="1"/>
        <v>6.6424851125271358</v>
      </c>
      <c r="N18" s="135">
        <f t="shared" si="2"/>
        <v>32.55811244186588</v>
      </c>
      <c r="O18" s="135">
        <f t="shared" si="3"/>
        <v>6.0803614927568521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0" t="s">
        <v>53</v>
      </c>
      <c r="C19" s="78">
        <v>136.82097200000001</v>
      </c>
      <c r="D19" s="30">
        <v>148.64294799999999</v>
      </c>
      <c r="E19" s="78">
        <v>8.640470702108427</v>
      </c>
      <c r="F19" s="78">
        <v>13.807507123696503</v>
      </c>
      <c r="G19" s="78">
        <v>32.597349000000001</v>
      </c>
      <c r="H19" s="30">
        <v>34.047556</v>
      </c>
      <c r="I19" s="78">
        <v>4.448849506136221</v>
      </c>
      <c r="J19" s="78">
        <v>13.280496232699617</v>
      </c>
      <c r="K19" s="16"/>
      <c r="L19" s="201">
        <f t="shared" si="0"/>
        <v>8.6404707021084288</v>
      </c>
      <c r="M19" s="202">
        <f t="shared" si="1"/>
        <v>13.807507123696503</v>
      </c>
      <c r="N19" s="135">
        <f t="shared" si="2"/>
        <v>4.4488495061362165</v>
      </c>
      <c r="O19" s="135">
        <f t="shared" si="3"/>
        <v>13.280496232699617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 t="s">
        <v>61</v>
      </c>
      <c r="B20" s="9" t="s">
        <v>391</v>
      </c>
      <c r="C20" s="21">
        <v>11.697760000000001</v>
      </c>
      <c r="D20" s="24">
        <v>14.526802</v>
      </c>
      <c r="E20" s="21">
        <v>24.184476344188965</v>
      </c>
      <c r="F20" s="21">
        <v>1.3494008615836157</v>
      </c>
      <c r="G20" s="21">
        <v>2.4415460000000002</v>
      </c>
      <c r="H20" s="24">
        <v>3.000273</v>
      </c>
      <c r="I20" s="21">
        <v>22.884147994754134</v>
      </c>
      <c r="J20" s="21">
        <v>1.1702782506201144</v>
      </c>
      <c r="K20" s="16"/>
      <c r="L20" s="201">
        <f t="shared" si="0"/>
        <v>24.184476344188965</v>
      </c>
      <c r="M20" s="202">
        <f t="shared" si="1"/>
        <v>1.3494008615836157</v>
      </c>
      <c r="N20" s="135">
        <f t="shared" si="2"/>
        <v>22.88414799475413</v>
      </c>
      <c r="O20" s="135">
        <f t="shared" si="3"/>
        <v>1.1702782506201144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 t="s">
        <v>61</v>
      </c>
      <c r="B21" s="118" t="s">
        <v>392</v>
      </c>
      <c r="C21" s="21">
        <v>16.010411000000001</v>
      </c>
      <c r="D21" s="24">
        <v>18.014975</v>
      </c>
      <c r="E21" s="21">
        <v>12.520378146444822</v>
      </c>
      <c r="F21" s="21">
        <v>1.6734187460121848</v>
      </c>
      <c r="G21" s="21">
        <v>3.8979110000000001</v>
      </c>
      <c r="H21" s="24">
        <v>4.0459329999999998</v>
      </c>
      <c r="I21" s="21">
        <v>3.7974699781498256</v>
      </c>
      <c r="J21" s="21">
        <v>1.5781455198797547</v>
      </c>
      <c r="K21" s="16"/>
      <c r="L21" s="201">
        <f t="shared" si="0"/>
        <v>12.520378146444825</v>
      </c>
      <c r="M21" s="202">
        <f t="shared" si="1"/>
        <v>1.6734187460121848</v>
      </c>
      <c r="N21" s="135">
        <f t="shared" si="2"/>
        <v>3.7974699781498256</v>
      </c>
      <c r="O21" s="135">
        <f t="shared" si="3"/>
        <v>1.5781455198797547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 t="s">
        <v>61</v>
      </c>
      <c r="B22" s="118" t="s">
        <v>393</v>
      </c>
      <c r="C22" s="21">
        <v>2.8459569999999998</v>
      </c>
      <c r="D22" s="24">
        <v>3.8200370000000001</v>
      </c>
      <c r="E22" s="21">
        <v>34.226799631898871</v>
      </c>
      <c r="F22" s="21">
        <v>0.35484487357102351</v>
      </c>
      <c r="G22" s="21">
        <v>0.38004700000000002</v>
      </c>
      <c r="H22" s="24">
        <v>1.17411</v>
      </c>
      <c r="I22" s="21">
        <v>208.9381050238523</v>
      </c>
      <c r="J22" s="21">
        <v>0.45797012366394069</v>
      </c>
      <c r="K22" s="16"/>
      <c r="L22" s="201">
        <f t="shared" si="0"/>
        <v>34.226799631898878</v>
      </c>
      <c r="M22" s="202">
        <f t="shared" si="1"/>
        <v>0.35484487357102351</v>
      </c>
      <c r="N22" s="135">
        <f t="shared" si="2"/>
        <v>208.9381050238523</v>
      </c>
      <c r="O22" s="135">
        <f t="shared" si="3"/>
        <v>0.45797012366394069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 t="s">
        <v>61</v>
      </c>
      <c r="B23" s="118" t="s">
        <v>394</v>
      </c>
      <c r="C23" s="21">
        <v>26.162009999999999</v>
      </c>
      <c r="D23" s="24">
        <v>30.507075</v>
      </c>
      <c r="E23" s="21">
        <v>16.608299591659815</v>
      </c>
      <c r="F23" s="21">
        <v>2.8338152670764005</v>
      </c>
      <c r="G23" s="21">
        <v>5.7145260000000002</v>
      </c>
      <c r="H23" s="24">
        <v>9.1858889999999995</v>
      </c>
      <c r="I23" s="21">
        <v>60.74629811816412</v>
      </c>
      <c r="J23" s="21">
        <v>3.5830226480425451</v>
      </c>
      <c r="K23" s="16"/>
      <c r="L23" s="201">
        <f t="shared" si="0"/>
        <v>16.608299591659822</v>
      </c>
      <c r="M23" s="202">
        <f t="shared" si="1"/>
        <v>2.8338152670764005</v>
      </c>
      <c r="N23" s="135">
        <f t="shared" si="2"/>
        <v>60.74629811816412</v>
      </c>
      <c r="O23" s="135">
        <f t="shared" si="3"/>
        <v>3.5830226480425451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 t="s">
        <v>61</v>
      </c>
      <c r="B24" s="118" t="s">
        <v>395</v>
      </c>
      <c r="C24" s="21">
        <v>51.330038000000002</v>
      </c>
      <c r="D24" s="24">
        <v>62.425609999999999</v>
      </c>
      <c r="E24" s="21">
        <v>21.616138293137443</v>
      </c>
      <c r="F24" s="21">
        <v>5.7987416582729479</v>
      </c>
      <c r="G24" s="21">
        <v>13.468216999999999</v>
      </c>
      <c r="H24" s="24">
        <v>13.478121</v>
      </c>
      <c r="I24" s="21">
        <v>7.3536088704240221E-2</v>
      </c>
      <c r="J24" s="21">
        <v>5.257238879770683</v>
      </c>
      <c r="K24" s="16"/>
      <c r="L24" s="201">
        <f t="shared" si="0"/>
        <v>21.616138293137436</v>
      </c>
      <c r="M24" s="202">
        <f t="shared" si="1"/>
        <v>5.7987416582729479</v>
      </c>
      <c r="N24" s="135">
        <f t="shared" si="2"/>
        <v>7.3536088704247785E-2</v>
      </c>
      <c r="O24" s="135">
        <f t="shared" si="3"/>
        <v>5.257238879770683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14" t="s">
        <v>61</v>
      </c>
      <c r="B25" s="118" t="s">
        <v>396</v>
      </c>
      <c r="C25" s="21">
        <v>1.1802010000000001</v>
      </c>
      <c r="D25" s="24">
        <v>1.6243810000000001</v>
      </c>
      <c r="E25" s="21">
        <v>37.635962009861032</v>
      </c>
      <c r="F25" s="21">
        <v>0.15088944703314988</v>
      </c>
      <c r="G25" s="21">
        <v>0.24476000000000001</v>
      </c>
      <c r="H25" s="24">
        <v>0.49137399999999998</v>
      </c>
      <c r="I25" s="21">
        <v>100.75747671188103</v>
      </c>
      <c r="J25" s="21">
        <v>0.19166399361665024</v>
      </c>
      <c r="K25" s="16"/>
      <c r="L25" s="201">
        <f t="shared" si="0"/>
        <v>37.635962009861032</v>
      </c>
      <c r="M25" s="202">
        <f t="shared" si="1"/>
        <v>0.15088944703314988</v>
      </c>
      <c r="N25" s="135">
        <f t="shared" si="2"/>
        <v>100.75747671188103</v>
      </c>
      <c r="O25" s="135">
        <f t="shared" si="3"/>
        <v>0.19166399361665024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x14ac:dyDescent="0.25">
      <c r="A26" s="14" t="s">
        <v>61</v>
      </c>
      <c r="B26" s="118" t="s">
        <v>397</v>
      </c>
      <c r="C26" s="21">
        <v>6.00535</v>
      </c>
      <c r="D26" s="24">
        <v>4.7083399999999997</v>
      </c>
      <c r="E26" s="21">
        <v>-21.597575495183463</v>
      </c>
      <c r="F26" s="21">
        <v>0.43735971982192645</v>
      </c>
      <c r="G26" s="21">
        <v>0.26899899999999999</v>
      </c>
      <c r="H26" s="24">
        <v>0.35471999999999998</v>
      </c>
      <c r="I26" s="21">
        <v>31.866661214353954</v>
      </c>
      <c r="J26" s="21">
        <v>0.13836110949235852</v>
      </c>
      <c r="K26" s="16"/>
      <c r="L26" s="201">
        <f t="shared" si="0"/>
        <v>-21.597575495183467</v>
      </c>
      <c r="M26" s="202">
        <f t="shared" si="1"/>
        <v>0.43735971982192645</v>
      </c>
      <c r="N26" s="135">
        <f t="shared" si="2"/>
        <v>31.866661214353954</v>
      </c>
      <c r="O26" s="135">
        <f t="shared" si="3"/>
        <v>0.13836110949235852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x14ac:dyDescent="0.25">
      <c r="A27" s="14" t="s">
        <v>61</v>
      </c>
      <c r="B27" s="118" t="s">
        <v>398</v>
      </c>
      <c r="C27" s="21">
        <v>21.589244999999998</v>
      </c>
      <c r="D27" s="24">
        <v>13.015727999999999</v>
      </c>
      <c r="E27" s="21">
        <v>-39.711981590833766</v>
      </c>
      <c r="F27" s="21">
        <v>1.2090365503252534</v>
      </c>
      <c r="G27" s="21">
        <v>6.181343</v>
      </c>
      <c r="H27" s="24">
        <v>2.3171360000000001</v>
      </c>
      <c r="I27" s="21">
        <v>-62.514036189222956</v>
      </c>
      <c r="J27" s="21">
        <v>0.90381570761357033</v>
      </c>
      <c r="K27" s="16"/>
      <c r="L27" s="201">
        <f t="shared" si="0"/>
        <v>-39.711981590833766</v>
      </c>
      <c r="M27" s="202">
        <f t="shared" si="1"/>
        <v>1.2090365503252534</v>
      </c>
      <c r="N27" s="135">
        <f t="shared" si="2"/>
        <v>-62.514036189222956</v>
      </c>
      <c r="O27" s="135">
        <f t="shared" si="3"/>
        <v>0.90381570761357033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x14ac:dyDescent="0.25">
      <c r="A28" s="14" t="s">
        <v>61</v>
      </c>
      <c r="B28" s="151" t="s">
        <v>152</v>
      </c>
      <c r="C28" s="21">
        <v>15.664013000000001</v>
      </c>
      <c r="D28" s="24">
        <v>14.425117999999999</v>
      </c>
      <c r="E28" s="21">
        <v>-7.9091801060175442</v>
      </c>
      <c r="F28" s="21">
        <v>1.3399553912585389</v>
      </c>
      <c r="G28" s="21">
        <v>3.8858959999999998</v>
      </c>
      <c r="H28" s="24">
        <v>3.4231479999999999</v>
      </c>
      <c r="I28" s="21">
        <v>-11.908398989576662</v>
      </c>
      <c r="J28" s="21">
        <v>1.3352237123267594</v>
      </c>
      <c r="K28" s="16"/>
      <c r="L28" s="201">
        <f t="shared" si="0"/>
        <v>-7.9091801060175397</v>
      </c>
      <c r="M28" s="202">
        <f t="shared" si="1"/>
        <v>1.3399553912585389</v>
      </c>
      <c r="N28" s="135">
        <f t="shared" si="2"/>
        <v>-11.908398989576662</v>
      </c>
      <c r="O28" s="135">
        <f t="shared" si="3"/>
        <v>1.3352237123267594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14" t="s">
        <v>61</v>
      </c>
      <c r="B29" s="151" t="s">
        <v>153</v>
      </c>
      <c r="C29" s="21">
        <v>399.24493200000001</v>
      </c>
      <c r="D29" s="24">
        <v>396.36648700000001</v>
      </c>
      <c r="E29" s="21">
        <v>-0.72097220760712899</v>
      </c>
      <c r="F29" s="21">
        <v>36.81865279506605</v>
      </c>
      <c r="G29" s="21">
        <v>113.12531799999999</v>
      </c>
      <c r="H29" s="24">
        <v>100.137899</v>
      </c>
      <c r="I29" s="21">
        <v>-11.480559108792953</v>
      </c>
      <c r="J29" s="21">
        <v>39.059514005056776</v>
      </c>
      <c r="K29" s="16"/>
      <c r="L29" s="201">
        <f t="shared" si="0"/>
        <v>-0.72097220760713354</v>
      </c>
      <c r="M29" s="202">
        <f t="shared" si="1"/>
        <v>36.81865279506605</v>
      </c>
      <c r="N29" s="135">
        <f t="shared" si="2"/>
        <v>-11.480559108792947</v>
      </c>
      <c r="O29" s="135">
        <f t="shared" si="3"/>
        <v>39.059514005056776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x14ac:dyDescent="0.25">
      <c r="A30" s="14" t="s">
        <v>61</v>
      </c>
      <c r="B30" s="151" t="s">
        <v>154</v>
      </c>
      <c r="C30" s="21">
        <v>3.9425849999999998</v>
      </c>
      <c r="D30" s="24">
        <v>3.7874430000000001</v>
      </c>
      <c r="E30" s="21">
        <v>-3.9350324723499863</v>
      </c>
      <c r="F30" s="21">
        <v>0.35181720294658353</v>
      </c>
      <c r="G30" s="21">
        <v>0.95288600000000001</v>
      </c>
      <c r="H30" s="24">
        <v>1.03288</v>
      </c>
      <c r="I30" s="21">
        <v>8.3949181748918633</v>
      </c>
      <c r="J30" s="21">
        <v>0.40288233754078506</v>
      </c>
      <c r="K30" s="16"/>
      <c r="L30" s="201">
        <f t="shared" ref="L30:L44" si="6">+((D30-C30)/C30)*100</f>
        <v>-3.9350324723499854</v>
      </c>
      <c r="M30" s="202">
        <f t="shared" ref="M30:M44" si="7">+D30/$D$13*100</f>
        <v>0.35181720294658353</v>
      </c>
      <c r="N30" s="135">
        <f t="shared" ref="N30:N44" si="8">+((H30-G30)/G30)*100</f>
        <v>8.3949181748918562</v>
      </c>
      <c r="O30" s="135">
        <f t="shared" ref="O30:O44" si="9">+H30/$H$13*100</f>
        <v>0.40288233754078506</v>
      </c>
      <c r="P30" s="135" t="b">
        <f t="shared" ref="P30:P44" si="10">+ROUND(L30,4)=ROUND(E30,4)</f>
        <v>1</v>
      </c>
      <c r="Q30" s="135" t="b">
        <f t="shared" ref="Q30:Q44" si="11">+ROUND(M30,4)=ROUND(F30,4)</f>
        <v>1</v>
      </c>
      <c r="R30" s="135" t="b">
        <f t="shared" ref="R30:R44" si="12">+ROUND(N30,4)=ROUND(I30,4)</f>
        <v>1</v>
      </c>
      <c r="S30" s="135" t="b">
        <f t="shared" ref="S30:S44" si="13">+ROUND(O30,4)=ROUND(J30,4)</f>
        <v>1</v>
      </c>
    </row>
    <row r="31" spans="1:19" x14ac:dyDescent="0.25">
      <c r="A31" s="14"/>
      <c r="B31" s="10" t="s">
        <v>43</v>
      </c>
      <c r="C31" s="78">
        <v>74.917531999999994</v>
      </c>
      <c r="D31" s="30">
        <v>76.297406999999993</v>
      </c>
      <c r="E31" s="78">
        <v>1.8418585919247832</v>
      </c>
      <c r="F31" s="78">
        <v>7.0872988247789008</v>
      </c>
      <c r="G31" s="78">
        <v>14.083081999999999</v>
      </c>
      <c r="H31" s="30">
        <v>14.637780999999999</v>
      </c>
      <c r="I31" s="78">
        <v>3.9387614160025342</v>
      </c>
      <c r="J31" s="78">
        <v>5.7095726760999241</v>
      </c>
      <c r="K31" s="16"/>
      <c r="L31" s="201">
        <f t="shared" si="6"/>
        <v>1.8418585919247827</v>
      </c>
      <c r="M31" s="202">
        <f t="shared" si="7"/>
        <v>7.0872988247789008</v>
      </c>
      <c r="N31" s="135">
        <f t="shared" si="8"/>
        <v>3.9387614160025439</v>
      </c>
      <c r="O31" s="135">
        <f t="shared" si="9"/>
        <v>5.7095726760999241</v>
      </c>
      <c r="P31" s="135" t="b">
        <f t="shared" si="10"/>
        <v>1</v>
      </c>
      <c r="Q31" s="135" t="b">
        <f t="shared" si="11"/>
        <v>1</v>
      </c>
      <c r="R31" s="135" t="b">
        <f t="shared" si="12"/>
        <v>1</v>
      </c>
      <c r="S31" s="135" t="b">
        <f t="shared" si="13"/>
        <v>1</v>
      </c>
    </row>
    <row r="32" spans="1:19" x14ac:dyDescent="0.25">
      <c r="A32" s="14" t="s">
        <v>61</v>
      </c>
      <c r="B32" s="9" t="s">
        <v>399</v>
      </c>
      <c r="C32" s="21">
        <v>7.9393269999999996</v>
      </c>
      <c r="D32" s="24">
        <v>9.3195680000000003</v>
      </c>
      <c r="E32" s="21">
        <v>17.384861462438828</v>
      </c>
      <c r="F32" s="21">
        <v>0.86569866435758502</v>
      </c>
      <c r="G32" s="21">
        <v>1.5132570000000001</v>
      </c>
      <c r="H32" s="24">
        <v>1.830479</v>
      </c>
      <c r="I32" s="21">
        <v>20.962863545319799</v>
      </c>
      <c r="J32" s="21">
        <v>0.71399161406873846</v>
      </c>
      <c r="K32" s="16"/>
      <c r="L32" s="201">
        <f t="shared" si="6"/>
        <v>17.384861462438828</v>
      </c>
      <c r="M32" s="202">
        <f t="shared" si="7"/>
        <v>0.86569866435758502</v>
      </c>
      <c r="N32" s="135">
        <f t="shared" si="8"/>
        <v>20.962863545319788</v>
      </c>
      <c r="O32" s="135">
        <f t="shared" si="9"/>
        <v>0.71399161406873846</v>
      </c>
      <c r="P32" s="135" t="b">
        <f t="shared" si="10"/>
        <v>1</v>
      </c>
      <c r="Q32" s="135" t="b">
        <f t="shared" si="11"/>
        <v>1</v>
      </c>
      <c r="R32" s="135" t="b">
        <f t="shared" si="12"/>
        <v>1</v>
      </c>
      <c r="S32" s="135" t="b">
        <f t="shared" si="13"/>
        <v>1</v>
      </c>
    </row>
    <row r="33" spans="1:19" x14ac:dyDescent="0.25">
      <c r="A33" s="14" t="s">
        <v>61</v>
      </c>
      <c r="B33" s="118" t="s">
        <v>400</v>
      </c>
      <c r="C33" s="21">
        <v>1.9295180000000001</v>
      </c>
      <c r="D33" s="24">
        <v>2.5901900000000002</v>
      </c>
      <c r="E33" s="21">
        <v>34.240261039285457</v>
      </c>
      <c r="F33" s="21">
        <v>0.24060385883040644</v>
      </c>
      <c r="G33" s="21">
        <v>0.61460099999999995</v>
      </c>
      <c r="H33" s="24">
        <v>0.27095799999999998</v>
      </c>
      <c r="I33" s="21">
        <v>-55.913185953163101</v>
      </c>
      <c r="J33" s="21">
        <v>0.10568913369934166</v>
      </c>
      <c r="K33" s="16"/>
      <c r="L33" s="201">
        <f t="shared" si="6"/>
        <v>34.240261039285464</v>
      </c>
      <c r="M33" s="202">
        <f t="shared" si="7"/>
        <v>0.24060385883040644</v>
      </c>
      <c r="N33" s="135">
        <f t="shared" si="8"/>
        <v>-55.913185953163115</v>
      </c>
      <c r="O33" s="135">
        <f t="shared" si="9"/>
        <v>0.10568913369934166</v>
      </c>
      <c r="P33" s="135" t="b">
        <f t="shared" si="10"/>
        <v>1</v>
      </c>
      <c r="Q33" s="135" t="b">
        <f t="shared" si="11"/>
        <v>1</v>
      </c>
      <c r="R33" s="135" t="b">
        <f t="shared" si="12"/>
        <v>1</v>
      </c>
      <c r="S33" s="135" t="b">
        <f t="shared" si="13"/>
        <v>1</v>
      </c>
    </row>
    <row r="34" spans="1:19" x14ac:dyDescent="0.25">
      <c r="A34" s="14" t="s">
        <v>61</v>
      </c>
      <c r="B34" s="118" t="s">
        <v>401</v>
      </c>
      <c r="C34" s="21">
        <v>16.823823000000001</v>
      </c>
      <c r="D34" s="24">
        <v>15.509378999999999</v>
      </c>
      <c r="E34" s="21">
        <v>-7.8129923264171346</v>
      </c>
      <c r="F34" s="21">
        <v>1.4406728600848857</v>
      </c>
      <c r="G34" s="21">
        <v>3.5338579999999999</v>
      </c>
      <c r="H34" s="24">
        <v>3.634709</v>
      </c>
      <c r="I34" s="21">
        <v>2.8538498151312153</v>
      </c>
      <c r="J34" s="21">
        <v>1.417744615251074</v>
      </c>
      <c r="K34" s="16"/>
      <c r="L34" s="201">
        <f t="shared" si="6"/>
        <v>-7.8129923264171381</v>
      </c>
      <c r="M34" s="202">
        <f t="shared" si="7"/>
        <v>1.4406728600848857</v>
      </c>
      <c r="N34" s="135">
        <f t="shared" si="8"/>
        <v>2.8538498151312255</v>
      </c>
      <c r="O34" s="135">
        <f t="shared" si="9"/>
        <v>1.417744615251074</v>
      </c>
      <c r="P34" s="135" t="b">
        <f t="shared" si="10"/>
        <v>1</v>
      </c>
      <c r="Q34" s="135" t="b">
        <f t="shared" si="11"/>
        <v>1</v>
      </c>
      <c r="R34" s="135" t="b">
        <f t="shared" si="12"/>
        <v>1</v>
      </c>
      <c r="S34" s="135" t="b">
        <f t="shared" si="13"/>
        <v>1</v>
      </c>
    </row>
    <row r="35" spans="1:19" x14ac:dyDescent="0.25">
      <c r="A35" s="14" t="s">
        <v>61</v>
      </c>
      <c r="B35" s="118" t="s">
        <v>402</v>
      </c>
      <c r="C35" s="21">
        <v>3.4520029999999999</v>
      </c>
      <c r="D35" s="24">
        <v>3.9722499999999998</v>
      </c>
      <c r="E35" s="21">
        <v>15.070873345127445</v>
      </c>
      <c r="F35" s="21">
        <v>0.36898400435453843</v>
      </c>
      <c r="G35" s="21">
        <v>0.24071999999999999</v>
      </c>
      <c r="H35" s="24">
        <v>0.790574</v>
      </c>
      <c r="I35" s="21">
        <v>228.42057161847791</v>
      </c>
      <c r="J35" s="21">
        <v>0.30836912431160307</v>
      </c>
      <c r="K35" s="16"/>
      <c r="L35" s="201">
        <f t="shared" si="6"/>
        <v>15.070873345127451</v>
      </c>
      <c r="M35" s="202">
        <f t="shared" si="7"/>
        <v>0.36898400435453843</v>
      </c>
      <c r="N35" s="135">
        <f t="shared" si="8"/>
        <v>228.42057161847796</v>
      </c>
      <c r="O35" s="135">
        <f t="shared" si="9"/>
        <v>0.30836912431160307</v>
      </c>
      <c r="P35" s="135" t="b">
        <f t="shared" si="10"/>
        <v>1</v>
      </c>
      <c r="Q35" s="135" t="b">
        <f t="shared" si="11"/>
        <v>1</v>
      </c>
      <c r="R35" s="135" t="b">
        <f t="shared" si="12"/>
        <v>1</v>
      </c>
      <c r="S35" s="135" t="b">
        <f t="shared" si="13"/>
        <v>1</v>
      </c>
    </row>
    <row r="36" spans="1:19" x14ac:dyDescent="0.25">
      <c r="A36" s="14" t="s">
        <v>61</v>
      </c>
      <c r="B36" s="118" t="s">
        <v>403</v>
      </c>
      <c r="C36" s="21">
        <v>0.21625900000000001</v>
      </c>
      <c r="D36" s="24">
        <v>0.72255499999999995</v>
      </c>
      <c r="E36" s="21">
        <v>234.11557438071938</v>
      </c>
      <c r="F36" s="21">
        <v>6.7118443518508028E-2</v>
      </c>
      <c r="G36" s="21">
        <v>2.081E-3</v>
      </c>
      <c r="H36" s="24">
        <v>0.47000500000000001</v>
      </c>
      <c r="I36" s="21">
        <v>22485.535800096106</v>
      </c>
      <c r="J36" s="21">
        <v>0.18332886013463004</v>
      </c>
      <c r="K36" s="16"/>
      <c r="L36" s="201">
        <f t="shared" si="6"/>
        <v>234.11557438071938</v>
      </c>
      <c r="M36" s="202">
        <f t="shared" si="7"/>
        <v>6.7118443518508028E-2</v>
      </c>
      <c r="N36" s="135">
        <f t="shared" si="8"/>
        <v>22485.535800096106</v>
      </c>
      <c r="O36" s="135">
        <f t="shared" si="9"/>
        <v>0.18332886013463004</v>
      </c>
      <c r="P36" s="135" t="b">
        <f t="shared" si="10"/>
        <v>1</v>
      </c>
      <c r="Q36" s="135" t="b">
        <f t="shared" si="11"/>
        <v>1</v>
      </c>
      <c r="R36" s="135" t="b">
        <f t="shared" si="12"/>
        <v>1</v>
      </c>
      <c r="S36" s="135" t="b">
        <f t="shared" si="13"/>
        <v>1</v>
      </c>
    </row>
    <row r="37" spans="1:19" x14ac:dyDescent="0.25">
      <c r="A37" s="14" t="s">
        <v>61</v>
      </c>
      <c r="B37" s="118" t="s">
        <v>405</v>
      </c>
      <c r="C37" s="21">
        <v>6.040794</v>
      </c>
      <c r="D37" s="24">
        <v>4.901662</v>
      </c>
      <c r="E37" s="21">
        <v>-18.857322398346977</v>
      </c>
      <c r="F37" s="21">
        <v>0.4553174832280133</v>
      </c>
      <c r="G37" s="21">
        <v>0.69454000000000005</v>
      </c>
      <c r="H37" s="24">
        <v>0.85184400000000005</v>
      </c>
      <c r="I37" s="21">
        <v>22.64865954444668</v>
      </c>
      <c r="J37" s="21">
        <v>0.33226793232523866</v>
      </c>
      <c r="K37" s="16"/>
      <c r="L37" s="201">
        <f t="shared" si="6"/>
        <v>-18.857322398346973</v>
      </c>
      <c r="M37" s="202">
        <f t="shared" si="7"/>
        <v>0.4553174832280133</v>
      </c>
      <c r="N37" s="135">
        <f t="shared" si="8"/>
        <v>22.648659544446684</v>
      </c>
      <c r="O37" s="135">
        <f t="shared" si="9"/>
        <v>0.33226793232523866</v>
      </c>
      <c r="P37" s="135" t="b">
        <f t="shared" si="10"/>
        <v>1</v>
      </c>
      <c r="Q37" s="135" t="b">
        <f t="shared" si="11"/>
        <v>1</v>
      </c>
      <c r="R37" s="135" t="b">
        <f t="shared" si="12"/>
        <v>1</v>
      </c>
      <c r="S37" s="135" t="b">
        <f t="shared" si="13"/>
        <v>1</v>
      </c>
    </row>
    <row r="38" spans="1:19" x14ac:dyDescent="0.25">
      <c r="A38" s="14" t="s">
        <v>61</v>
      </c>
      <c r="B38" s="118" t="s">
        <v>406</v>
      </c>
      <c r="C38" s="21">
        <v>21.06419</v>
      </c>
      <c r="D38" s="24">
        <v>20.731131999999999</v>
      </c>
      <c r="E38" s="21">
        <v>-1.5811574050556998</v>
      </c>
      <c r="F38" s="21">
        <v>1.9257237334413775</v>
      </c>
      <c r="G38" s="21">
        <v>4.1286569999999996</v>
      </c>
      <c r="H38" s="24">
        <v>2.6726610000000002</v>
      </c>
      <c r="I38" s="21">
        <v>-35.265608162654338</v>
      </c>
      <c r="J38" s="21">
        <v>1.0424908131962012</v>
      </c>
      <c r="K38" s="16"/>
      <c r="L38" s="201">
        <f t="shared" si="6"/>
        <v>-1.5811574050556949</v>
      </c>
      <c r="M38" s="202">
        <f t="shared" si="7"/>
        <v>1.9257237334413775</v>
      </c>
      <c r="N38" s="135">
        <f t="shared" si="8"/>
        <v>-35.265608162654331</v>
      </c>
      <c r="O38" s="135">
        <f t="shared" si="9"/>
        <v>1.0424908131962012</v>
      </c>
      <c r="P38" s="135" t="b">
        <f t="shared" si="10"/>
        <v>1</v>
      </c>
      <c r="Q38" s="135" t="b">
        <f t="shared" si="11"/>
        <v>1</v>
      </c>
      <c r="R38" s="135" t="b">
        <f t="shared" si="12"/>
        <v>1</v>
      </c>
      <c r="S38" s="135" t="b">
        <f t="shared" si="13"/>
        <v>1</v>
      </c>
    </row>
    <row r="39" spans="1:19" x14ac:dyDescent="0.25">
      <c r="A39" s="14" t="s">
        <v>61</v>
      </c>
      <c r="B39" s="118" t="s">
        <v>412</v>
      </c>
      <c r="C39" s="21">
        <v>1.579701</v>
      </c>
      <c r="D39" s="24">
        <v>2.8451040000000001</v>
      </c>
      <c r="E39" s="21">
        <v>80.103956381619042</v>
      </c>
      <c r="F39" s="21">
        <v>0.26428292950471771</v>
      </c>
      <c r="G39" s="21">
        <v>0.22550500000000001</v>
      </c>
      <c r="H39" s="24">
        <v>0.79739099999999996</v>
      </c>
      <c r="I39" s="21">
        <v>253.60235914946449</v>
      </c>
      <c r="J39" s="21">
        <v>0.3110281446189142</v>
      </c>
      <c r="K39" s="16"/>
      <c r="L39" s="201">
        <f t="shared" si="6"/>
        <v>80.103956381619057</v>
      </c>
      <c r="M39" s="202">
        <f t="shared" si="7"/>
        <v>0.26428292950471771</v>
      </c>
      <c r="N39" s="135">
        <f t="shared" si="8"/>
        <v>253.60235914946449</v>
      </c>
      <c r="O39" s="135">
        <f t="shared" si="9"/>
        <v>0.3110281446189142</v>
      </c>
      <c r="P39" s="135" t="b">
        <f t="shared" si="10"/>
        <v>1</v>
      </c>
      <c r="Q39" s="135" t="b">
        <f t="shared" si="11"/>
        <v>1</v>
      </c>
      <c r="R39" s="135" t="b">
        <f t="shared" si="12"/>
        <v>1</v>
      </c>
      <c r="S39" s="135" t="b">
        <f t="shared" si="13"/>
        <v>1</v>
      </c>
    </row>
    <row r="40" spans="1:19" x14ac:dyDescent="0.25">
      <c r="A40" s="14" t="s">
        <v>61</v>
      </c>
      <c r="B40" s="118" t="s">
        <v>407</v>
      </c>
      <c r="C40" s="21">
        <v>11.262662000000001</v>
      </c>
      <c r="D40" s="24">
        <v>11.582739</v>
      </c>
      <c r="E40" s="21">
        <v>2.841930264798842</v>
      </c>
      <c r="F40" s="21">
        <v>1.075925588171309</v>
      </c>
      <c r="G40" s="21">
        <v>2.4187729999999998</v>
      </c>
      <c r="H40" s="24">
        <v>2.579161</v>
      </c>
      <c r="I40" s="21">
        <v>6.6309653696316362</v>
      </c>
      <c r="J40" s="21">
        <v>1.0060204598540283</v>
      </c>
      <c r="K40" s="16"/>
      <c r="L40" s="201">
        <f t="shared" si="6"/>
        <v>2.8419302647988505</v>
      </c>
      <c r="M40" s="202">
        <f t="shared" si="7"/>
        <v>1.075925588171309</v>
      </c>
      <c r="N40" s="135">
        <f t="shared" si="8"/>
        <v>6.6309653696316362</v>
      </c>
      <c r="O40" s="135">
        <f t="shared" si="9"/>
        <v>1.0060204598540283</v>
      </c>
      <c r="P40" s="135" t="b">
        <f t="shared" si="10"/>
        <v>1</v>
      </c>
      <c r="Q40" s="135" t="b">
        <f t="shared" si="11"/>
        <v>1</v>
      </c>
      <c r="R40" s="135" t="b">
        <f t="shared" si="12"/>
        <v>1</v>
      </c>
      <c r="S40" s="135" t="b">
        <f t="shared" si="13"/>
        <v>1</v>
      </c>
    </row>
    <row r="41" spans="1:19" x14ac:dyDescent="0.25">
      <c r="A41" s="14" t="s">
        <v>61</v>
      </c>
      <c r="B41" s="118" t="s">
        <v>434</v>
      </c>
      <c r="C41" s="21">
        <v>0.95589100000000005</v>
      </c>
      <c r="D41" s="24">
        <v>0.79220500000000005</v>
      </c>
      <c r="E41" s="21">
        <v>-17.123918940548656</v>
      </c>
      <c r="F41" s="21">
        <v>7.3588261859069082E-2</v>
      </c>
      <c r="G41" s="21">
        <v>0.14222699999999999</v>
      </c>
      <c r="H41" s="24">
        <v>0.171349</v>
      </c>
      <c r="I41" s="21">
        <v>20.475718393835219</v>
      </c>
      <c r="J41" s="21">
        <v>6.6835920586395287E-2</v>
      </c>
      <c r="K41" s="16"/>
      <c r="L41" s="201">
        <f t="shared" si="6"/>
        <v>-17.123918940548659</v>
      </c>
      <c r="M41" s="202">
        <f t="shared" si="7"/>
        <v>7.3588261859069082E-2</v>
      </c>
      <c r="N41" s="135">
        <f t="shared" si="8"/>
        <v>20.475718393835216</v>
      </c>
      <c r="O41" s="135">
        <f t="shared" si="9"/>
        <v>6.6835920586395287E-2</v>
      </c>
      <c r="P41" s="135" t="b">
        <f t="shared" si="10"/>
        <v>1</v>
      </c>
      <c r="Q41" s="135" t="b">
        <f t="shared" si="11"/>
        <v>1</v>
      </c>
      <c r="R41" s="135" t="b">
        <f t="shared" si="12"/>
        <v>1</v>
      </c>
      <c r="S41" s="135" t="b">
        <f t="shared" si="13"/>
        <v>1</v>
      </c>
    </row>
    <row r="42" spans="1:19" x14ac:dyDescent="0.25">
      <c r="A42" s="14" t="s">
        <v>61</v>
      </c>
      <c r="B42" s="118" t="s">
        <v>409</v>
      </c>
      <c r="C42" s="21">
        <v>3.6533639999999998</v>
      </c>
      <c r="D42" s="24">
        <v>3.3306230000000001</v>
      </c>
      <c r="E42" s="21">
        <v>-8.8340773051905011</v>
      </c>
      <c r="F42" s="21">
        <v>0.30938299742849168</v>
      </c>
      <c r="G42" s="21">
        <v>0.56886300000000001</v>
      </c>
      <c r="H42" s="24">
        <v>0.56864999999999999</v>
      </c>
      <c r="I42" s="21">
        <v>-3.7443110204038454E-2</v>
      </c>
      <c r="J42" s="21">
        <v>0.2218060580537598</v>
      </c>
      <c r="K42" s="16"/>
      <c r="L42" s="201">
        <f t="shared" si="6"/>
        <v>-8.8340773051904957</v>
      </c>
      <c r="M42" s="202">
        <f t="shared" si="7"/>
        <v>0.30938299742849168</v>
      </c>
      <c r="N42" s="135">
        <f t="shared" si="8"/>
        <v>-3.7443110204041875E-2</v>
      </c>
      <c r="O42" s="135">
        <f t="shared" si="9"/>
        <v>0.2218060580537598</v>
      </c>
      <c r="P42" s="135" t="b">
        <f t="shared" si="10"/>
        <v>1</v>
      </c>
      <c r="Q42" s="135" t="b">
        <f t="shared" si="11"/>
        <v>1</v>
      </c>
      <c r="R42" s="135" t="b">
        <f t="shared" si="12"/>
        <v>1</v>
      </c>
      <c r="S42" s="135" t="b">
        <f t="shared" si="13"/>
        <v>1</v>
      </c>
    </row>
    <row r="43" spans="1:19" x14ac:dyDescent="0.25">
      <c r="A43" s="14"/>
      <c r="B43" s="118" t="s">
        <v>410</v>
      </c>
      <c r="C43" s="21">
        <v>1.1206860000000001</v>
      </c>
      <c r="D43" s="24">
        <v>2.3509129999999998</v>
      </c>
      <c r="E43" s="21">
        <v>109.77445957208349</v>
      </c>
      <c r="F43" s="21">
        <v>0.21837731578554748</v>
      </c>
      <c r="G43" s="21">
        <v>0.60113899999999998</v>
      </c>
      <c r="H43" s="24">
        <v>0.94939799999999996</v>
      </c>
      <c r="I43" s="21">
        <v>57.933190160678308</v>
      </c>
      <c r="J43" s="21">
        <v>0.37031957777916719</v>
      </c>
      <c r="K43" s="16"/>
      <c r="L43" s="201">
        <f t="shared" si="6"/>
        <v>109.77445957208349</v>
      </c>
      <c r="M43" s="202">
        <f t="shared" si="7"/>
        <v>0.21837731578554748</v>
      </c>
      <c r="N43" s="135">
        <f t="shared" si="8"/>
        <v>57.933190160678315</v>
      </c>
      <c r="O43" s="135">
        <f t="shared" si="9"/>
        <v>0.37031957777916719</v>
      </c>
      <c r="P43" s="135" t="b">
        <f t="shared" si="10"/>
        <v>1</v>
      </c>
      <c r="Q43" s="135" t="b">
        <f t="shared" si="11"/>
        <v>1</v>
      </c>
      <c r="R43" s="135" t="b">
        <f t="shared" si="12"/>
        <v>1</v>
      </c>
      <c r="S43" s="135" t="b">
        <f t="shared" si="13"/>
        <v>1</v>
      </c>
    </row>
    <row r="44" spans="1:19" x14ac:dyDescent="0.25">
      <c r="A44" s="14"/>
      <c r="B44" s="9" t="s">
        <v>2</v>
      </c>
      <c r="C44" s="21">
        <v>191.15655867000322</v>
      </c>
      <c r="D44" s="24">
        <v>187.94426131999609</v>
      </c>
      <c r="E44" s="21">
        <v>-1.680453640909374</v>
      </c>
      <c r="F44" s="21">
        <v>17.458222956084825</v>
      </c>
      <c r="G44" s="21">
        <v>38.606837740000607</v>
      </c>
      <c r="H44" s="24">
        <v>41.167104939999668</v>
      </c>
      <c r="I44" s="21">
        <v>6.6316418279095846</v>
      </c>
      <c r="J44" s="21">
        <v>16.057527949049131</v>
      </c>
      <c r="K44" s="16"/>
      <c r="L44" s="201">
        <f t="shared" si="6"/>
        <v>-1.6804536409093747</v>
      </c>
      <c r="M44" s="202">
        <f t="shared" si="7"/>
        <v>17.458222956084825</v>
      </c>
      <c r="N44" s="135">
        <f t="shared" si="8"/>
        <v>6.6316418279095766</v>
      </c>
      <c r="O44" s="135">
        <f t="shared" si="9"/>
        <v>16.057527949049131</v>
      </c>
      <c r="P44" s="135" t="b">
        <f t="shared" si="10"/>
        <v>1</v>
      </c>
      <c r="Q44" s="135" t="b">
        <f t="shared" si="11"/>
        <v>1</v>
      </c>
      <c r="R44" s="135" t="b">
        <f t="shared" si="12"/>
        <v>1</v>
      </c>
      <c r="S44" s="135" t="b">
        <f t="shared" si="13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5" width="5.85546875" style="7" customWidth="1"/>
    <col min="16" max="19" width="13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63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24">
        <v>379.5371866399974</v>
      </c>
      <c r="D13" s="24">
        <v>390.58145483999903</v>
      </c>
      <c r="E13" s="24">
        <v>2.9099304597199893</v>
      </c>
      <c r="F13" s="22">
        <v>100</v>
      </c>
      <c r="G13" s="24">
        <v>92.082603390000074</v>
      </c>
      <c r="H13" s="24">
        <v>96.264172960000025</v>
      </c>
      <c r="I13" s="24">
        <v>4.5411070235380269</v>
      </c>
      <c r="J13" s="22">
        <v>100</v>
      </c>
      <c r="K13" s="16"/>
      <c r="L13" s="201">
        <f>+((D13-C13)/C13)*100</f>
        <v>2.9099304597199982</v>
      </c>
      <c r="M13" s="202">
        <f>+D13/$D$13*100</f>
        <v>100</v>
      </c>
      <c r="N13" s="135">
        <f>+((H13-G13)/G13)*100</f>
        <v>4.5411070235380189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0" t="s">
        <v>42</v>
      </c>
      <c r="C14" s="78">
        <v>18.333597000000005</v>
      </c>
      <c r="D14" s="30">
        <v>21.545822999999999</v>
      </c>
      <c r="E14" s="78">
        <v>17.520980743713267</v>
      </c>
      <c r="F14" s="78">
        <v>5.516345625991435</v>
      </c>
      <c r="G14" s="78">
        <v>4.8655439999999999</v>
      </c>
      <c r="H14" s="30">
        <v>5.2062230000000005</v>
      </c>
      <c r="I14" s="78">
        <v>7.0018686502475447</v>
      </c>
      <c r="J14" s="78">
        <v>5.4082664816154455</v>
      </c>
      <c r="K14" s="16"/>
      <c r="L14" s="201">
        <f t="shared" ref="L14:L29" si="0">+((D14-C14)/C14)*100</f>
        <v>17.520980743713267</v>
      </c>
      <c r="M14" s="202">
        <f t="shared" ref="M14:M29" si="1">+D14/$D$13*100</f>
        <v>5.516345625991435</v>
      </c>
      <c r="N14" s="135">
        <f t="shared" ref="N14:N29" si="2">+((H14-G14)/G14)*100</f>
        <v>7.0018686502475491</v>
      </c>
      <c r="O14" s="135">
        <f t="shared" ref="O14:O29" si="3">+H14/$H$13*100</f>
        <v>5.4082664816154455</v>
      </c>
      <c r="P14" s="135" t="b">
        <f t="shared" ref="P14:Q29" si="4">+ROUND(L14,4)=ROUND(E14,4)</f>
        <v>1</v>
      </c>
      <c r="Q14" s="135" t="b">
        <f t="shared" si="4"/>
        <v>1</v>
      </c>
      <c r="R14" s="135" t="b">
        <f t="shared" ref="R14:S29" si="5">+ROUND(N14,4)=ROUND(I14,4)</f>
        <v>1</v>
      </c>
      <c r="S14" s="135" t="b">
        <f t="shared" si="5"/>
        <v>1</v>
      </c>
    </row>
    <row r="15" spans="1:19" x14ac:dyDescent="0.25">
      <c r="A15" s="14"/>
      <c r="B15" s="10" t="s">
        <v>52</v>
      </c>
      <c r="C15" s="78">
        <v>4.3340160000000001</v>
      </c>
      <c r="D15" s="30">
        <v>6.9276730000000004</v>
      </c>
      <c r="E15" s="78">
        <v>59.844195314461231</v>
      </c>
      <c r="F15" s="78">
        <v>1.7736820102833375</v>
      </c>
      <c r="G15" s="78">
        <v>1.159411</v>
      </c>
      <c r="H15" s="30">
        <v>1.6647380000000001</v>
      </c>
      <c r="I15" s="78">
        <v>43.584802973233835</v>
      </c>
      <c r="J15" s="78">
        <v>1.7293432736307173</v>
      </c>
      <c r="K15" s="16"/>
      <c r="L15" s="201">
        <f t="shared" si="0"/>
        <v>59.844195314461231</v>
      </c>
      <c r="M15" s="202">
        <f t="shared" si="1"/>
        <v>1.7736820102833375</v>
      </c>
      <c r="N15" s="135">
        <f t="shared" si="2"/>
        <v>43.584802973233835</v>
      </c>
      <c r="O15" s="135">
        <f t="shared" si="3"/>
        <v>1.7293432736307173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14" t="s">
        <v>61</v>
      </c>
      <c r="B16" s="118" t="s">
        <v>388</v>
      </c>
      <c r="C16" s="21">
        <v>0.71748299999999998</v>
      </c>
      <c r="D16" s="24">
        <v>0.51775899999999997</v>
      </c>
      <c r="E16" s="21">
        <v>-27.836757107833922</v>
      </c>
      <c r="F16" s="21">
        <v>0.13256108132735053</v>
      </c>
      <c r="G16" s="21">
        <v>0.10565099999999999</v>
      </c>
      <c r="H16" s="24">
        <v>0.15831600000000001</v>
      </c>
      <c r="I16" s="21">
        <v>49.848084731805685</v>
      </c>
      <c r="J16" s="21">
        <v>0.16445993886612828</v>
      </c>
      <c r="K16" s="16"/>
      <c r="L16" s="201">
        <f t="shared" si="0"/>
        <v>-27.836757107833915</v>
      </c>
      <c r="M16" s="202">
        <f t="shared" si="1"/>
        <v>0.13256108132735053</v>
      </c>
      <c r="N16" s="135">
        <f t="shared" si="2"/>
        <v>49.848084731805677</v>
      </c>
      <c r="O16" s="135">
        <f t="shared" si="3"/>
        <v>0.16445993886612828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14" t="s">
        <v>61</v>
      </c>
      <c r="B17" s="118" t="s">
        <v>389</v>
      </c>
      <c r="C17" s="21">
        <v>1.9520729999999999</v>
      </c>
      <c r="D17" s="24">
        <v>3.4570639999999999</v>
      </c>
      <c r="E17" s="21">
        <v>77.097065529823936</v>
      </c>
      <c r="F17" s="21">
        <v>0.88510705184816818</v>
      </c>
      <c r="G17" s="21">
        <v>0.32103999999999999</v>
      </c>
      <c r="H17" s="24">
        <v>0.64789099999999999</v>
      </c>
      <c r="I17" s="21">
        <v>101.81005482182908</v>
      </c>
      <c r="J17" s="21">
        <v>0.67303440114653412</v>
      </c>
      <c r="K17" s="16"/>
      <c r="L17" s="201">
        <f t="shared" si="0"/>
        <v>77.097065529823936</v>
      </c>
      <c r="M17" s="202">
        <f t="shared" si="1"/>
        <v>0.88510705184816818</v>
      </c>
      <c r="N17" s="135">
        <f t="shared" si="2"/>
        <v>101.81005482182906</v>
      </c>
      <c r="O17" s="135">
        <f t="shared" si="3"/>
        <v>0.67303440114653412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14" t="s">
        <v>61</v>
      </c>
      <c r="B18" s="118" t="s">
        <v>390</v>
      </c>
      <c r="C18" s="21">
        <v>1.6644600000000001</v>
      </c>
      <c r="D18" s="24">
        <v>2.9528500000000002</v>
      </c>
      <c r="E18" s="21">
        <v>77.405885392259364</v>
      </c>
      <c r="F18" s="21">
        <v>0.75601387710781853</v>
      </c>
      <c r="G18" s="21">
        <v>0.73272000000000004</v>
      </c>
      <c r="H18" s="24">
        <v>0.85853100000000004</v>
      </c>
      <c r="I18" s="21">
        <v>17.170406157877505</v>
      </c>
      <c r="J18" s="21">
        <v>0.89184893361805473</v>
      </c>
      <c r="K18" s="16"/>
      <c r="L18" s="201">
        <f t="shared" si="0"/>
        <v>77.40588539225935</v>
      </c>
      <c r="M18" s="202">
        <f t="shared" si="1"/>
        <v>0.75601387710781853</v>
      </c>
      <c r="N18" s="135">
        <f t="shared" si="2"/>
        <v>17.170406157877498</v>
      </c>
      <c r="O18" s="135">
        <f t="shared" si="3"/>
        <v>0.89184893361805473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0" t="s">
        <v>53</v>
      </c>
      <c r="C19" s="78">
        <v>13.999581000000003</v>
      </c>
      <c r="D19" s="30">
        <v>14.61815</v>
      </c>
      <c r="E19" s="78">
        <v>4.4184822388612766</v>
      </c>
      <c r="F19" s="78">
        <v>3.7426636157080981</v>
      </c>
      <c r="G19" s="78">
        <v>3.7061330000000003</v>
      </c>
      <c r="H19" s="30">
        <v>3.5414850000000002</v>
      </c>
      <c r="I19" s="78">
        <v>-4.442582065997092</v>
      </c>
      <c r="J19" s="78">
        <v>3.6789232079847278</v>
      </c>
      <c r="K19" s="16"/>
      <c r="L19" s="201">
        <f t="shared" si="0"/>
        <v>4.4184822388612712</v>
      </c>
      <c r="M19" s="202">
        <f t="shared" si="1"/>
        <v>3.7426636157080981</v>
      </c>
      <c r="N19" s="135">
        <f t="shared" si="2"/>
        <v>-4.4425820659970947</v>
      </c>
      <c r="O19" s="135">
        <f t="shared" si="3"/>
        <v>3.6789232079847278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 t="s">
        <v>61</v>
      </c>
      <c r="B20" s="145" t="s">
        <v>451</v>
      </c>
      <c r="C20" s="21">
        <v>3.3868520000000002</v>
      </c>
      <c r="D20" s="24">
        <v>2.6774360000000001</v>
      </c>
      <c r="E20" s="21">
        <v>-20.946176567502807</v>
      </c>
      <c r="F20" s="21">
        <v>0.68550003253400937</v>
      </c>
      <c r="G20" s="21">
        <v>0.597163</v>
      </c>
      <c r="H20" s="24">
        <v>0.71468799999999999</v>
      </c>
      <c r="I20" s="21">
        <v>19.680556230041034</v>
      </c>
      <c r="J20" s="21">
        <v>0.74242366399072401</v>
      </c>
      <c r="K20" s="16"/>
      <c r="L20" s="201">
        <f t="shared" si="0"/>
        <v>-20.946176567502803</v>
      </c>
      <c r="M20" s="202">
        <f t="shared" si="1"/>
        <v>0.68550003253400937</v>
      </c>
      <c r="N20" s="135">
        <f t="shared" si="2"/>
        <v>19.680556230041045</v>
      </c>
      <c r="O20" s="135">
        <f t="shared" si="3"/>
        <v>0.74242366399072401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 t="s">
        <v>61</v>
      </c>
      <c r="B21" s="145" t="s">
        <v>450</v>
      </c>
      <c r="C21" s="21">
        <v>1.2683</v>
      </c>
      <c r="D21" s="24">
        <v>1.5539700000000001</v>
      </c>
      <c r="E21" s="21">
        <v>22.523850823937551</v>
      </c>
      <c r="F21" s="21">
        <v>0.39786067176092144</v>
      </c>
      <c r="G21" s="21">
        <v>0.22156899999999999</v>
      </c>
      <c r="H21" s="24">
        <v>0.34793099999999999</v>
      </c>
      <c r="I21" s="21">
        <v>57.030541276081046</v>
      </c>
      <c r="J21" s="21">
        <v>0.36143353160533909</v>
      </c>
      <c r="K21" s="16"/>
      <c r="L21" s="201">
        <f t="shared" si="0"/>
        <v>22.523850823937561</v>
      </c>
      <c r="M21" s="202">
        <f t="shared" si="1"/>
        <v>0.39786067176092144</v>
      </c>
      <c r="N21" s="135">
        <f t="shared" si="2"/>
        <v>57.030541276081046</v>
      </c>
      <c r="O21" s="135">
        <f t="shared" si="3"/>
        <v>0.36143353160533909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 t="s">
        <v>61</v>
      </c>
      <c r="B22" s="145" t="s">
        <v>442</v>
      </c>
      <c r="C22" s="21">
        <v>0.16394500000000001</v>
      </c>
      <c r="D22" s="24">
        <v>9.2724000000000001E-2</v>
      </c>
      <c r="E22" s="21">
        <v>-43.442007990484619</v>
      </c>
      <c r="F22" s="21">
        <v>2.3739990429905131E-2</v>
      </c>
      <c r="G22" s="21">
        <v>3.6688999999999999E-2</v>
      </c>
      <c r="H22" s="24">
        <v>0</v>
      </c>
      <c r="I22" s="21" t="s">
        <v>97</v>
      </c>
      <c r="J22" s="21">
        <v>0</v>
      </c>
      <c r="K22" s="16"/>
      <c r="L22" s="201">
        <f t="shared" si="0"/>
        <v>-43.442007990484619</v>
      </c>
      <c r="M22" s="202">
        <f t="shared" si="1"/>
        <v>2.3739990429905131E-2</v>
      </c>
      <c r="N22" s="135">
        <f t="shared" si="2"/>
        <v>-100</v>
      </c>
      <c r="O22" s="135">
        <f t="shared" si="3"/>
        <v>0</v>
      </c>
      <c r="P22" s="135" t="b">
        <f t="shared" si="4"/>
        <v>1</v>
      </c>
      <c r="Q22" s="135" t="b">
        <f t="shared" si="4"/>
        <v>1</v>
      </c>
      <c r="R22" s="135" t="e">
        <f t="shared" si="5"/>
        <v>#VALUE!</v>
      </c>
      <c r="S22" s="135" t="b">
        <f t="shared" si="5"/>
        <v>1</v>
      </c>
    </row>
    <row r="23" spans="1:19" x14ac:dyDescent="0.25">
      <c r="A23" s="14" t="s">
        <v>61</v>
      </c>
      <c r="B23" s="145" t="s">
        <v>449</v>
      </c>
      <c r="C23" s="21">
        <v>4.3119120000000004</v>
      </c>
      <c r="D23" s="24">
        <v>5.0378449999999999</v>
      </c>
      <c r="E23" s="21">
        <v>16.835524472670116</v>
      </c>
      <c r="F23" s="21">
        <v>1.2898321048201697</v>
      </c>
      <c r="G23" s="21">
        <v>1.5543400000000001</v>
      </c>
      <c r="H23" s="24">
        <v>2.04731</v>
      </c>
      <c r="I23" s="21">
        <v>31.715712135054108</v>
      </c>
      <c r="J23" s="21">
        <v>2.1267621556887049</v>
      </c>
      <c r="K23" s="16"/>
      <c r="L23" s="201">
        <f t="shared" si="0"/>
        <v>16.835524472670116</v>
      </c>
      <c r="M23" s="202">
        <f t="shared" si="1"/>
        <v>1.2898321048201697</v>
      </c>
      <c r="N23" s="135">
        <f t="shared" si="2"/>
        <v>31.715712135054098</v>
      </c>
      <c r="O23" s="135">
        <f t="shared" si="3"/>
        <v>2.1267621556887049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 t="s">
        <v>61</v>
      </c>
      <c r="B24" s="145" t="s">
        <v>435</v>
      </c>
      <c r="C24" s="21">
        <v>2.5529570000000001</v>
      </c>
      <c r="D24" s="24">
        <v>1.3795820000000001</v>
      </c>
      <c r="E24" s="21">
        <v>-45.961408672374816</v>
      </c>
      <c r="F24" s="21">
        <v>0.35321236656388189</v>
      </c>
      <c r="G24" s="21">
        <v>0.89758800000000005</v>
      </c>
      <c r="H24" s="24">
        <v>5.7249000000000001E-2</v>
      </c>
      <c r="I24" s="21">
        <v>-93.621906709982753</v>
      </c>
      <c r="J24" s="21">
        <v>5.9470723364328154E-2</v>
      </c>
      <c r="K24" s="16"/>
      <c r="L24" s="201">
        <f t="shared" si="0"/>
        <v>-45.961408672374823</v>
      </c>
      <c r="M24" s="202">
        <f t="shared" si="1"/>
        <v>0.35321236656388189</v>
      </c>
      <c r="N24" s="135">
        <f t="shared" si="2"/>
        <v>-93.621906709982753</v>
      </c>
      <c r="O24" s="135">
        <f t="shared" si="3"/>
        <v>5.9470723364328154E-2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s="133" customFormat="1" x14ac:dyDescent="0.25">
      <c r="A25" s="97"/>
      <c r="B25" s="145" t="s">
        <v>417</v>
      </c>
      <c r="C25" s="21">
        <v>0.24754000000000001</v>
      </c>
      <c r="D25" s="24">
        <v>0.15553500000000001</v>
      </c>
      <c r="E25" s="21">
        <v>-37.167730467803182</v>
      </c>
      <c r="F25" s="21">
        <v>3.9821399114741543E-2</v>
      </c>
      <c r="G25" s="21">
        <v>6.5770999999999996E-2</v>
      </c>
      <c r="H25" s="24">
        <v>6.1213999999999998E-2</v>
      </c>
      <c r="I25" s="21">
        <v>-6.9285855468215418</v>
      </c>
      <c r="J25" s="21">
        <v>6.3589597373298806E-2</v>
      </c>
      <c r="K25" s="99"/>
      <c r="L25" s="201">
        <f t="shared" si="0"/>
        <v>-37.167730467803182</v>
      </c>
      <c r="M25" s="202">
        <f t="shared" si="1"/>
        <v>3.9821399114741543E-2</v>
      </c>
      <c r="N25" s="135">
        <f t="shared" si="2"/>
        <v>-6.9285855468215463</v>
      </c>
      <c r="O25" s="135">
        <f t="shared" si="3"/>
        <v>6.3589597373298806E-2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s="133" customFormat="1" x14ac:dyDescent="0.25">
      <c r="A26" s="97"/>
      <c r="B26" s="145" t="s">
        <v>418</v>
      </c>
      <c r="C26" s="21">
        <v>0.34112100000000001</v>
      </c>
      <c r="D26" s="24">
        <v>0.209422</v>
      </c>
      <c r="E26" s="21">
        <v>-38.607708115302195</v>
      </c>
      <c r="F26" s="21">
        <v>5.3618009100250122E-2</v>
      </c>
      <c r="G26" s="21">
        <v>4.0641999999999998E-2</v>
      </c>
      <c r="H26" s="24">
        <v>0.122353</v>
      </c>
      <c r="I26" s="21">
        <v>201.05063727178782</v>
      </c>
      <c r="J26" s="21">
        <v>0.12710128414113162</v>
      </c>
      <c r="K26" s="99"/>
      <c r="L26" s="201">
        <f t="shared" si="0"/>
        <v>-38.607708115302195</v>
      </c>
      <c r="M26" s="202">
        <f t="shared" si="1"/>
        <v>5.3618009100250122E-2</v>
      </c>
      <c r="N26" s="135">
        <f t="shared" si="2"/>
        <v>201.05063727178782</v>
      </c>
      <c r="O26" s="135">
        <f t="shared" si="3"/>
        <v>0.12710128414113162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x14ac:dyDescent="0.25">
      <c r="A27" s="97"/>
      <c r="B27" s="145" t="s">
        <v>419</v>
      </c>
      <c r="C27" s="21">
        <v>1.7269540000000001</v>
      </c>
      <c r="D27" s="24">
        <v>3.5116360000000002</v>
      </c>
      <c r="E27" s="21">
        <v>103.34276419638275</v>
      </c>
      <c r="F27" s="21">
        <v>0.89907904138421912</v>
      </c>
      <c r="G27" s="21">
        <v>0.29237099999999999</v>
      </c>
      <c r="H27" s="24">
        <v>0.19073999999999999</v>
      </c>
      <c r="I27" s="21">
        <v>-34.760971505381868</v>
      </c>
      <c r="J27" s="21">
        <v>0.19814225182120129</v>
      </c>
      <c r="K27" s="99"/>
      <c r="L27" s="201">
        <f t="shared" si="0"/>
        <v>103.34276419638277</v>
      </c>
      <c r="M27" s="202">
        <f t="shared" si="1"/>
        <v>0.89907904138421912</v>
      </c>
      <c r="N27" s="135">
        <f t="shared" si="2"/>
        <v>-34.76097150538186</v>
      </c>
      <c r="O27" s="135">
        <f t="shared" si="3"/>
        <v>0.19814225182120129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s="133" customFormat="1" x14ac:dyDescent="0.25">
      <c r="A28" s="14"/>
      <c r="B28" s="151" t="s">
        <v>152</v>
      </c>
      <c r="C28" s="21">
        <v>10.997627</v>
      </c>
      <c r="D28" s="24">
        <v>10.157914</v>
      </c>
      <c r="E28" s="21">
        <v>-7.6354017098415827</v>
      </c>
      <c r="F28" s="21">
        <v>2.6007159003903988</v>
      </c>
      <c r="G28" s="21">
        <v>1.9962770000000001</v>
      </c>
      <c r="H28" s="24">
        <v>2.0825089999999999</v>
      </c>
      <c r="I28" s="21">
        <v>4.3196410117433581</v>
      </c>
      <c r="J28" s="21">
        <v>2.1633271610460207</v>
      </c>
      <c r="K28" s="16"/>
      <c r="L28" s="201">
        <f t="shared" si="0"/>
        <v>-7.6354017098415845</v>
      </c>
      <c r="M28" s="202">
        <f t="shared" si="1"/>
        <v>2.6007159003903988</v>
      </c>
      <c r="N28" s="135">
        <f t="shared" si="2"/>
        <v>4.3196410117433537</v>
      </c>
      <c r="O28" s="135">
        <f t="shared" si="3"/>
        <v>2.1633271610460207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97"/>
      <c r="B29" s="151" t="s">
        <v>153</v>
      </c>
      <c r="C29" s="21">
        <v>263.47940499999999</v>
      </c>
      <c r="D29" s="24">
        <v>274.50216799999998</v>
      </c>
      <c r="E29" s="21">
        <v>4.1835387475541053</v>
      </c>
      <c r="F29" s="21">
        <v>70.28038955726899</v>
      </c>
      <c r="G29" s="21">
        <v>70.504997000000003</v>
      </c>
      <c r="H29" s="24">
        <v>72.751510999999994</v>
      </c>
      <c r="I29" s="21">
        <v>3.1863188363797645</v>
      </c>
      <c r="J29" s="21">
        <v>75.574856941044843</v>
      </c>
      <c r="K29" s="99"/>
      <c r="L29" s="201">
        <f t="shared" si="0"/>
        <v>4.1835387475541008</v>
      </c>
      <c r="M29" s="202">
        <f t="shared" si="1"/>
        <v>70.28038955726899</v>
      </c>
      <c r="N29" s="135">
        <f t="shared" si="2"/>
        <v>3.1863188363797681</v>
      </c>
      <c r="O29" s="135">
        <f t="shared" si="3"/>
        <v>75.574856941044843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s="91" customFormat="1" x14ac:dyDescent="0.25">
      <c r="A30" s="97"/>
      <c r="B30" s="151" t="s">
        <v>154</v>
      </c>
      <c r="C30" s="21">
        <v>0.84808899999999998</v>
      </c>
      <c r="D30" s="24">
        <v>0.61354299999999995</v>
      </c>
      <c r="E30" s="21">
        <v>-27.65582385810924</v>
      </c>
      <c r="F30" s="21">
        <v>0.15708451909252494</v>
      </c>
      <c r="G30" s="21">
        <v>0.13724700000000001</v>
      </c>
      <c r="H30" s="24">
        <v>0.197989</v>
      </c>
      <c r="I30" s="21">
        <v>44.257433677967462</v>
      </c>
      <c r="J30" s="21">
        <v>0.20567257154151106</v>
      </c>
      <c r="K30" s="99"/>
      <c r="L30" s="201">
        <f t="shared" ref="L30:L44" si="6">+((D30-C30)/C30)*100</f>
        <v>-27.655823858109237</v>
      </c>
      <c r="M30" s="202">
        <f t="shared" ref="M30:M44" si="7">+D30/$D$13*100</f>
        <v>0.15708451909252494</v>
      </c>
      <c r="N30" s="135">
        <f t="shared" ref="N30:N44" si="8">+((H30-G30)/G30)*100</f>
        <v>44.257433677967448</v>
      </c>
      <c r="O30" s="135">
        <f t="shared" ref="O30:O44" si="9">+H30/$H$13*100</f>
        <v>0.20567257154151106</v>
      </c>
      <c r="P30" s="135" t="b">
        <f t="shared" ref="P30:P44" si="10">+ROUND(L30,4)=ROUND(E30,4)</f>
        <v>1</v>
      </c>
      <c r="Q30" s="135" t="b">
        <f t="shared" ref="Q30:Q44" si="11">+ROUND(M30,4)=ROUND(F30,4)</f>
        <v>1</v>
      </c>
      <c r="R30" s="135" t="b">
        <f t="shared" ref="R30:R44" si="12">+ROUND(N30,4)=ROUND(I30,4)</f>
        <v>1</v>
      </c>
      <c r="S30" s="135" t="b">
        <f t="shared" ref="S30:S44" si="13">+ROUND(O30,4)=ROUND(J30,4)</f>
        <v>1</v>
      </c>
    </row>
    <row r="31" spans="1:19" s="91" customFormat="1" x14ac:dyDescent="0.25">
      <c r="A31" s="97" t="s">
        <v>61</v>
      </c>
      <c r="B31" s="119" t="s">
        <v>43</v>
      </c>
      <c r="C31" s="78">
        <v>45.419991000000003</v>
      </c>
      <c r="D31" s="30">
        <v>46.074007999999992</v>
      </c>
      <c r="E31" s="78">
        <v>1.4399320334519405</v>
      </c>
      <c r="F31" s="78">
        <v>11.796261043390841</v>
      </c>
      <c r="G31" s="78">
        <v>7.1540610000000004</v>
      </c>
      <c r="H31" s="30">
        <v>8.1848160000000014</v>
      </c>
      <c r="I31" s="78">
        <v>14.407970521917557</v>
      </c>
      <c r="J31" s="78">
        <v>8.5024529358403989</v>
      </c>
      <c r="K31" s="99"/>
      <c r="L31" s="201">
        <f t="shared" si="6"/>
        <v>1.4399320334519417</v>
      </c>
      <c r="M31" s="202">
        <f t="shared" si="7"/>
        <v>11.796261043390841</v>
      </c>
      <c r="N31" s="135">
        <f t="shared" si="8"/>
        <v>14.407970521917566</v>
      </c>
      <c r="O31" s="135">
        <f t="shared" si="9"/>
        <v>8.5024529358403989</v>
      </c>
      <c r="P31" s="135" t="b">
        <f t="shared" si="10"/>
        <v>1</v>
      </c>
      <c r="Q31" s="135" t="b">
        <f t="shared" si="11"/>
        <v>1</v>
      </c>
      <c r="R31" s="135" t="b">
        <f t="shared" si="12"/>
        <v>1</v>
      </c>
      <c r="S31" s="135" t="b">
        <f t="shared" si="13"/>
        <v>1</v>
      </c>
    </row>
    <row r="32" spans="1:19" x14ac:dyDescent="0.25">
      <c r="A32" s="97" t="s">
        <v>61</v>
      </c>
      <c r="B32" s="145" t="s">
        <v>420</v>
      </c>
      <c r="C32" s="21">
        <v>1.210982</v>
      </c>
      <c r="D32" s="24">
        <v>2.7275839999999998</v>
      </c>
      <c r="E32" s="21">
        <v>125.23736934157567</v>
      </c>
      <c r="F32" s="21">
        <v>0.69833935180495188</v>
      </c>
      <c r="G32" s="21">
        <v>0.13583799999999999</v>
      </c>
      <c r="H32" s="24">
        <v>0.248441</v>
      </c>
      <c r="I32" s="21">
        <v>82.895066181775363</v>
      </c>
      <c r="J32" s="21">
        <v>0.25808251643447139</v>
      </c>
      <c r="K32" s="99"/>
      <c r="L32" s="201">
        <f t="shared" si="6"/>
        <v>125.23736934157566</v>
      </c>
      <c r="M32" s="202">
        <f t="shared" si="7"/>
        <v>0.69833935180495188</v>
      </c>
      <c r="N32" s="135">
        <f t="shared" si="8"/>
        <v>82.895066181775363</v>
      </c>
      <c r="O32" s="135">
        <f t="shared" si="9"/>
        <v>0.25808251643447139</v>
      </c>
      <c r="P32" s="135" t="b">
        <f t="shared" si="10"/>
        <v>1</v>
      </c>
      <c r="Q32" s="135" t="b">
        <f t="shared" si="11"/>
        <v>1</v>
      </c>
      <c r="R32" s="135" t="b">
        <f t="shared" si="12"/>
        <v>1</v>
      </c>
      <c r="S32" s="135" t="b">
        <f t="shared" si="13"/>
        <v>1</v>
      </c>
    </row>
    <row r="33" spans="1:19" x14ac:dyDescent="0.25">
      <c r="A33" s="14"/>
      <c r="B33" s="145" t="s">
        <v>421</v>
      </c>
      <c r="C33" s="21">
        <v>1.1523559999999999</v>
      </c>
      <c r="D33" s="24">
        <v>1.607588</v>
      </c>
      <c r="E33" s="21">
        <v>39.504458691584901</v>
      </c>
      <c r="F33" s="21">
        <v>0.41158841006891778</v>
      </c>
      <c r="G33" s="21">
        <v>0.23952300000000001</v>
      </c>
      <c r="H33" s="24">
        <v>9.0375999999999998E-2</v>
      </c>
      <c r="I33" s="21">
        <v>-62.268341662387328</v>
      </c>
      <c r="J33" s="21">
        <v>9.3883318394636095E-2</v>
      </c>
      <c r="K33" s="16"/>
      <c r="L33" s="201">
        <f t="shared" si="6"/>
        <v>39.504458691584901</v>
      </c>
      <c r="M33" s="202">
        <f t="shared" si="7"/>
        <v>0.41158841006891778</v>
      </c>
      <c r="N33" s="135">
        <f t="shared" si="8"/>
        <v>-62.268341662387336</v>
      </c>
      <c r="O33" s="135">
        <f t="shared" si="9"/>
        <v>9.3883318394636095E-2</v>
      </c>
      <c r="P33" s="135" t="b">
        <f t="shared" si="10"/>
        <v>1</v>
      </c>
      <c r="Q33" s="135" t="b">
        <f t="shared" si="11"/>
        <v>1</v>
      </c>
      <c r="R33" s="135" t="b">
        <f t="shared" si="12"/>
        <v>1</v>
      </c>
      <c r="S33" s="135" t="b">
        <f t="shared" si="13"/>
        <v>1</v>
      </c>
    </row>
    <row r="34" spans="1:19" x14ac:dyDescent="0.25">
      <c r="A34" s="14" t="s">
        <v>61</v>
      </c>
      <c r="B34" s="145" t="s">
        <v>422</v>
      </c>
      <c r="C34" s="21">
        <v>8.2791060000000005</v>
      </c>
      <c r="D34" s="24">
        <v>7.1085900000000004</v>
      </c>
      <c r="E34" s="21">
        <v>-14.138193181727587</v>
      </c>
      <c r="F34" s="21">
        <v>1.8200019258241589</v>
      </c>
      <c r="G34" s="21">
        <v>1.7363500000000001</v>
      </c>
      <c r="H34" s="24">
        <v>1.58091</v>
      </c>
      <c r="I34" s="21">
        <v>-8.9521121893627491</v>
      </c>
      <c r="J34" s="21">
        <v>1.6422620704973017</v>
      </c>
      <c r="K34" s="16"/>
      <c r="L34" s="201">
        <f t="shared" si="6"/>
        <v>-14.138193181727592</v>
      </c>
      <c r="M34" s="202">
        <f t="shared" si="7"/>
        <v>1.8200019258241589</v>
      </c>
      <c r="N34" s="135">
        <f t="shared" si="8"/>
        <v>-8.9521121893627438</v>
      </c>
      <c r="O34" s="135">
        <f t="shared" si="9"/>
        <v>1.6422620704973017</v>
      </c>
      <c r="P34" s="135" t="b">
        <f t="shared" si="10"/>
        <v>1</v>
      </c>
      <c r="Q34" s="135" t="b">
        <f t="shared" si="11"/>
        <v>1</v>
      </c>
      <c r="R34" s="135" t="b">
        <f t="shared" si="12"/>
        <v>1</v>
      </c>
      <c r="S34" s="135" t="b">
        <f t="shared" si="13"/>
        <v>1</v>
      </c>
    </row>
    <row r="35" spans="1:19" x14ac:dyDescent="0.25">
      <c r="A35" s="14" t="s">
        <v>61</v>
      </c>
      <c r="B35" s="145" t="s">
        <v>423</v>
      </c>
      <c r="C35" s="21">
        <v>2.0454590000000001</v>
      </c>
      <c r="D35" s="24">
        <v>2.3888739999999999</v>
      </c>
      <c r="E35" s="21">
        <v>16.78914121475912</v>
      </c>
      <c r="F35" s="21">
        <v>0.61161992470395143</v>
      </c>
      <c r="G35" s="21">
        <v>8.2109000000000001E-2</v>
      </c>
      <c r="H35" s="24">
        <v>0.65086999999999995</v>
      </c>
      <c r="I35" s="21">
        <v>692.69020448428296</v>
      </c>
      <c r="J35" s="21">
        <v>0.67612901039564477</v>
      </c>
      <c r="K35" s="16"/>
      <c r="L35" s="201">
        <f t="shared" si="6"/>
        <v>16.78914121475912</v>
      </c>
      <c r="M35" s="202">
        <f t="shared" si="7"/>
        <v>0.61161992470395143</v>
      </c>
      <c r="N35" s="135">
        <f t="shared" si="8"/>
        <v>692.69020448428296</v>
      </c>
      <c r="O35" s="135">
        <f t="shared" si="9"/>
        <v>0.67612901039564477</v>
      </c>
      <c r="P35" s="135" t="b">
        <f t="shared" si="10"/>
        <v>1</v>
      </c>
      <c r="Q35" s="135" t="b">
        <f t="shared" si="11"/>
        <v>1</v>
      </c>
      <c r="R35" s="135" t="b">
        <f t="shared" si="12"/>
        <v>1</v>
      </c>
      <c r="S35" s="135" t="b">
        <f t="shared" si="13"/>
        <v>1</v>
      </c>
    </row>
    <row r="36" spans="1:19" x14ac:dyDescent="0.25">
      <c r="A36" s="14" t="s">
        <v>61</v>
      </c>
      <c r="B36" s="145" t="s">
        <v>424</v>
      </c>
      <c r="C36" s="21">
        <v>2.8065509999999998</v>
      </c>
      <c r="D36" s="24">
        <v>1.4334169999999999</v>
      </c>
      <c r="E36" s="21">
        <v>-48.926030562067105</v>
      </c>
      <c r="F36" s="21">
        <v>0.36699566306526166</v>
      </c>
      <c r="G36" s="21">
        <v>0.26591500000000001</v>
      </c>
      <c r="H36" s="24">
        <v>0.12770899999999999</v>
      </c>
      <c r="I36" s="21">
        <v>-51.973751010661303</v>
      </c>
      <c r="J36" s="21">
        <v>0.13266514017947884</v>
      </c>
      <c r="K36" s="16"/>
      <c r="L36" s="201">
        <f t="shared" si="6"/>
        <v>-48.926030562067105</v>
      </c>
      <c r="M36" s="202">
        <f t="shared" si="7"/>
        <v>0.36699566306526166</v>
      </c>
      <c r="N36" s="135">
        <f t="shared" si="8"/>
        <v>-51.973751010661303</v>
      </c>
      <c r="O36" s="135">
        <f t="shared" si="9"/>
        <v>0.13266514017947884</v>
      </c>
      <c r="P36" s="135" t="b">
        <f t="shared" si="10"/>
        <v>1</v>
      </c>
      <c r="Q36" s="135" t="b">
        <f t="shared" si="11"/>
        <v>1</v>
      </c>
      <c r="R36" s="135" t="b">
        <f t="shared" si="12"/>
        <v>1</v>
      </c>
      <c r="S36" s="135" t="b">
        <f t="shared" si="13"/>
        <v>1</v>
      </c>
    </row>
    <row r="37" spans="1:19" x14ac:dyDescent="0.25">
      <c r="A37" s="14" t="s">
        <v>61</v>
      </c>
      <c r="B37" s="145" t="s">
        <v>425</v>
      </c>
      <c r="C37" s="21">
        <v>17.093167000000001</v>
      </c>
      <c r="D37" s="24">
        <v>16.352922</v>
      </c>
      <c r="E37" s="21">
        <v>-4.3306486153209756</v>
      </c>
      <c r="F37" s="21">
        <v>4.1868147597276337</v>
      </c>
      <c r="G37" s="21">
        <v>2.7232319999999999</v>
      </c>
      <c r="H37" s="24">
        <v>2.3464680000000002</v>
      </c>
      <c r="I37" s="21">
        <v>-13.835178200021137</v>
      </c>
      <c r="J37" s="21">
        <v>2.4375299011554503</v>
      </c>
      <c r="K37" s="16"/>
      <c r="L37" s="201">
        <f t="shared" si="6"/>
        <v>-4.3306486153209738</v>
      </c>
      <c r="M37" s="202">
        <f t="shared" si="7"/>
        <v>4.1868147597276337</v>
      </c>
      <c r="N37" s="135">
        <f t="shared" si="8"/>
        <v>-13.83517820002114</v>
      </c>
      <c r="O37" s="135">
        <f t="shared" si="9"/>
        <v>2.4375299011554503</v>
      </c>
      <c r="P37" s="135" t="b">
        <f t="shared" si="10"/>
        <v>1</v>
      </c>
      <c r="Q37" s="135" t="b">
        <f t="shared" si="11"/>
        <v>1</v>
      </c>
      <c r="R37" s="135" t="b">
        <f t="shared" si="12"/>
        <v>1</v>
      </c>
      <c r="S37" s="135" t="b">
        <f t="shared" si="13"/>
        <v>1</v>
      </c>
    </row>
    <row r="38" spans="1:19" x14ac:dyDescent="0.25">
      <c r="A38" s="14" t="s">
        <v>61</v>
      </c>
      <c r="B38" s="145" t="s">
        <v>426</v>
      </c>
      <c r="C38" s="21">
        <v>1.187362</v>
      </c>
      <c r="D38" s="24">
        <v>2.694782</v>
      </c>
      <c r="E38" s="21">
        <v>126.95538513107208</v>
      </c>
      <c r="F38" s="21">
        <v>0.68994110360511418</v>
      </c>
      <c r="G38" s="21">
        <v>0.176121</v>
      </c>
      <c r="H38" s="24">
        <v>0.75210299999999997</v>
      </c>
      <c r="I38" s="21">
        <v>327.03766160764474</v>
      </c>
      <c r="J38" s="21">
        <v>0.78129066803754288</v>
      </c>
      <c r="K38" s="16"/>
      <c r="L38" s="201">
        <f t="shared" si="6"/>
        <v>126.95538513107208</v>
      </c>
      <c r="M38" s="202">
        <f t="shared" si="7"/>
        <v>0.68994110360511418</v>
      </c>
      <c r="N38" s="135">
        <f t="shared" si="8"/>
        <v>327.03766160764474</v>
      </c>
      <c r="O38" s="135">
        <f t="shared" si="9"/>
        <v>0.78129066803754288</v>
      </c>
      <c r="P38" s="135" t="b">
        <f t="shared" si="10"/>
        <v>1</v>
      </c>
      <c r="Q38" s="135" t="b">
        <f t="shared" si="11"/>
        <v>1</v>
      </c>
      <c r="R38" s="135" t="b">
        <f t="shared" si="12"/>
        <v>1</v>
      </c>
      <c r="S38" s="135" t="b">
        <f t="shared" si="13"/>
        <v>1</v>
      </c>
    </row>
    <row r="39" spans="1:19" x14ac:dyDescent="0.25">
      <c r="A39" s="14" t="s">
        <v>61</v>
      </c>
      <c r="B39" s="145" t="s">
        <v>427</v>
      </c>
      <c r="C39" s="21">
        <v>7.8955479999999998</v>
      </c>
      <c r="D39" s="24">
        <v>8.6143599999999996</v>
      </c>
      <c r="E39" s="21">
        <v>9.1040165926418162</v>
      </c>
      <c r="F39" s="21">
        <v>2.2055220219118841</v>
      </c>
      <c r="G39" s="21">
        <v>1.3119130000000001</v>
      </c>
      <c r="H39" s="24">
        <v>1.905464</v>
      </c>
      <c r="I39" s="21">
        <v>45.24316780152342</v>
      </c>
      <c r="J39" s="21">
        <v>1.9794113857829163</v>
      </c>
      <c r="K39" s="16"/>
      <c r="L39" s="201">
        <f t="shared" si="6"/>
        <v>9.1040165926418251</v>
      </c>
      <c r="M39" s="202">
        <f t="shared" si="7"/>
        <v>2.2055220219118841</v>
      </c>
      <c r="N39" s="135">
        <f t="shared" si="8"/>
        <v>45.243167801523413</v>
      </c>
      <c r="O39" s="135">
        <f t="shared" si="9"/>
        <v>1.9794113857829163</v>
      </c>
      <c r="P39" s="135" t="b">
        <f t="shared" si="10"/>
        <v>1</v>
      </c>
      <c r="Q39" s="135" t="b">
        <f t="shared" si="11"/>
        <v>1</v>
      </c>
      <c r="R39" s="135" t="b">
        <f t="shared" si="12"/>
        <v>1</v>
      </c>
      <c r="S39" s="135" t="b">
        <f t="shared" si="13"/>
        <v>1</v>
      </c>
    </row>
    <row r="40" spans="1:19" x14ac:dyDescent="0.25">
      <c r="A40" s="14" t="s">
        <v>61</v>
      </c>
      <c r="B40" s="145" t="s">
        <v>428</v>
      </c>
      <c r="C40" s="21">
        <v>0.89991699999999997</v>
      </c>
      <c r="D40" s="24">
        <v>0.78820500000000004</v>
      </c>
      <c r="E40" s="21">
        <v>-12.413589253231127</v>
      </c>
      <c r="F40" s="21">
        <v>0.20180297610978143</v>
      </c>
      <c r="G40" s="21">
        <v>0.14222699999999999</v>
      </c>
      <c r="H40" s="24">
        <v>0.171349</v>
      </c>
      <c r="I40" s="21">
        <v>20.475718393835219</v>
      </c>
      <c r="J40" s="21">
        <v>0.17799872447997808</v>
      </c>
      <c r="K40" s="16"/>
      <c r="L40" s="201">
        <f t="shared" si="6"/>
        <v>-12.413589253231123</v>
      </c>
      <c r="M40" s="202">
        <f t="shared" si="7"/>
        <v>0.20180297610978143</v>
      </c>
      <c r="N40" s="135">
        <f t="shared" si="8"/>
        <v>20.475718393835216</v>
      </c>
      <c r="O40" s="135">
        <f t="shared" si="9"/>
        <v>0.17799872447997808</v>
      </c>
      <c r="P40" s="135" t="b">
        <f t="shared" si="10"/>
        <v>1</v>
      </c>
      <c r="Q40" s="135" t="b">
        <f t="shared" si="11"/>
        <v>1</v>
      </c>
      <c r="R40" s="135" t="b">
        <f t="shared" si="12"/>
        <v>1</v>
      </c>
      <c r="S40" s="135" t="b">
        <f t="shared" si="13"/>
        <v>1</v>
      </c>
    </row>
    <row r="41" spans="1:19" x14ac:dyDescent="0.25">
      <c r="A41" s="14" t="s">
        <v>61</v>
      </c>
      <c r="B41" s="145" t="s">
        <v>429</v>
      </c>
      <c r="C41" s="21">
        <v>0.43115900000000001</v>
      </c>
      <c r="D41" s="24">
        <v>0.56477599999999994</v>
      </c>
      <c r="E41" s="21">
        <v>30.990191553464008</v>
      </c>
      <c r="F41" s="21">
        <v>0.14459877523661727</v>
      </c>
      <c r="G41" s="21">
        <v>0.18127399999999999</v>
      </c>
      <c r="H41" s="24">
        <v>6.8297999999999998E-2</v>
      </c>
      <c r="I41" s="21">
        <v>-62.323333737877462</v>
      </c>
      <c r="J41" s="21">
        <v>7.0948513761583329E-2</v>
      </c>
      <c r="K41" s="16"/>
      <c r="L41" s="201">
        <f t="shared" si="6"/>
        <v>30.990191553464019</v>
      </c>
      <c r="M41" s="202">
        <f t="shared" si="7"/>
        <v>0.14459877523661727</v>
      </c>
      <c r="N41" s="135">
        <f t="shared" si="8"/>
        <v>-62.323333737877462</v>
      </c>
      <c r="O41" s="135">
        <f t="shared" si="9"/>
        <v>7.0948513761583329E-2</v>
      </c>
      <c r="P41" s="135" t="b">
        <f t="shared" si="10"/>
        <v>1</v>
      </c>
      <c r="Q41" s="135" t="b">
        <f t="shared" si="11"/>
        <v>1</v>
      </c>
      <c r="R41" s="135" t="b">
        <f t="shared" si="12"/>
        <v>1</v>
      </c>
      <c r="S41" s="135" t="b">
        <f t="shared" si="13"/>
        <v>1</v>
      </c>
    </row>
    <row r="42" spans="1:19" s="91" customFormat="1" x14ac:dyDescent="0.25">
      <c r="A42" s="14" t="s">
        <v>61</v>
      </c>
      <c r="B42" s="145" t="s">
        <v>430</v>
      </c>
      <c r="C42" s="21">
        <v>2.4183840000000001</v>
      </c>
      <c r="D42" s="24">
        <v>1.79291</v>
      </c>
      <c r="E42" s="21">
        <v>-25.863303759866096</v>
      </c>
      <c r="F42" s="21">
        <v>0.45903613133256987</v>
      </c>
      <c r="G42" s="21">
        <v>0.15955900000000001</v>
      </c>
      <c r="H42" s="24">
        <v>0.24282799999999999</v>
      </c>
      <c r="I42" s="21">
        <v>52.186965323171975</v>
      </c>
      <c r="J42" s="21">
        <v>0.25225168672139386</v>
      </c>
      <c r="K42" s="16"/>
      <c r="L42" s="201">
        <f t="shared" si="6"/>
        <v>-25.863303759866096</v>
      </c>
      <c r="M42" s="202">
        <f t="shared" si="7"/>
        <v>0.45903613133256987</v>
      </c>
      <c r="N42" s="135">
        <f t="shared" si="8"/>
        <v>52.186965323171975</v>
      </c>
      <c r="O42" s="135">
        <f t="shared" si="9"/>
        <v>0.25225168672139386</v>
      </c>
      <c r="P42" s="135" t="b">
        <f t="shared" si="10"/>
        <v>1</v>
      </c>
      <c r="Q42" s="135" t="b">
        <f t="shared" si="11"/>
        <v>1</v>
      </c>
      <c r="R42" s="135" t="b">
        <f t="shared" si="12"/>
        <v>1</v>
      </c>
      <c r="S42" s="135" t="b">
        <f t="shared" si="13"/>
        <v>1</v>
      </c>
    </row>
    <row r="43" spans="1:19" x14ac:dyDescent="0.25">
      <c r="A43" s="97" t="s">
        <v>61</v>
      </c>
      <c r="B43" s="151" t="s">
        <v>410</v>
      </c>
      <c r="C43" s="21">
        <v>0.34020699999999998</v>
      </c>
      <c r="D43" s="24">
        <v>0.32992300000000002</v>
      </c>
      <c r="E43" s="21">
        <v>-3.0228654907159314</v>
      </c>
      <c r="F43" s="21">
        <v>8.4469704311781107E-2</v>
      </c>
      <c r="G43" s="21">
        <v>0.106333</v>
      </c>
      <c r="H43" s="24">
        <v>1.2541E-2</v>
      </c>
      <c r="I43" s="21">
        <v>-88.205919140812355</v>
      </c>
      <c r="J43" s="21">
        <v>1.3027692041992688E-2</v>
      </c>
      <c r="K43" s="99"/>
      <c r="L43" s="201">
        <f t="shared" si="6"/>
        <v>-3.0228654907159349</v>
      </c>
      <c r="M43" s="202">
        <f t="shared" si="7"/>
        <v>8.4469704311781107E-2</v>
      </c>
      <c r="N43" s="135">
        <f t="shared" si="8"/>
        <v>-88.205919140812355</v>
      </c>
      <c r="O43" s="135">
        <f t="shared" si="9"/>
        <v>1.3027692041992688E-2</v>
      </c>
      <c r="P43" s="135" t="b">
        <f t="shared" si="10"/>
        <v>1</v>
      </c>
      <c r="Q43" s="135" t="b">
        <f t="shared" si="11"/>
        <v>1</v>
      </c>
      <c r="R43" s="135" t="b">
        <f t="shared" si="12"/>
        <v>1</v>
      </c>
      <c r="S43" s="135" t="b">
        <f t="shared" si="13"/>
        <v>1</v>
      </c>
    </row>
    <row r="44" spans="1:19" x14ac:dyDescent="0.25">
      <c r="A44" s="14"/>
      <c r="B44" s="9" t="s">
        <v>2</v>
      </c>
      <c r="C44" s="21">
        <v>40.118270639997391</v>
      </c>
      <c r="D44" s="24">
        <v>37.358075839999067</v>
      </c>
      <c r="E44" s="21">
        <v>-6.8801440240707779</v>
      </c>
      <c r="F44" s="21">
        <v>9.5647336495540305</v>
      </c>
      <c r="G44" s="21">
        <v>7.3181443900000653</v>
      </c>
      <c r="H44" s="24">
        <v>7.8285839600000378</v>
      </c>
      <c r="I44" s="21">
        <v>6.9749863189016326</v>
      </c>
      <c r="J44" s="21">
        <v>8.132396216869795</v>
      </c>
      <c r="K44" s="16"/>
      <c r="L44" s="201">
        <f t="shared" si="6"/>
        <v>-6.8801440240707823</v>
      </c>
      <c r="M44" s="202">
        <f t="shared" si="7"/>
        <v>9.5647336495540305</v>
      </c>
      <c r="N44" s="135">
        <f t="shared" si="8"/>
        <v>6.9749863189016397</v>
      </c>
      <c r="O44" s="135">
        <f t="shared" si="9"/>
        <v>8.132396216869795</v>
      </c>
      <c r="P44" s="135" t="b">
        <f t="shared" si="10"/>
        <v>1</v>
      </c>
      <c r="Q44" s="135" t="b">
        <f t="shared" si="11"/>
        <v>1</v>
      </c>
      <c r="R44" s="135" t="b">
        <f t="shared" si="12"/>
        <v>1</v>
      </c>
      <c r="S44" s="135" t="b">
        <f t="shared" si="13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ignoredErrors>
    <ignoredError sqref="R22" evalError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5" width="5.28515625" style="7" customWidth="1"/>
    <col min="16" max="19" width="14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64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24">
        <v>593.83062177999852</v>
      </c>
      <c r="D13" s="24">
        <v>661.67101297999943</v>
      </c>
      <c r="E13" s="24">
        <v>11.424198872845315</v>
      </c>
      <c r="F13" s="22">
        <v>100</v>
      </c>
      <c r="G13" s="24">
        <v>147.28006520000005</v>
      </c>
      <c r="H13" s="24">
        <v>154.18441629999967</v>
      </c>
      <c r="I13" s="24">
        <v>4.687906058857183</v>
      </c>
      <c r="J13" s="22">
        <v>100</v>
      </c>
      <c r="K13" s="16"/>
      <c r="L13" s="201">
        <f>+((D13-C13)/C13)*100</f>
        <v>11.424198872845313</v>
      </c>
      <c r="M13" s="202">
        <f>+D13/$D$13*100</f>
        <v>100</v>
      </c>
      <c r="N13" s="135">
        <f>+((H13-G13)/G13)*100</f>
        <v>4.6879060588571857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0" t="s">
        <v>42</v>
      </c>
      <c r="C14" s="78">
        <v>283.94400899999999</v>
      </c>
      <c r="D14" s="30">
        <v>362.905484</v>
      </c>
      <c r="E14" s="78">
        <v>27.808818815402446</v>
      </c>
      <c r="F14" s="78">
        <v>54.846816148944654</v>
      </c>
      <c r="G14" s="78">
        <v>66.557974999999999</v>
      </c>
      <c r="H14" s="30">
        <v>86.633290000000002</v>
      </c>
      <c r="I14" s="78">
        <v>30.162148112228483</v>
      </c>
      <c r="J14" s="78">
        <v>56.188097395936495</v>
      </c>
      <c r="K14" s="16"/>
      <c r="L14" s="201">
        <f t="shared" ref="L14:L29" si="0">+((D14-C14)/C14)*100</f>
        <v>27.808818815402443</v>
      </c>
      <c r="M14" s="202">
        <f t="shared" ref="M14:M29" si="1">+D14/$D$13*100</f>
        <v>54.846816148944654</v>
      </c>
      <c r="N14" s="135">
        <f t="shared" ref="N14:N29" si="2">+((H14-G14)/G14)*100</f>
        <v>30.162148112228483</v>
      </c>
      <c r="O14" s="135">
        <f t="shared" ref="O14:O29" si="3">+H14/$H$13*100</f>
        <v>56.188097395936495</v>
      </c>
      <c r="P14" s="135" t="b">
        <f t="shared" ref="P14:Q29" si="4">+ROUND(L14,4)=ROUND(E14,4)</f>
        <v>1</v>
      </c>
      <c r="Q14" s="135" t="b">
        <f t="shared" si="4"/>
        <v>1</v>
      </c>
      <c r="R14" s="135" t="b">
        <f t="shared" ref="R14:S29" si="5">+ROUND(N14,4)=ROUND(I14,4)</f>
        <v>1</v>
      </c>
      <c r="S14" s="135" t="b">
        <f t="shared" si="5"/>
        <v>1</v>
      </c>
    </row>
    <row r="15" spans="1:19" x14ac:dyDescent="0.25">
      <c r="A15" s="14"/>
      <c r="B15" s="10" t="s">
        <v>52</v>
      </c>
      <c r="C15" s="78">
        <v>166.47510299999999</v>
      </c>
      <c r="D15" s="30">
        <v>233.41279100000003</v>
      </c>
      <c r="E15" s="78">
        <v>40.208828103263002</v>
      </c>
      <c r="F15" s="78">
        <v>35.276260622143269</v>
      </c>
      <c r="G15" s="78">
        <v>38.628999</v>
      </c>
      <c r="H15" s="30">
        <v>57.317928999999999</v>
      </c>
      <c r="I15" s="78">
        <v>48.380570255004528</v>
      </c>
      <c r="J15" s="78">
        <v>37.174917138496909</v>
      </c>
      <c r="K15" s="16"/>
      <c r="L15" s="201">
        <f t="shared" si="0"/>
        <v>40.208828103263009</v>
      </c>
      <c r="M15" s="202">
        <f t="shared" si="1"/>
        <v>35.276260622143269</v>
      </c>
      <c r="N15" s="135">
        <f t="shared" si="2"/>
        <v>48.380570255004535</v>
      </c>
      <c r="O15" s="135">
        <f t="shared" si="3"/>
        <v>37.174917138496909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14" t="s">
        <v>61</v>
      </c>
      <c r="B16" s="9" t="s">
        <v>388</v>
      </c>
      <c r="C16" s="21">
        <v>10.364896999999999</v>
      </c>
      <c r="D16" s="24">
        <v>9.1497740000000007</v>
      </c>
      <c r="E16" s="21">
        <v>-11.723445008667222</v>
      </c>
      <c r="F16" s="21">
        <v>1.3828282969192991</v>
      </c>
      <c r="G16" s="21">
        <v>2.3311190000000002</v>
      </c>
      <c r="H16" s="24">
        <v>2.4181620000000001</v>
      </c>
      <c r="I16" s="21">
        <v>3.7339578116775574</v>
      </c>
      <c r="J16" s="21">
        <v>1.5683569442549463</v>
      </c>
      <c r="K16" s="16"/>
      <c r="L16" s="201">
        <f t="shared" si="0"/>
        <v>-11.72344500866722</v>
      </c>
      <c r="M16" s="202">
        <f t="shared" si="1"/>
        <v>1.3828282969192991</v>
      </c>
      <c r="N16" s="135">
        <f t="shared" si="2"/>
        <v>3.7339578116775662</v>
      </c>
      <c r="O16" s="135">
        <f t="shared" si="3"/>
        <v>1.5683569442549463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14" t="s">
        <v>61</v>
      </c>
      <c r="B17" s="118" t="s">
        <v>389</v>
      </c>
      <c r="C17" s="21">
        <v>108.73782300000001</v>
      </c>
      <c r="D17" s="24">
        <v>158.893608</v>
      </c>
      <c r="E17" s="21">
        <v>46.125426844346507</v>
      </c>
      <c r="F17" s="21">
        <v>24.013989563239782</v>
      </c>
      <c r="G17" s="21">
        <v>25.457457999999999</v>
      </c>
      <c r="H17" s="24">
        <v>41.765487999999998</v>
      </c>
      <c r="I17" s="21">
        <v>64.059930885479616</v>
      </c>
      <c r="J17" s="21">
        <v>27.088008634242293</v>
      </c>
      <c r="K17" s="16"/>
      <c r="L17" s="201">
        <f t="shared" si="0"/>
        <v>46.125426844346507</v>
      </c>
      <c r="M17" s="202">
        <f t="shared" si="1"/>
        <v>24.013989563239782</v>
      </c>
      <c r="N17" s="135">
        <f t="shared" si="2"/>
        <v>64.059930885479616</v>
      </c>
      <c r="O17" s="135">
        <f t="shared" si="3"/>
        <v>27.088008634242293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14" t="s">
        <v>61</v>
      </c>
      <c r="B18" s="118" t="s">
        <v>390</v>
      </c>
      <c r="C18" s="21">
        <v>47.372382999999999</v>
      </c>
      <c r="D18" s="24">
        <v>65.369409000000005</v>
      </c>
      <c r="E18" s="21">
        <v>37.990543984245015</v>
      </c>
      <c r="F18" s="21">
        <v>9.8794427619841869</v>
      </c>
      <c r="G18" s="21">
        <v>10.840422</v>
      </c>
      <c r="H18" s="24">
        <v>13.134278999999999</v>
      </c>
      <c r="I18" s="21">
        <v>21.160218670453968</v>
      </c>
      <c r="J18" s="21">
        <v>8.5185515599996648</v>
      </c>
      <c r="K18" s="16"/>
      <c r="L18" s="201">
        <f t="shared" si="0"/>
        <v>37.990543984245015</v>
      </c>
      <c r="M18" s="202">
        <f t="shared" si="1"/>
        <v>9.8794427619841869</v>
      </c>
      <c r="N18" s="135">
        <f t="shared" si="2"/>
        <v>21.160218670453965</v>
      </c>
      <c r="O18" s="135">
        <f t="shared" si="3"/>
        <v>8.5185515599996648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0" t="s">
        <v>53</v>
      </c>
      <c r="C19" s="78">
        <v>117.468906</v>
      </c>
      <c r="D19" s="30">
        <v>129.492693</v>
      </c>
      <c r="E19" s="78">
        <v>10.23571888887771</v>
      </c>
      <c r="F19" s="78">
        <v>19.570555526801385</v>
      </c>
      <c r="G19" s="78">
        <v>27.928975999999999</v>
      </c>
      <c r="H19" s="30">
        <v>29.315361000000003</v>
      </c>
      <c r="I19" s="78">
        <v>4.9639664554833818</v>
      </c>
      <c r="J19" s="78">
        <v>19.013180257439586</v>
      </c>
      <c r="K19" s="16"/>
      <c r="L19" s="201">
        <f t="shared" si="0"/>
        <v>10.235718888877706</v>
      </c>
      <c r="M19" s="202">
        <f t="shared" si="1"/>
        <v>19.570555526801385</v>
      </c>
      <c r="N19" s="135">
        <f t="shared" si="2"/>
        <v>4.9639664554833809</v>
      </c>
      <c r="O19" s="135">
        <f t="shared" si="3"/>
        <v>19.013180257439586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 t="s">
        <v>61</v>
      </c>
      <c r="B20" s="118" t="s">
        <v>391</v>
      </c>
      <c r="C20" s="21">
        <v>8.0398379999999996</v>
      </c>
      <c r="D20" s="24">
        <v>11.139549000000001</v>
      </c>
      <c r="E20" s="21">
        <v>38.554396245297482</v>
      </c>
      <c r="F20" s="21">
        <v>1.6835479840397238</v>
      </c>
      <c r="G20" s="21">
        <v>1.8103309999999999</v>
      </c>
      <c r="H20" s="24">
        <v>2.2365110000000001</v>
      </c>
      <c r="I20" s="21">
        <v>23.541551241181867</v>
      </c>
      <c r="J20" s="21">
        <v>1.4505428328427021</v>
      </c>
      <c r="K20" s="16"/>
      <c r="L20" s="201">
        <f t="shared" si="0"/>
        <v>38.554396245297497</v>
      </c>
      <c r="M20" s="202">
        <f t="shared" si="1"/>
        <v>1.6835479840397238</v>
      </c>
      <c r="N20" s="135">
        <f t="shared" si="2"/>
        <v>23.541551241181875</v>
      </c>
      <c r="O20" s="135">
        <f t="shared" si="3"/>
        <v>1.4505428328427021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 t="s">
        <v>61</v>
      </c>
      <c r="B21" s="118" t="s">
        <v>392</v>
      </c>
      <c r="C21" s="21">
        <v>14.038460000000001</v>
      </c>
      <c r="D21" s="24">
        <v>16.082592999999999</v>
      </c>
      <c r="E21" s="21">
        <v>14.560948992980705</v>
      </c>
      <c r="F21" s="21">
        <v>2.4306026234348783</v>
      </c>
      <c r="G21" s="21">
        <v>3.6463800000000002</v>
      </c>
      <c r="H21" s="24">
        <v>3.6219679999999999</v>
      </c>
      <c r="I21" s="21">
        <v>-0.6694859010854648</v>
      </c>
      <c r="J21" s="21">
        <v>2.349114188656177</v>
      </c>
      <c r="K21" s="16"/>
      <c r="L21" s="201">
        <f t="shared" si="0"/>
        <v>14.560948992980702</v>
      </c>
      <c r="M21" s="202">
        <f t="shared" si="1"/>
        <v>2.4306026234348783</v>
      </c>
      <c r="N21" s="135">
        <f t="shared" si="2"/>
        <v>-0.6694859010854689</v>
      </c>
      <c r="O21" s="135">
        <f t="shared" si="3"/>
        <v>2.349114188656177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 t="s">
        <v>61</v>
      </c>
      <c r="B22" s="118" t="s">
        <v>393</v>
      </c>
      <c r="C22" s="21">
        <v>2.337745</v>
      </c>
      <c r="D22" s="24">
        <v>3.4501490000000001</v>
      </c>
      <c r="E22" s="21">
        <v>47.584488470727138</v>
      </c>
      <c r="F22" s="21">
        <v>0.52142967310316335</v>
      </c>
      <c r="G22" s="21">
        <v>0.27460499999999999</v>
      </c>
      <c r="H22" s="24">
        <v>1.079664</v>
      </c>
      <c r="I22" s="21">
        <v>293.16982574971325</v>
      </c>
      <c r="J22" s="21">
        <v>0.70024197380575504</v>
      </c>
      <c r="K22" s="16"/>
      <c r="L22" s="201">
        <f t="shared" si="0"/>
        <v>47.584488470727145</v>
      </c>
      <c r="M22" s="202">
        <f t="shared" si="1"/>
        <v>0.52142967310316335</v>
      </c>
      <c r="N22" s="135">
        <f t="shared" si="2"/>
        <v>293.16982574971325</v>
      </c>
      <c r="O22" s="135">
        <f t="shared" si="3"/>
        <v>0.70024197380575504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 t="s">
        <v>61</v>
      </c>
      <c r="B23" s="118" t="s">
        <v>394</v>
      </c>
      <c r="C23" s="21">
        <v>21.422787</v>
      </c>
      <c r="D23" s="24">
        <v>24.532765000000001</v>
      </c>
      <c r="E23" s="21">
        <v>14.517149425982723</v>
      </c>
      <c r="F23" s="21">
        <v>3.7076983151355858</v>
      </c>
      <c r="G23" s="21">
        <v>4.1130180000000003</v>
      </c>
      <c r="H23" s="24">
        <v>6.7435609999999997</v>
      </c>
      <c r="I23" s="21">
        <v>63.956515629155987</v>
      </c>
      <c r="J23" s="21">
        <v>4.3736981738017668</v>
      </c>
      <c r="K23" s="16"/>
      <c r="L23" s="201">
        <f t="shared" si="0"/>
        <v>14.517149425982726</v>
      </c>
      <c r="M23" s="202">
        <f t="shared" si="1"/>
        <v>3.7076983151355858</v>
      </c>
      <c r="N23" s="135">
        <f t="shared" si="2"/>
        <v>63.956515629155994</v>
      </c>
      <c r="O23" s="135">
        <f t="shared" si="3"/>
        <v>4.3736981738017668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 t="s">
        <v>61</v>
      </c>
      <c r="B24" s="118" t="s">
        <v>395</v>
      </c>
      <c r="C24" s="21">
        <v>45.893344999999997</v>
      </c>
      <c r="D24" s="24">
        <v>59.133840999999997</v>
      </c>
      <c r="E24" s="21">
        <v>28.850579533917163</v>
      </c>
      <c r="F24" s="21">
        <v>8.937045728159692</v>
      </c>
      <c r="G24" s="21">
        <v>11.870189999999999</v>
      </c>
      <c r="H24" s="24">
        <v>12.924481999999999</v>
      </c>
      <c r="I24" s="21">
        <v>8.8818460361628659</v>
      </c>
      <c r="J24" s="21">
        <v>8.3824826854437617</v>
      </c>
      <c r="K24" s="16"/>
      <c r="L24" s="201">
        <f t="shared" si="0"/>
        <v>28.850579533917177</v>
      </c>
      <c r="M24" s="202">
        <f t="shared" si="1"/>
        <v>8.937045728159692</v>
      </c>
      <c r="N24" s="135">
        <f t="shared" si="2"/>
        <v>8.8818460361628606</v>
      </c>
      <c r="O24" s="135">
        <f t="shared" si="3"/>
        <v>8.3824826854437617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14" t="s">
        <v>61</v>
      </c>
      <c r="B25" s="118" t="s">
        <v>396</v>
      </c>
      <c r="C25" s="21">
        <v>0.916412</v>
      </c>
      <c r="D25" s="24">
        <v>1.3403659999999999</v>
      </c>
      <c r="E25" s="21">
        <v>46.262379802970699</v>
      </c>
      <c r="F25" s="21">
        <v>0.20257287590147396</v>
      </c>
      <c r="G25" s="21">
        <v>0.177754</v>
      </c>
      <c r="H25" s="24">
        <v>0.38703500000000002</v>
      </c>
      <c r="I25" s="21">
        <v>117.73630973142662</v>
      </c>
      <c r="J25" s="21">
        <v>0.25102082900968303</v>
      </c>
      <c r="K25" s="16"/>
      <c r="L25" s="201">
        <f t="shared" si="0"/>
        <v>46.262379802970713</v>
      </c>
      <c r="M25" s="202">
        <f t="shared" si="1"/>
        <v>0.20257287590147396</v>
      </c>
      <c r="N25" s="135">
        <f t="shared" si="2"/>
        <v>117.73630973142659</v>
      </c>
      <c r="O25" s="135">
        <f t="shared" si="3"/>
        <v>0.25102082900968303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x14ac:dyDescent="0.25">
      <c r="A26" s="14" t="s">
        <v>61</v>
      </c>
      <c r="B26" s="118" t="s">
        <v>397</v>
      </c>
      <c r="C26" s="21">
        <v>5.6508669999999999</v>
      </c>
      <c r="D26" s="24">
        <v>4.4515380000000002</v>
      </c>
      <c r="E26" s="21">
        <v>-21.223805125832897</v>
      </c>
      <c r="F26" s="21">
        <v>0.6727721046674533</v>
      </c>
      <c r="G26" s="21">
        <v>0.22028500000000001</v>
      </c>
      <c r="H26" s="24">
        <v>0.215831</v>
      </c>
      <c r="I26" s="21">
        <v>-2.0219261411353551</v>
      </c>
      <c r="J26" s="21">
        <v>0.13998236993033936</v>
      </c>
      <c r="K26" s="16"/>
      <c r="L26" s="201">
        <f t="shared" si="0"/>
        <v>-21.223805125832897</v>
      </c>
      <c r="M26" s="202">
        <f t="shared" si="1"/>
        <v>0.6727721046674533</v>
      </c>
      <c r="N26" s="135">
        <f t="shared" si="2"/>
        <v>-2.0219261411353533</v>
      </c>
      <c r="O26" s="135">
        <f t="shared" si="3"/>
        <v>0.13998236993033936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x14ac:dyDescent="0.25">
      <c r="A27" s="14" t="s">
        <v>61</v>
      </c>
      <c r="B27" s="118" t="s">
        <v>398</v>
      </c>
      <c r="C27" s="21">
        <v>19.169452</v>
      </c>
      <c r="D27" s="24">
        <v>9.3618919999999992</v>
      </c>
      <c r="E27" s="21">
        <v>-51.162443245638947</v>
      </c>
      <c r="F27" s="21">
        <v>1.4148862223594165</v>
      </c>
      <c r="G27" s="21">
        <v>5.8164129999999998</v>
      </c>
      <c r="H27" s="24">
        <v>2.106309</v>
      </c>
      <c r="I27" s="21">
        <v>-63.786804685293156</v>
      </c>
      <c r="J27" s="21">
        <v>1.366097203949401</v>
      </c>
      <c r="K27" s="16"/>
      <c r="L27" s="201">
        <f t="shared" si="0"/>
        <v>-51.162443245638954</v>
      </c>
      <c r="M27" s="202">
        <f t="shared" si="1"/>
        <v>1.4148862223594165</v>
      </c>
      <c r="N27" s="135">
        <f t="shared" si="2"/>
        <v>-63.786804685293156</v>
      </c>
      <c r="O27" s="135">
        <f t="shared" si="3"/>
        <v>1.366097203949401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x14ac:dyDescent="0.25">
      <c r="A28" s="14"/>
      <c r="B28" s="118" t="s">
        <v>152</v>
      </c>
      <c r="C28" s="21">
        <v>4.5896970000000001</v>
      </c>
      <c r="D28" s="24">
        <v>4.1514139999999999</v>
      </c>
      <c r="E28" s="21">
        <v>-9.5492796147545249</v>
      </c>
      <c r="F28" s="21">
        <v>0.62741361168340715</v>
      </c>
      <c r="G28" s="21">
        <v>1.8880159999999999</v>
      </c>
      <c r="H28" s="24">
        <v>1.299884</v>
      </c>
      <c r="I28" s="21">
        <v>-31.150795332242943</v>
      </c>
      <c r="J28" s="21">
        <v>0.84307093491912311</v>
      </c>
      <c r="K28" s="16"/>
      <c r="L28" s="201">
        <f t="shared" si="0"/>
        <v>-9.5492796147545285</v>
      </c>
      <c r="M28" s="202">
        <f t="shared" si="1"/>
        <v>0.62741361168340715</v>
      </c>
      <c r="N28" s="135">
        <f t="shared" si="2"/>
        <v>-31.150795332242943</v>
      </c>
      <c r="O28" s="135">
        <f t="shared" si="3"/>
        <v>0.84307093491912311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14"/>
      <c r="B29" s="118" t="s">
        <v>153</v>
      </c>
      <c r="C29" s="21">
        <v>128.11613199999999</v>
      </c>
      <c r="D29" s="24">
        <v>118.674539</v>
      </c>
      <c r="E29" s="21">
        <v>-7.3695582692115629</v>
      </c>
      <c r="F29" s="21">
        <v>17.935580775334223</v>
      </c>
      <c r="G29" s="21">
        <v>40.786965000000002</v>
      </c>
      <c r="H29" s="24">
        <v>26.793963000000002</v>
      </c>
      <c r="I29" s="21">
        <v>-34.307534282092334</v>
      </c>
      <c r="J29" s="21">
        <v>17.377867130142686</v>
      </c>
      <c r="K29" s="16"/>
      <c r="L29" s="201">
        <f t="shared" si="0"/>
        <v>-7.3695582692115593</v>
      </c>
      <c r="M29" s="202">
        <f t="shared" si="1"/>
        <v>17.935580775334223</v>
      </c>
      <c r="N29" s="135">
        <f t="shared" si="2"/>
        <v>-34.307534282092327</v>
      </c>
      <c r="O29" s="135">
        <f t="shared" si="3"/>
        <v>17.377867130142686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x14ac:dyDescent="0.25">
      <c r="A30" s="14"/>
      <c r="B30" s="118" t="s">
        <v>154</v>
      </c>
      <c r="C30" s="21">
        <v>2.7037399999999998</v>
      </c>
      <c r="D30" s="24">
        <v>2.771468</v>
      </c>
      <c r="E30" s="21">
        <v>2.5049745907520737</v>
      </c>
      <c r="F30" s="21">
        <v>0.41885891109510853</v>
      </c>
      <c r="G30" s="21">
        <v>0.74468199999999996</v>
      </c>
      <c r="H30" s="24">
        <v>0.72941100000000003</v>
      </c>
      <c r="I30" s="21">
        <v>-2.050673978960138</v>
      </c>
      <c r="J30" s="21">
        <v>0.47307699280112114</v>
      </c>
      <c r="K30" s="16"/>
      <c r="L30" s="201">
        <f t="shared" ref="L30:L44" si="6">+((D30-C30)/C30)*100</f>
        <v>2.5049745907520782</v>
      </c>
      <c r="M30" s="202">
        <f t="shared" ref="M30:M44" si="7">+D30/$D$13*100</f>
        <v>0.41885891109510853</v>
      </c>
      <c r="N30" s="135">
        <f t="shared" ref="N30:N44" si="8">+((H30-G30)/G30)*100</f>
        <v>-2.0506739789601367</v>
      </c>
      <c r="O30" s="135">
        <f t="shared" ref="O30:O44" si="9">+H30/$H$13*100</f>
        <v>0.47307699280112114</v>
      </c>
      <c r="P30" s="135" t="b">
        <f t="shared" ref="P30:P44" si="10">+ROUND(L30,4)=ROUND(E30,4)</f>
        <v>1</v>
      </c>
      <c r="Q30" s="135" t="b">
        <f t="shared" ref="Q30:Q44" si="11">+ROUND(M30,4)=ROUND(F30,4)</f>
        <v>1</v>
      </c>
      <c r="R30" s="135" t="b">
        <f t="shared" ref="R30:R44" si="12">+ROUND(N30,4)=ROUND(I30,4)</f>
        <v>1</v>
      </c>
      <c r="S30" s="135" t="b">
        <f t="shared" ref="S30:S44" si="13">+ROUND(O30,4)=ROUND(J30,4)</f>
        <v>1</v>
      </c>
    </row>
    <row r="31" spans="1:19" x14ac:dyDescent="0.25">
      <c r="A31" s="14"/>
      <c r="B31" s="10" t="s">
        <v>43</v>
      </c>
      <c r="C31" s="78">
        <v>27.915776999999999</v>
      </c>
      <c r="D31" s="30">
        <v>27.613720000000001</v>
      </c>
      <c r="E31" s="78">
        <v>-1.0820297067138718</v>
      </c>
      <c r="F31" s="78">
        <v>4.1733307728919193</v>
      </c>
      <c r="G31" s="78">
        <v>6.7191039999999997</v>
      </c>
      <c r="H31" s="30">
        <v>6.2229410000000005</v>
      </c>
      <c r="I31" s="78">
        <v>-7.3843625578648435</v>
      </c>
      <c r="J31" s="78">
        <v>4.0360375901361527</v>
      </c>
      <c r="K31" s="16"/>
      <c r="L31" s="201">
        <f t="shared" si="6"/>
        <v>-1.0820297067138693</v>
      </c>
      <c r="M31" s="202">
        <f t="shared" si="7"/>
        <v>4.1733307728919193</v>
      </c>
      <c r="N31" s="135">
        <f t="shared" si="8"/>
        <v>-7.3843625578648471</v>
      </c>
      <c r="O31" s="135">
        <f t="shared" si="9"/>
        <v>4.0360375901361527</v>
      </c>
      <c r="P31" s="135" t="b">
        <f t="shared" si="10"/>
        <v>1</v>
      </c>
      <c r="Q31" s="135" t="b">
        <f t="shared" si="11"/>
        <v>1</v>
      </c>
      <c r="R31" s="135" t="b">
        <f t="shared" si="12"/>
        <v>1</v>
      </c>
      <c r="S31" s="135" t="b">
        <f t="shared" si="13"/>
        <v>1</v>
      </c>
    </row>
    <row r="32" spans="1:19" x14ac:dyDescent="0.25">
      <c r="A32" s="14" t="s">
        <v>61</v>
      </c>
      <c r="B32" s="118" t="s">
        <v>399</v>
      </c>
      <c r="C32" s="21">
        <v>6.646172</v>
      </c>
      <c r="D32" s="24">
        <v>6.4582879999999996</v>
      </c>
      <c r="E32" s="21">
        <v>-2.8269506115700893</v>
      </c>
      <c r="F32" s="21">
        <v>0.97605726611983479</v>
      </c>
      <c r="G32" s="21">
        <v>1.3642190000000001</v>
      </c>
      <c r="H32" s="24">
        <v>1.546827</v>
      </c>
      <c r="I32" s="21">
        <v>13.385534140779431</v>
      </c>
      <c r="J32" s="21">
        <v>1.0032317384075367</v>
      </c>
      <c r="K32" s="16"/>
      <c r="L32" s="201">
        <f t="shared" si="6"/>
        <v>-2.8269506115700946</v>
      </c>
      <c r="M32" s="202">
        <f t="shared" si="7"/>
        <v>0.97605726611983479</v>
      </c>
      <c r="N32" s="135">
        <f t="shared" si="8"/>
        <v>13.385534140779439</v>
      </c>
      <c r="O32" s="135">
        <f t="shared" si="9"/>
        <v>1.0032317384075367</v>
      </c>
      <c r="P32" s="135" t="b">
        <f t="shared" si="10"/>
        <v>1</v>
      </c>
      <c r="Q32" s="135" t="b">
        <f t="shared" si="11"/>
        <v>1</v>
      </c>
      <c r="R32" s="135" t="b">
        <f t="shared" si="12"/>
        <v>1</v>
      </c>
      <c r="S32" s="135" t="b">
        <f t="shared" si="13"/>
        <v>1</v>
      </c>
    </row>
    <row r="33" spans="1:19" x14ac:dyDescent="0.25">
      <c r="A33" s="14" t="s">
        <v>61</v>
      </c>
      <c r="B33" s="118" t="s">
        <v>400</v>
      </c>
      <c r="C33" s="21">
        <v>0.77207800000000004</v>
      </c>
      <c r="D33" s="24">
        <v>0.94703300000000001</v>
      </c>
      <c r="E33" s="21">
        <v>22.660275257163121</v>
      </c>
      <c r="F33" s="21">
        <v>0.14312747293172209</v>
      </c>
      <c r="G33" s="21">
        <v>0.37414500000000001</v>
      </c>
      <c r="H33" s="24">
        <v>0.17050199999999999</v>
      </c>
      <c r="I33" s="21">
        <v>-54.428897887182778</v>
      </c>
      <c r="J33" s="21">
        <v>0.11058316014781343</v>
      </c>
      <c r="K33" s="16"/>
      <c r="L33" s="201">
        <f t="shared" si="6"/>
        <v>22.660275257163132</v>
      </c>
      <c r="M33" s="202">
        <f t="shared" si="7"/>
        <v>0.14312747293172209</v>
      </c>
      <c r="N33" s="135">
        <f t="shared" si="8"/>
        <v>-54.428897887182778</v>
      </c>
      <c r="O33" s="135">
        <f t="shared" si="9"/>
        <v>0.11058316014781343</v>
      </c>
      <c r="P33" s="135" t="b">
        <f t="shared" si="10"/>
        <v>1</v>
      </c>
      <c r="Q33" s="135" t="b">
        <f t="shared" si="11"/>
        <v>1</v>
      </c>
      <c r="R33" s="135" t="b">
        <f t="shared" si="12"/>
        <v>1</v>
      </c>
      <c r="S33" s="135" t="b">
        <f t="shared" si="13"/>
        <v>1</v>
      </c>
    </row>
    <row r="34" spans="1:19" x14ac:dyDescent="0.25">
      <c r="A34" s="14" t="s">
        <v>61</v>
      </c>
      <c r="B34" s="118" t="s">
        <v>401</v>
      </c>
      <c r="C34" s="21">
        <v>8.1223229999999997</v>
      </c>
      <c r="D34" s="24">
        <v>7.3483090000000004</v>
      </c>
      <c r="E34" s="21">
        <v>-9.529465892947119</v>
      </c>
      <c r="F34" s="21">
        <v>1.1105683724763866</v>
      </c>
      <c r="G34" s="21">
        <v>1.6979789999999999</v>
      </c>
      <c r="H34" s="24">
        <v>1.962842</v>
      </c>
      <c r="I34" s="21">
        <v>15.598720596662275</v>
      </c>
      <c r="J34" s="21">
        <v>1.2730482412573134</v>
      </c>
      <c r="K34" s="16"/>
      <c r="L34" s="201">
        <f t="shared" si="6"/>
        <v>-9.529465892947119</v>
      </c>
      <c r="M34" s="202">
        <f t="shared" si="7"/>
        <v>1.1105683724763866</v>
      </c>
      <c r="N34" s="135">
        <f t="shared" si="8"/>
        <v>15.598720596662272</v>
      </c>
      <c r="O34" s="135">
        <f t="shared" si="9"/>
        <v>1.2730482412573134</v>
      </c>
      <c r="P34" s="135" t="b">
        <f t="shared" si="10"/>
        <v>1</v>
      </c>
      <c r="Q34" s="135" t="b">
        <f t="shared" si="11"/>
        <v>1</v>
      </c>
      <c r="R34" s="135" t="b">
        <f t="shared" si="12"/>
        <v>1</v>
      </c>
      <c r="S34" s="135" t="b">
        <f t="shared" si="13"/>
        <v>1</v>
      </c>
    </row>
    <row r="35" spans="1:19" x14ac:dyDescent="0.25">
      <c r="A35" s="14" t="s">
        <v>61</v>
      </c>
      <c r="B35" s="118" t="s">
        <v>402</v>
      </c>
      <c r="C35" s="21">
        <v>1.3405229999999999</v>
      </c>
      <c r="D35" s="24">
        <v>1.5351760000000001</v>
      </c>
      <c r="E35" s="21">
        <v>14.520675885456669</v>
      </c>
      <c r="F35" s="21">
        <v>0.23201499988430119</v>
      </c>
      <c r="G35" s="21">
        <v>0.154611</v>
      </c>
      <c r="H35" s="24">
        <v>0.13215399999999999</v>
      </c>
      <c r="I35" s="21">
        <v>-14.524839759137453</v>
      </c>
      <c r="J35" s="21">
        <v>8.5711645295504665E-2</v>
      </c>
      <c r="K35" s="16"/>
      <c r="L35" s="201">
        <f t="shared" si="6"/>
        <v>14.52067588545666</v>
      </c>
      <c r="M35" s="202">
        <f t="shared" si="7"/>
        <v>0.23201499988430119</v>
      </c>
      <c r="N35" s="135">
        <f t="shared" si="8"/>
        <v>-14.52483975913745</v>
      </c>
      <c r="O35" s="135">
        <f t="shared" si="9"/>
        <v>8.5711645295504665E-2</v>
      </c>
      <c r="P35" s="135" t="b">
        <f t="shared" si="10"/>
        <v>1</v>
      </c>
      <c r="Q35" s="135" t="b">
        <f t="shared" si="11"/>
        <v>1</v>
      </c>
      <c r="R35" s="135" t="b">
        <f t="shared" si="12"/>
        <v>1</v>
      </c>
      <c r="S35" s="135" t="b">
        <f t="shared" si="13"/>
        <v>1</v>
      </c>
    </row>
    <row r="36" spans="1:19" x14ac:dyDescent="0.25">
      <c r="A36" s="14" t="s">
        <v>61</v>
      </c>
      <c r="B36" s="118" t="s">
        <v>403</v>
      </c>
      <c r="C36" s="21">
        <v>0.128165</v>
      </c>
      <c r="D36" s="24">
        <v>0.56157900000000005</v>
      </c>
      <c r="E36" s="21">
        <v>338.16876682401596</v>
      </c>
      <c r="F36" s="21">
        <v>8.4872842996520259E-2</v>
      </c>
      <c r="G36" s="21">
        <v>0</v>
      </c>
      <c r="H36" s="24">
        <v>0.40448299999999998</v>
      </c>
      <c r="I36" s="21" t="s">
        <v>97</v>
      </c>
      <c r="J36" s="21">
        <v>0.26233714775233147</v>
      </c>
      <c r="K36" s="16"/>
      <c r="L36" s="201">
        <f t="shared" si="6"/>
        <v>338.16876682401596</v>
      </c>
      <c r="M36" s="202">
        <f t="shared" si="7"/>
        <v>8.4872842996520259E-2</v>
      </c>
      <c r="N36" s="135" t="e">
        <f t="shared" si="8"/>
        <v>#DIV/0!</v>
      </c>
      <c r="O36" s="135">
        <f t="shared" si="9"/>
        <v>0.26233714775233147</v>
      </c>
      <c r="P36" s="135" t="b">
        <f t="shared" si="10"/>
        <v>1</v>
      </c>
      <c r="Q36" s="135" t="b">
        <f t="shared" si="11"/>
        <v>1</v>
      </c>
      <c r="R36" s="135" t="e">
        <f t="shared" si="12"/>
        <v>#DIV/0!</v>
      </c>
      <c r="S36" s="135" t="b">
        <f t="shared" si="13"/>
        <v>1</v>
      </c>
    </row>
    <row r="37" spans="1:19" x14ac:dyDescent="0.25">
      <c r="A37" s="14" t="s">
        <v>61</v>
      </c>
      <c r="B37" s="118" t="s">
        <v>404</v>
      </c>
      <c r="C37" s="21">
        <v>9.8410000000000008E-3</v>
      </c>
      <c r="D37" s="24">
        <v>0.18452099999999999</v>
      </c>
      <c r="E37" s="21">
        <v>1775.0228635301287</v>
      </c>
      <c r="F37" s="21">
        <v>2.7887121602768107E-2</v>
      </c>
      <c r="G37" s="21">
        <v>0</v>
      </c>
      <c r="H37" s="24">
        <v>5.2448000000000002E-2</v>
      </c>
      <c r="I37" s="21" t="s">
        <v>97</v>
      </c>
      <c r="J37" s="21">
        <v>3.4016407921505433E-2</v>
      </c>
      <c r="K37" s="16"/>
      <c r="L37" s="201">
        <f t="shared" si="6"/>
        <v>1775.0228635301291</v>
      </c>
      <c r="M37" s="202">
        <f t="shared" si="7"/>
        <v>2.7887121602768107E-2</v>
      </c>
      <c r="N37" s="135" t="e">
        <f t="shared" si="8"/>
        <v>#DIV/0!</v>
      </c>
      <c r="O37" s="135">
        <f t="shared" si="9"/>
        <v>3.4016407921505433E-2</v>
      </c>
      <c r="P37" s="135" t="b">
        <f t="shared" si="10"/>
        <v>1</v>
      </c>
      <c r="Q37" s="135" t="b">
        <f t="shared" si="11"/>
        <v>1</v>
      </c>
      <c r="R37" s="135" t="e">
        <f t="shared" si="12"/>
        <v>#DIV/0!</v>
      </c>
      <c r="S37" s="135" t="b">
        <f t="shared" si="13"/>
        <v>1</v>
      </c>
    </row>
    <row r="38" spans="1:19" x14ac:dyDescent="0.25">
      <c r="A38" s="14" t="s">
        <v>61</v>
      </c>
      <c r="B38" s="118" t="s">
        <v>405</v>
      </c>
      <c r="C38" s="21">
        <v>2.3790390000000001</v>
      </c>
      <c r="D38" s="24">
        <v>2.4250919999999998</v>
      </c>
      <c r="E38" s="21">
        <v>1.9357816328357647</v>
      </c>
      <c r="F38" s="21">
        <v>0.36651023732745924</v>
      </c>
      <c r="G38" s="21">
        <v>0.382245</v>
      </c>
      <c r="H38" s="24">
        <v>0.72263500000000003</v>
      </c>
      <c r="I38" s="21">
        <v>89.050216484192092</v>
      </c>
      <c r="J38" s="21">
        <v>0.46868225553609438</v>
      </c>
      <c r="K38" s="16"/>
      <c r="L38" s="201">
        <f t="shared" si="6"/>
        <v>1.9357816328357658</v>
      </c>
      <c r="M38" s="202">
        <f t="shared" si="7"/>
        <v>0.36651023732745924</v>
      </c>
      <c r="N38" s="135">
        <f t="shared" si="8"/>
        <v>89.050216484192077</v>
      </c>
      <c r="O38" s="135">
        <f t="shared" si="9"/>
        <v>0.46868225553609438</v>
      </c>
      <c r="P38" s="135" t="b">
        <f t="shared" si="10"/>
        <v>1</v>
      </c>
      <c r="Q38" s="135" t="b">
        <f t="shared" si="11"/>
        <v>1</v>
      </c>
      <c r="R38" s="135" t="b">
        <f t="shared" si="12"/>
        <v>1</v>
      </c>
      <c r="S38" s="135" t="b">
        <f t="shared" si="13"/>
        <v>1</v>
      </c>
    </row>
    <row r="39" spans="1:19" x14ac:dyDescent="0.25">
      <c r="A39" s="14" t="s">
        <v>61</v>
      </c>
      <c r="B39" s="118" t="s">
        <v>406</v>
      </c>
      <c r="C39" s="21">
        <v>3.9217080000000002</v>
      </c>
      <c r="D39" s="24">
        <v>4.3056970000000003</v>
      </c>
      <c r="E39" s="21">
        <v>9.7913715146563653</v>
      </c>
      <c r="F39" s="21">
        <v>0.6507307884938508</v>
      </c>
      <c r="G39" s="21">
        <v>1.385624</v>
      </c>
      <c r="H39" s="24">
        <v>0.32564300000000002</v>
      </c>
      <c r="I39" s="21">
        <v>-76.498458456262313</v>
      </c>
      <c r="J39" s="21">
        <v>0.21120357544201482</v>
      </c>
      <c r="K39" s="16"/>
      <c r="L39" s="201">
        <f t="shared" si="6"/>
        <v>9.7913715146563725</v>
      </c>
      <c r="M39" s="202">
        <f t="shared" si="7"/>
        <v>0.6507307884938508</v>
      </c>
      <c r="N39" s="135">
        <f t="shared" si="8"/>
        <v>-76.498458456262313</v>
      </c>
      <c r="O39" s="135">
        <f t="shared" si="9"/>
        <v>0.21120357544201482</v>
      </c>
      <c r="P39" s="135" t="b">
        <f t="shared" si="10"/>
        <v>1</v>
      </c>
      <c r="Q39" s="135" t="b">
        <f t="shared" si="11"/>
        <v>1</v>
      </c>
      <c r="R39" s="135" t="b">
        <f t="shared" si="12"/>
        <v>1</v>
      </c>
      <c r="S39" s="135" t="b">
        <f t="shared" si="13"/>
        <v>1</v>
      </c>
    </row>
    <row r="40" spans="1:19" x14ac:dyDescent="0.25">
      <c r="A40" s="14" t="s">
        <v>61</v>
      </c>
      <c r="B40" s="118" t="s">
        <v>407</v>
      </c>
      <c r="C40" s="21">
        <v>3.3293089999999999</v>
      </c>
      <c r="D40" s="24">
        <v>2.9282159999999999</v>
      </c>
      <c r="E40" s="21">
        <v>-12.047334747240345</v>
      </c>
      <c r="F40" s="21">
        <v>0.44254862953902924</v>
      </c>
      <c r="G40" s="21">
        <v>1.09588</v>
      </c>
      <c r="H40" s="24">
        <v>0.66404700000000005</v>
      </c>
      <c r="I40" s="21">
        <v>-39.405135598788178</v>
      </c>
      <c r="J40" s="21">
        <v>0.43068360339864098</v>
      </c>
      <c r="K40" s="16"/>
      <c r="L40" s="201">
        <f t="shared" si="6"/>
        <v>-12.047334747240342</v>
      </c>
      <c r="M40" s="202">
        <f t="shared" si="7"/>
        <v>0.44254862953902924</v>
      </c>
      <c r="N40" s="135">
        <f t="shared" si="8"/>
        <v>-39.405135598788185</v>
      </c>
      <c r="O40" s="135">
        <f t="shared" si="9"/>
        <v>0.43068360339864098</v>
      </c>
      <c r="P40" s="135" t="b">
        <f t="shared" si="10"/>
        <v>1</v>
      </c>
      <c r="Q40" s="135" t="b">
        <f t="shared" si="11"/>
        <v>1</v>
      </c>
      <c r="R40" s="135" t="b">
        <f t="shared" si="12"/>
        <v>1</v>
      </c>
      <c r="S40" s="135" t="b">
        <f t="shared" si="13"/>
        <v>1</v>
      </c>
    </row>
    <row r="41" spans="1:19" x14ac:dyDescent="0.25">
      <c r="A41" s="14" t="s">
        <v>61</v>
      </c>
      <c r="B41" s="118" t="s">
        <v>408</v>
      </c>
      <c r="C41" s="21">
        <v>0.410692</v>
      </c>
      <c r="D41" s="24">
        <v>0.412661</v>
      </c>
      <c r="E41" s="21">
        <v>0.4794347101964469</v>
      </c>
      <c r="F41" s="21">
        <v>6.236649209423259E-2</v>
      </c>
      <c r="G41" s="21">
        <v>2.879E-2</v>
      </c>
      <c r="H41" s="24">
        <v>5.7050999999999998E-2</v>
      </c>
      <c r="I41" s="21">
        <v>98.162556443209439</v>
      </c>
      <c r="J41" s="21">
        <v>3.7001793935513394E-2</v>
      </c>
      <c r="K41" s="16"/>
      <c r="L41" s="201">
        <f t="shared" si="6"/>
        <v>0.47943471019644857</v>
      </c>
      <c r="M41" s="202">
        <f t="shared" si="7"/>
        <v>6.236649209423259E-2</v>
      </c>
      <c r="N41" s="135">
        <f t="shared" si="8"/>
        <v>98.162556443209439</v>
      </c>
      <c r="O41" s="135">
        <f t="shared" si="9"/>
        <v>3.7001793935513394E-2</v>
      </c>
      <c r="P41" s="135" t="b">
        <f t="shared" si="10"/>
        <v>1</v>
      </c>
      <c r="Q41" s="135" t="b">
        <f t="shared" si="11"/>
        <v>1</v>
      </c>
      <c r="R41" s="135" t="b">
        <f t="shared" si="12"/>
        <v>1</v>
      </c>
      <c r="S41" s="135" t="b">
        <f t="shared" si="13"/>
        <v>1</v>
      </c>
    </row>
    <row r="42" spans="1:19" x14ac:dyDescent="0.25">
      <c r="A42" s="14" t="s">
        <v>61</v>
      </c>
      <c r="B42" s="118" t="s">
        <v>409</v>
      </c>
      <c r="C42" s="21">
        <v>0.85592699999999999</v>
      </c>
      <c r="D42" s="24">
        <v>0.50714800000000004</v>
      </c>
      <c r="E42" s="21">
        <v>-40.748685343493072</v>
      </c>
      <c r="F42" s="21">
        <v>7.6646549425814101E-2</v>
      </c>
      <c r="G42" s="21">
        <v>0.23561099999999999</v>
      </c>
      <c r="H42" s="24">
        <v>0.184309</v>
      </c>
      <c r="I42" s="21">
        <v>-21.774025830712485</v>
      </c>
      <c r="J42" s="21">
        <v>0.11953802104188425</v>
      </c>
      <c r="K42" s="16"/>
      <c r="L42" s="201">
        <f t="shared" si="6"/>
        <v>-40.748685343493072</v>
      </c>
      <c r="M42" s="202">
        <f t="shared" si="7"/>
        <v>7.6646549425814101E-2</v>
      </c>
      <c r="N42" s="135">
        <f t="shared" si="8"/>
        <v>-21.774025830712485</v>
      </c>
      <c r="O42" s="135">
        <f t="shared" si="9"/>
        <v>0.11953802104188425</v>
      </c>
      <c r="P42" s="135" t="b">
        <f t="shared" si="10"/>
        <v>1</v>
      </c>
      <c r="Q42" s="135" t="b">
        <f t="shared" si="11"/>
        <v>1</v>
      </c>
      <c r="R42" s="135" t="b">
        <f t="shared" si="12"/>
        <v>1</v>
      </c>
      <c r="S42" s="135" t="b">
        <f t="shared" si="13"/>
        <v>1</v>
      </c>
    </row>
    <row r="43" spans="1:19" x14ac:dyDescent="0.25">
      <c r="A43" s="14"/>
      <c r="B43" s="118" t="s">
        <v>410</v>
      </c>
      <c r="C43" s="21">
        <v>0.32886700000000002</v>
      </c>
      <c r="D43" s="24">
        <v>1.0823130000000001</v>
      </c>
      <c r="E43" s="21">
        <v>229.10355858143262</v>
      </c>
      <c r="F43" s="21">
        <v>0.16357267868295078</v>
      </c>
      <c r="G43" s="21">
        <v>9.0646000000000004E-2</v>
      </c>
      <c r="H43" s="24">
        <v>4.0729000000000001E-2</v>
      </c>
      <c r="I43" s="21">
        <v>-55.068066985857065</v>
      </c>
      <c r="J43" s="21">
        <v>2.6415769490447581E-2</v>
      </c>
      <c r="K43" s="16"/>
      <c r="L43" s="201">
        <f t="shared" si="6"/>
        <v>229.10355858143262</v>
      </c>
      <c r="M43" s="202">
        <f t="shared" si="7"/>
        <v>0.16357267868295078</v>
      </c>
      <c r="N43" s="135">
        <f t="shared" si="8"/>
        <v>-55.068066985857065</v>
      </c>
      <c r="O43" s="135">
        <f t="shared" si="9"/>
        <v>2.6415769490447581E-2</v>
      </c>
      <c r="P43" s="135" t="b">
        <f t="shared" si="10"/>
        <v>1</v>
      </c>
      <c r="Q43" s="135" t="b">
        <f t="shared" si="11"/>
        <v>1</v>
      </c>
      <c r="R43" s="135" t="b">
        <f t="shared" si="12"/>
        <v>1</v>
      </c>
      <c r="S43" s="135" t="b">
        <f t="shared" si="13"/>
        <v>1</v>
      </c>
    </row>
    <row r="44" spans="1:19" x14ac:dyDescent="0.25">
      <c r="A44" s="14"/>
      <c r="B44" s="9" t="s">
        <v>2</v>
      </c>
      <c r="C44" s="21">
        <v>146.23239977999853</v>
      </c>
      <c r="D44" s="24">
        <v>144.47207497999946</v>
      </c>
      <c r="E44" s="21">
        <v>-1.2037857565405541</v>
      </c>
      <c r="F44" s="21">
        <v>21.834427101367744</v>
      </c>
      <c r="G44" s="21">
        <v>30.492677200000049</v>
      </c>
      <c r="H44" s="24">
        <v>32.464198299999666</v>
      </c>
      <c r="I44" s="21">
        <v>6.4655559335393908</v>
      </c>
      <c r="J44" s="21">
        <v>21.055434186573972</v>
      </c>
      <c r="K44" s="16"/>
      <c r="L44" s="201">
        <f t="shared" si="6"/>
        <v>-1.2037857565405579</v>
      </c>
      <c r="M44" s="202">
        <f t="shared" si="7"/>
        <v>21.834427101367744</v>
      </c>
      <c r="N44" s="135">
        <f t="shared" si="8"/>
        <v>6.4655559335393926</v>
      </c>
      <c r="O44" s="135">
        <f t="shared" si="9"/>
        <v>21.055434186573972</v>
      </c>
      <c r="P44" s="135" t="b">
        <f t="shared" si="10"/>
        <v>1</v>
      </c>
      <c r="Q44" s="135" t="b">
        <f t="shared" si="11"/>
        <v>1</v>
      </c>
      <c r="R44" s="135" t="b">
        <f t="shared" si="12"/>
        <v>1</v>
      </c>
      <c r="S44" s="135" t="b">
        <f t="shared" si="13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ignoredErrors>
    <ignoredError sqref="R36:R37 N36:N37" evalError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4" width="6.7109375" style="7" customWidth="1"/>
    <col min="15" max="15" width="12.85546875" style="7" bestFit="1" customWidth="1"/>
    <col min="16" max="18" width="12.42578125" style="7" customWidth="1"/>
    <col min="19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23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23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23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</row>
    <row r="7" spans="1:18" x14ac:dyDescent="0.25">
      <c r="A7" s="14"/>
      <c r="B7" s="8"/>
      <c r="C7" s="205" t="s">
        <v>66</v>
      </c>
      <c r="D7" s="205"/>
      <c r="E7" s="205"/>
      <c r="F7" s="205"/>
      <c r="G7" s="205"/>
      <c r="H7" s="205"/>
      <c r="I7" s="205"/>
      <c r="J7" s="205"/>
    </row>
    <row r="8" spans="1:18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</row>
    <row r="9" spans="1:18" x14ac:dyDescent="0.25">
      <c r="A9" s="14"/>
      <c r="B9" s="8"/>
      <c r="C9" s="83"/>
      <c r="D9" s="83"/>
      <c r="E9" s="83"/>
      <c r="F9" s="83"/>
      <c r="G9" s="83"/>
      <c r="H9" s="83"/>
      <c r="I9" s="8"/>
      <c r="J9" s="8"/>
    </row>
    <row r="10" spans="1:18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</row>
    <row r="11" spans="1:18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M11" s="2"/>
    </row>
    <row r="12" spans="1:18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</row>
    <row r="13" spans="1:18" x14ac:dyDescent="0.25">
      <c r="A13" s="14"/>
      <c r="B13" s="10" t="s">
        <v>24</v>
      </c>
      <c r="C13" s="24">
        <v>82.221248439999812</v>
      </c>
      <c r="D13" s="24">
        <v>109.82720326000012</v>
      </c>
      <c r="E13" s="24">
        <v>33.575207557381589</v>
      </c>
      <c r="F13" s="22">
        <v>100</v>
      </c>
      <c r="G13" s="24">
        <v>19.693542480000001</v>
      </c>
      <c r="H13" s="24">
        <v>23.599994249999956</v>
      </c>
      <c r="I13" s="24">
        <v>19.836206583793615</v>
      </c>
      <c r="J13" s="22">
        <v>100</v>
      </c>
      <c r="K13" s="201">
        <f>+((D13-C13)/C13)*100</f>
        <v>33.575207557381589</v>
      </c>
      <c r="L13" s="202">
        <f>+D13/$D$13*100</f>
        <v>100</v>
      </c>
      <c r="M13" s="135">
        <f>+((H13-G13)/G13)*100</f>
        <v>19.836206583793622</v>
      </c>
      <c r="N13" s="135">
        <f>+H13/$H$13*100</f>
        <v>100</v>
      </c>
      <c r="O13" s="135" t="b">
        <f>+ROUND(K13,4)=ROUND(E13,4)</f>
        <v>1</v>
      </c>
      <c r="P13" s="135" t="b">
        <f>+ROUND(L13,4)=ROUND(F13,4)</f>
        <v>1</v>
      </c>
      <c r="Q13" s="135" t="b">
        <f>+ROUND(M13,4)=ROUND(I13,4)</f>
        <v>1</v>
      </c>
      <c r="R13" s="135" t="b">
        <f>+ROUND(N13,4)=ROUND(J13,4)</f>
        <v>1</v>
      </c>
    </row>
    <row r="14" spans="1:18" x14ac:dyDescent="0.25">
      <c r="A14" s="14"/>
      <c r="B14" s="10" t="s">
        <v>42</v>
      </c>
      <c r="C14" s="78">
        <v>42.280327</v>
      </c>
      <c r="D14" s="30">
        <v>58.261277999999997</v>
      </c>
      <c r="E14" s="78">
        <v>37.797605018523143</v>
      </c>
      <c r="F14" s="78">
        <v>53.048130399965473</v>
      </c>
      <c r="G14" s="78">
        <v>10.505915000000002</v>
      </c>
      <c r="H14" s="30">
        <v>11.633513000000001</v>
      </c>
      <c r="I14" s="78">
        <v>10.732982324718975</v>
      </c>
      <c r="J14" s="78">
        <v>49.294558620496367</v>
      </c>
      <c r="K14" s="201">
        <f t="shared" ref="K14:K29" si="0">+((D14-C14)/C14)*100</f>
        <v>37.79760501852315</v>
      </c>
      <c r="L14" s="202">
        <f t="shared" ref="L14:L29" si="1">+D14/$D$13*100</f>
        <v>53.048130399965473</v>
      </c>
      <c r="M14" s="135">
        <f t="shared" ref="M14:M29" si="2">+((H14-G14)/G14)*100</f>
        <v>10.73298232471897</v>
      </c>
      <c r="N14" s="135">
        <f t="shared" ref="N14:N29" si="3">+H14/$H$13*100</f>
        <v>49.294558620496367</v>
      </c>
      <c r="O14" s="135" t="b">
        <f t="shared" ref="O14:O29" si="4">+ROUND(K14,4)=ROUND(E14,4)</f>
        <v>1</v>
      </c>
      <c r="P14" s="135" t="b">
        <f t="shared" ref="P14:P29" si="5">+ROUND(L14,4)=ROUND(F14,4)</f>
        <v>1</v>
      </c>
      <c r="Q14" s="135" t="b">
        <f t="shared" ref="Q14:Q29" si="6">+ROUND(M14,4)=ROUND(I14,4)</f>
        <v>1</v>
      </c>
      <c r="R14" s="135" t="b">
        <f t="shared" ref="R14:R29" si="7">+ROUND(N14,4)=ROUND(J14,4)</f>
        <v>1</v>
      </c>
    </row>
    <row r="15" spans="1:18" x14ac:dyDescent="0.25">
      <c r="A15" s="14"/>
      <c r="B15" s="10" t="s">
        <v>52</v>
      </c>
      <c r="C15" s="78">
        <v>24.099964</v>
      </c>
      <c r="D15" s="30">
        <v>41.709665999999999</v>
      </c>
      <c r="E15" s="78">
        <v>73.069412053893529</v>
      </c>
      <c r="F15" s="78">
        <v>37.977536313347031</v>
      </c>
      <c r="G15" s="78">
        <v>6.3511340000000001</v>
      </c>
      <c r="H15" s="30">
        <v>7.5311140000000005</v>
      </c>
      <c r="I15" s="78">
        <v>18.579044309252502</v>
      </c>
      <c r="J15" s="78">
        <v>31.911507775049625</v>
      </c>
      <c r="K15" s="201">
        <f t="shared" si="0"/>
        <v>73.069412053893529</v>
      </c>
      <c r="L15" s="202">
        <f t="shared" si="1"/>
        <v>37.977536313347031</v>
      </c>
      <c r="M15" s="135">
        <f t="shared" si="2"/>
        <v>18.579044309252495</v>
      </c>
      <c r="N15" s="135">
        <f t="shared" si="3"/>
        <v>31.911507775049625</v>
      </c>
      <c r="O15" s="135" t="b">
        <f t="shared" si="4"/>
        <v>1</v>
      </c>
      <c r="P15" s="135" t="b">
        <f t="shared" si="5"/>
        <v>1</v>
      </c>
      <c r="Q15" s="135" t="b">
        <f t="shared" si="6"/>
        <v>1</v>
      </c>
      <c r="R15" s="135" t="b">
        <f t="shared" si="7"/>
        <v>1</v>
      </c>
    </row>
    <row r="16" spans="1:18" x14ac:dyDescent="0.25">
      <c r="A16" s="14" t="s">
        <v>61</v>
      </c>
      <c r="B16" s="9" t="s">
        <v>388</v>
      </c>
      <c r="C16" s="21">
        <v>1.157594</v>
      </c>
      <c r="D16" s="24">
        <v>1.4642630000000001</v>
      </c>
      <c r="E16" s="21">
        <v>26.491930676904008</v>
      </c>
      <c r="F16" s="21">
        <v>1.3332425451402672</v>
      </c>
      <c r="G16" s="21">
        <v>0.339897</v>
      </c>
      <c r="H16" s="24">
        <v>0.38523200000000002</v>
      </c>
      <c r="I16" s="21">
        <v>13.337864117659182</v>
      </c>
      <c r="J16" s="21">
        <v>1.6323393807606574</v>
      </c>
      <c r="K16" s="201">
        <f t="shared" si="0"/>
        <v>26.491930676903998</v>
      </c>
      <c r="L16" s="202">
        <f t="shared" si="1"/>
        <v>1.3332425451402672</v>
      </c>
      <c r="M16" s="135">
        <f t="shared" si="2"/>
        <v>13.337864117659176</v>
      </c>
      <c r="N16" s="135">
        <f t="shared" si="3"/>
        <v>1.6323393807606574</v>
      </c>
      <c r="O16" s="135" t="b">
        <f t="shared" si="4"/>
        <v>1</v>
      </c>
      <c r="P16" s="135" t="b">
        <f t="shared" si="5"/>
        <v>1</v>
      </c>
      <c r="Q16" s="135" t="b">
        <f t="shared" si="6"/>
        <v>1</v>
      </c>
      <c r="R16" s="135" t="b">
        <f t="shared" si="7"/>
        <v>1</v>
      </c>
    </row>
    <row r="17" spans="1:18" x14ac:dyDescent="0.25">
      <c r="A17" s="14" t="s">
        <v>61</v>
      </c>
      <c r="B17" s="118" t="s">
        <v>389</v>
      </c>
      <c r="C17" s="21">
        <v>14.219973</v>
      </c>
      <c r="D17" s="24">
        <v>21.256281000000001</v>
      </c>
      <c r="E17" s="21">
        <v>49.481866104809072</v>
      </c>
      <c r="F17" s="21">
        <v>19.354295082684398</v>
      </c>
      <c r="G17" s="21">
        <v>3.301571</v>
      </c>
      <c r="H17" s="24">
        <v>4.4958970000000003</v>
      </c>
      <c r="I17" s="21">
        <v>36.174475726858525</v>
      </c>
      <c r="J17" s="21">
        <v>19.050415658469955</v>
      </c>
      <c r="K17" s="201">
        <f t="shared" si="0"/>
        <v>49.481866104809072</v>
      </c>
      <c r="L17" s="202">
        <f t="shared" si="1"/>
        <v>19.354295082684398</v>
      </c>
      <c r="M17" s="135">
        <f t="shared" si="2"/>
        <v>36.174475726858525</v>
      </c>
      <c r="N17" s="135">
        <f t="shared" si="3"/>
        <v>19.050415658469955</v>
      </c>
      <c r="O17" s="135" t="b">
        <f t="shared" si="4"/>
        <v>1</v>
      </c>
      <c r="P17" s="135" t="b">
        <f t="shared" si="5"/>
        <v>1</v>
      </c>
      <c r="Q17" s="135" t="b">
        <f t="shared" si="6"/>
        <v>1</v>
      </c>
      <c r="R17" s="135" t="b">
        <f t="shared" si="7"/>
        <v>1</v>
      </c>
    </row>
    <row r="18" spans="1:18" x14ac:dyDescent="0.25">
      <c r="A18" s="14" t="s">
        <v>61</v>
      </c>
      <c r="B18" s="118" t="s">
        <v>390</v>
      </c>
      <c r="C18" s="21">
        <v>8.7223970000000008</v>
      </c>
      <c r="D18" s="24">
        <v>18.989121999999998</v>
      </c>
      <c r="E18" s="21">
        <v>117.70531655461221</v>
      </c>
      <c r="F18" s="21">
        <v>17.289998685522367</v>
      </c>
      <c r="G18" s="21">
        <v>2.7096659999999999</v>
      </c>
      <c r="H18" s="24">
        <v>2.649985</v>
      </c>
      <c r="I18" s="21">
        <v>-2.2025223772966784</v>
      </c>
      <c r="J18" s="21">
        <v>11.228752735819015</v>
      </c>
      <c r="K18" s="201">
        <f t="shared" si="0"/>
        <v>117.70531655461218</v>
      </c>
      <c r="L18" s="202">
        <f t="shared" si="1"/>
        <v>17.289998685522367</v>
      </c>
      <c r="M18" s="135">
        <f t="shared" si="2"/>
        <v>-2.2025223772966807</v>
      </c>
      <c r="N18" s="135">
        <f t="shared" si="3"/>
        <v>11.228752735819015</v>
      </c>
      <c r="O18" s="135" t="b">
        <f t="shared" si="4"/>
        <v>1</v>
      </c>
      <c r="P18" s="135" t="b">
        <f t="shared" si="5"/>
        <v>1</v>
      </c>
      <c r="Q18" s="135" t="b">
        <f t="shared" si="6"/>
        <v>1</v>
      </c>
      <c r="R18" s="135" t="b">
        <f t="shared" si="7"/>
        <v>1</v>
      </c>
    </row>
    <row r="19" spans="1:18" x14ac:dyDescent="0.25">
      <c r="A19" s="14"/>
      <c r="B19" s="10" t="s">
        <v>53</v>
      </c>
      <c r="C19" s="78">
        <v>18.180363</v>
      </c>
      <c r="D19" s="30">
        <v>16.551611999999999</v>
      </c>
      <c r="E19" s="78">
        <v>-8.9588475213613794</v>
      </c>
      <c r="F19" s="78">
        <v>15.070594086618447</v>
      </c>
      <c r="G19" s="78">
        <v>4.1547810000000007</v>
      </c>
      <c r="H19" s="30">
        <v>4.1023990000000001</v>
      </c>
      <c r="I19" s="78">
        <v>-1.2607644061143231</v>
      </c>
      <c r="J19" s="78">
        <v>17.383050845446743</v>
      </c>
      <c r="K19" s="201">
        <f t="shared" si="0"/>
        <v>-8.9588475213613776</v>
      </c>
      <c r="L19" s="202">
        <f t="shared" si="1"/>
        <v>15.070594086618447</v>
      </c>
      <c r="M19" s="135">
        <f t="shared" si="2"/>
        <v>-1.2607644061143195</v>
      </c>
      <c r="N19" s="135">
        <f t="shared" si="3"/>
        <v>17.383050845446743</v>
      </c>
      <c r="O19" s="135" t="b">
        <f t="shared" si="4"/>
        <v>1</v>
      </c>
      <c r="P19" s="135" t="b">
        <f t="shared" si="5"/>
        <v>1</v>
      </c>
      <c r="Q19" s="135" t="b">
        <f t="shared" si="6"/>
        <v>1</v>
      </c>
      <c r="R19" s="135" t="b">
        <f t="shared" si="7"/>
        <v>1</v>
      </c>
    </row>
    <row r="20" spans="1:18" x14ac:dyDescent="0.25">
      <c r="A20" s="14" t="s">
        <v>61</v>
      </c>
      <c r="B20" s="118" t="s">
        <v>391</v>
      </c>
      <c r="C20" s="21">
        <v>0.16530800000000001</v>
      </c>
      <c r="D20" s="24">
        <v>0.102406</v>
      </c>
      <c r="E20" s="21">
        <v>-38.051394971810204</v>
      </c>
      <c r="F20" s="21">
        <v>9.3242836893122474E-2</v>
      </c>
      <c r="G20" s="21">
        <v>3.4424999999999997E-2</v>
      </c>
      <c r="H20" s="24">
        <v>0</v>
      </c>
      <c r="I20" s="21" t="s">
        <v>97</v>
      </c>
      <c r="J20" s="21">
        <v>0</v>
      </c>
      <c r="K20" s="201">
        <f t="shared" si="0"/>
        <v>-38.051394971810204</v>
      </c>
      <c r="L20" s="202">
        <f t="shared" si="1"/>
        <v>9.3242836893122474E-2</v>
      </c>
      <c r="M20" s="135">
        <f t="shared" si="2"/>
        <v>-100</v>
      </c>
      <c r="N20" s="135">
        <f t="shared" si="3"/>
        <v>0</v>
      </c>
      <c r="O20" s="135" t="b">
        <f t="shared" si="4"/>
        <v>1</v>
      </c>
      <c r="P20" s="135" t="b">
        <f t="shared" si="5"/>
        <v>1</v>
      </c>
      <c r="Q20" s="135" t="e">
        <f t="shared" si="6"/>
        <v>#VALUE!</v>
      </c>
      <c r="R20" s="135" t="b">
        <f t="shared" si="7"/>
        <v>1</v>
      </c>
    </row>
    <row r="21" spans="1:18" x14ac:dyDescent="0.25">
      <c r="A21" s="14" t="s">
        <v>61</v>
      </c>
      <c r="B21" s="118" t="s">
        <v>392</v>
      </c>
      <c r="C21" s="21">
        <v>3.0362239999999998</v>
      </c>
      <c r="D21" s="24">
        <v>1.7182230000000001</v>
      </c>
      <c r="E21" s="21">
        <v>-43.409214866887289</v>
      </c>
      <c r="F21" s="21">
        <v>1.5644785162491612</v>
      </c>
      <c r="G21" s="21">
        <v>0.438502</v>
      </c>
      <c r="H21" s="24">
        <v>0.39928799999999998</v>
      </c>
      <c r="I21" s="21">
        <v>-8.9427186192993506</v>
      </c>
      <c r="J21" s="21">
        <v>1.6918987173058346</v>
      </c>
      <c r="K21" s="201">
        <f t="shared" si="0"/>
        <v>-43.409214866887282</v>
      </c>
      <c r="L21" s="202">
        <f t="shared" si="1"/>
        <v>1.5644785162491612</v>
      </c>
      <c r="M21" s="135">
        <f t="shared" si="2"/>
        <v>-8.9427186192993471</v>
      </c>
      <c r="N21" s="135">
        <f t="shared" si="3"/>
        <v>1.6918987173058346</v>
      </c>
      <c r="O21" s="135" t="b">
        <f t="shared" si="4"/>
        <v>1</v>
      </c>
      <c r="P21" s="135" t="b">
        <f t="shared" si="5"/>
        <v>1</v>
      </c>
      <c r="Q21" s="135" t="b">
        <f t="shared" si="6"/>
        <v>1</v>
      </c>
      <c r="R21" s="135" t="b">
        <f t="shared" si="7"/>
        <v>1</v>
      </c>
    </row>
    <row r="22" spans="1:18" x14ac:dyDescent="0.25">
      <c r="A22" s="14" t="s">
        <v>61</v>
      </c>
      <c r="B22" s="118" t="s">
        <v>393</v>
      </c>
      <c r="C22" s="21">
        <v>5.0937999999999997E-2</v>
      </c>
      <c r="D22" s="24">
        <v>0.90308299999999997</v>
      </c>
      <c r="E22" s="21">
        <v>1672.906278220582</v>
      </c>
      <c r="F22" s="21">
        <v>0.82227624230954943</v>
      </c>
      <c r="G22" s="21">
        <v>1.4363000000000001E-2</v>
      </c>
      <c r="H22" s="24">
        <v>0.119384</v>
      </c>
      <c r="I22" s="21">
        <v>731.19125530877955</v>
      </c>
      <c r="J22" s="21">
        <v>0.50586453003055387</v>
      </c>
      <c r="K22" s="201">
        <f t="shared" si="0"/>
        <v>1672.906278220582</v>
      </c>
      <c r="L22" s="202">
        <f t="shared" si="1"/>
        <v>0.82227624230954943</v>
      </c>
      <c r="M22" s="135">
        <f t="shared" si="2"/>
        <v>731.19125530877943</v>
      </c>
      <c r="N22" s="135">
        <f t="shared" si="3"/>
        <v>0.50586453003055387</v>
      </c>
      <c r="O22" s="135" t="b">
        <f t="shared" si="4"/>
        <v>1</v>
      </c>
      <c r="P22" s="135" t="b">
        <f t="shared" si="5"/>
        <v>1</v>
      </c>
      <c r="Q22" s="135" t="b">
        <f t="shared" si="6"/>
        <v>1</v>
      </c>
      <c r="R22" s="135" t="b">
        <f t="shared" si="7"/>
        <v>1</v>
      </c>
    </row>
    <row r="23" spans="1:18" x14ac:dyDescent="0.25">
      <c r="A23" s="14" t="s">
        <v>61</v>
      </c>
      <c r="B23" s="118" t="s">
        <v>394</v>
      </c>
      <c r="C23" s="21">
        <v>4.4455030000000004</v>
      </c>
      <c r="D23" s="24">
        <v>3.7719149999999999</v>
      </c>
      <c r="E23" s="21">
        <v>-15.152121143546648</v>
      </c>
      <c r="F23" s="21">
        <v>3.4344086783950361</v>
      </c>
      <c r="G23" s="21">
        <v>0.80424200000000001</v>
      </c>
      <c r="H23" s="24">
        <v>0.98901300000000003</v>
      </c>
      <c r="I23" s="21">
        <v>22.974552435709651</v>
      </c>
      <c r="J23" s="21">
        <v>4.1907340718949619</v>
      </c>
      <c r="K23" s="201">
        <f t="shared" si="0"/>
        <v>-15.152121143546646</v>
      </c>
      <c r="L23" s="202">
        <f t="shared" si="1"/>
        <v>3.4344086783950361</v>
      </c>
      <c r="M23" s="135">
        <f t="shared" si="2"/>
        <v>22.974552435709654</v>
      </c>
      <c r="N23" s="135">
        <f t="shared" si="3"/>
        <v>4.1907340718949619</v>
      </c>
      <c r="O23" s="135" t="b">
        <f t="shared" si="4"/>
        <v>1</v>
      </c>
      <c r="P23" s="135" t="b">
        <f t="shared" si="5"/>
        <v>1</v>
      </c>
      <c r="Q23" s="135" t="b">
        <f t="shared" si="6"/>
        <v>1</v>
      </c>
      <c r="R23" s="135" t="b">
        <f t="shared" si="7"/>
        <v>1</v>
      </c>
    </row>
    <row r="24" spans="1:18" x14ac:dyDescent="0.25">
      <c r="A24" s="14" t="s">
        <v>61</v>
      </c>
      <c r="B24" s="118" t="s">
        <v>395</v>
      </c>
      <c r="C24" s="21">
        <v>5.4996770000000001</v>
      </c>
      <c r="D24" s="24">
        <v>6.3587429999999996</v>
      </c>
      <c r="E24" s="21">
        <v>15.620299155750406</v>
      </c>
      <c r="F24" s="21">
        <v>5.7897704860485151</v>
      </c>
      <c r="G24" s="21">
        <v>1.1967350000000001</v>
      </c>
      <c r="H24" s="24">
        <v>1.4697340000000001</v>
      </c>
      <c r="I24" s="21">
        <v>22.811984273878515</v>
      </c>
      <c r="J24" s="21">
        <v>6.2276879580172047</v>
      </c>
      <c r="K24" s="201">
        <f t="shared" si="0"/>
        <v>15.620299155750409</v>
      </c>
      <c r="L24" s="202">
        <f t="shared" si="1"/>
        <v>5.7897704860485151</v>
      </c>
      <c r="M24" s="135">
        <f t="shared" si="2"/>
        <v>22.811984273878508</v>
      </c>
      <c r="N24" s="135">
        <f t="shared" si="3"/>
        <v>6.2276879580172047</v>
      </c>
      <c r="O24" s="135" t="b">
        <f t="shared" si="4"/>
        <v>1</v>
      </c>
      <c r="P24" s="135" t="b">
        <f t="shared" si="5"/>
        <v>1</v>
      </c>
      <c r="Q24" s="135" t="b">
        <f t="shared" si="6"/>
        <v>1</v>
      </c>
      <c r="R24" s="135" t="b">
        <f t="shared" si="7"/>
        <v>1</v>
      </c>
    </row>
    <row r="25" spans="1:18" x14ac:dyDescent="0.25">
      <c r="A25" s="14" t="s">
        <v>61</v>
      </c>
      <c r="B25" s="118" t="s">
        <v>396</v>
      </c>
      <c r="C25" s="21">
        <v>3.6542999999999999E-2</v>
      </c>
      <c r="D25" s="24">
        <v>2.4489E-2</v>
      </c>
      <c r="E25" s="21">
        <v>-32.985797553567032</v>
      </c>
      <c r="F25" s="21">
        <v>2.2297754356929052E-2</v>
      </c>
      <c r="G25" s="21">
        <v>2.2504E-2</v>
      </c>
      <c r="H25" s="24">
        <v>1.1424E-2</v>
      </c>
      <c r="I25" s="21">
        <v>-49.235691432634198</v>
      </c>
      <c r="J25" s="21">
        <v>4.8406791455044618E-2</v>
      </c>
      <c r="K25" s="201">
        <f t="shared" si="0"/>
        <v>-32.985797553567025</v>
      </c>
      <c r="L25" s="202">
        <f t="shared" si="1"/>
        <v>2.2297754356929052E-2</v>
      </c>
      <c r="M25" s="135">
        <f t="shared" si="2"/>
        <v>-49.235691432634198</v>
      </c>
      <c r="N25" s="135">
        <f t="shared" si="3"/>
        <v>4.8406791455044618E-2</v>
      </c>
      <c r="O25" s="135" t="b">
        <f t="shared" si="4"/>
        <v>1</v>
      </c>
      <c r="P25" s="135" t="b">
        <f t="shared" si="5"/>
        <v>1</v>
      </c>
      <c r="Q25" s="135" t="b">
        <f t="shared" si="6"/>
        <v>1</v>
      </c>
      <c r="R25" s="135" t="b">
        <f t="shared" si="7"/>
        <v>1</v>
      </c>
    </row>
    <row r="26" spans="1:18" x14ac:dyDescent="0.25">
      <c r="A26" s="14" t="s">
        <v>61</v>
      </c>
      <c r="B26" s="118" t="s">
        <v>397</v>
      </c>
      <c r="C26" s="21">
        <v>0.11584</v>
      </c>
      <c r="D26" s="24">
        <v>3.9359999999999999E-2</v>
      </c>
      <c r="E26" s="21">
        <v>-66.02209944751381</v>
      </c>
      <c r="F26" s="21">
        <v>3.5838115541211454E-2</v>
      </c>
      <c r="G26" s="21">
        <v>5.0100000000000003E-4</v>
      </c>
      <c r="H26" s="24">
        <v>4.44E-4</v>
      </c>
      <c r="I26" s="21">
        <v>-11.377245508982037</v>
      </c>
      <c r="J26" s="21">
        <v>1.8813563905847172E-3</v>
      </c>
      <c r="K26" s="201">
        <f t="shared" si="0"/>
        <v>-66.02209944751381</v>
      </c>
      <c r="L26" s="202">
        <f t="shared" si="1"/>
        <v>3.5838115541211454E-2</v>
      </c>
      <c r="M26" s="135">
        <f t="shared" si="2"/>
        <v>-11.377245508982041</v>
      </c>
      <c r="N26" s="135">
        <f t="shared" si="3"/>
        <v>1.8813563905847172E-3</v>
      </c>
      <c r="O26" s="135" t="b">
        <f t="shared" si="4"/>
        <v>1</v>
      </c>
      <c r="P26" s="135" t="b">
        <f t="shared" si="5"/>
        <v>1</v>
      </c>
      <c r="Q26" s="135" t="b">
        <f t="shared" si="6"/>
        <v>1</v>
      </c>
      <c r="R26" s="135" t="b">
        <f t="shared" si="7"/>
        <v>1</v>
      </c>
    </row>
    <row r="27" spans="1:18" x14ac:dyDescent="0.25">
      <c r="A27" s="14" t="s">
        <v>61</v>
      </c>
      <c r="B27" s="118" t="s">
        <v>398</v>
      </c>
      <c r="C27" s="21">
        <v>4.83033</v>
      </c>
      <c r="D27" s="24">
        <v>3.6333929999999999</v>
      </c>
      <c r="E27" s="21">
        <v>-24.779611330902863</v>
      </c>
      <c r="F27" s="21">
        <v>3.3082814568249219</v>
      </c>
      <c r="G27" s="21">
        <v>1.6435090000000001</v>
      </c>
      <c r="H27" s="24">
        <v>1.1131120000000001</v>
      </c>
      <c r="I27" s="21">
        <v>-32.272229723110733</v>
      </c>
      <c r="J27" s="21">
        <v>4.716577420352559</v>
      </c>
      <c r="K27" s="201">
        <f t="shared" si="0"/>
        <v>-24.77961133090286</v>
      </c>
      <c r="L27" s="202">
        <f t="shared" si="1"/>
        <v>3.3082814568249219</v>
      </c>
      <c r="M27" s="135">
        <f t="shared" si="2"/>
        <v>-32.272229723110733</v>
      </c>
      <c r="N27" s="135">
        <f t="shared" si="3"/>
        <v>4.716577420352559</v>
      </c>
      <c r="O27" s="135" t="b">
        <f t="shared" si="4"/>
        <v>1</v>
      </c>
      <c r="P27" s="135" t="b">
        <f t="shared" si="5"/>
        <v>1</v>
      </c>
      <c r="Q27" s="135" t="b">
        <f t="shared" si="6"/>
        <v>1</v>
      </c>
      <c r="R27" s="135" t="b">
        <f t="shared" si="7"/>
        <v>1</v>
      </c>
    </row>
    <row r="28" spans="1:18" x14ac:dyDescent="0.25">
      <c r="A28" s="97"/>
      <c r="B28" s="118" t="s">
        <v>152</v>
      </c>
      <c r="C28" s="21">
        <v>0.61342600000000003</v>
      </c>
      <c r="D28" s="24">
        <v>1.531628</v>
      </c>
      <c r="E28" s="21">
        <v>149.6842324909606</v>
      </c>
      <c r="F28" s="21">
        <v>1.3945798076766927</v>
      </c>
      <c r="G28" s="21">
        <v>0.271424</v>
      </c>
      <c r="H28" s="24">
        <v>0.29816100000000001</v>
      </c>
      <c r="I28" s="21">
        <v>9.8506395897194121</v>
      </c>
      <c r="J28" s="21">
        <v>1.2633943756151575</v>
      </c>
      <c r="K28" s="201">
        <f t="shared" si="0"/>
        <v>149.6842324909606</v>
      </c>
      <c r="L28" s="202">
        <f t="shared" si="1"/>
        <v>1.3945798076766927</v>
      </c>
      <c r="M28" s="135">
        <f t="shared" si="2"/>
        <v>9.8506395897194086</v>
      </c>
      <c r="N28" s="135">
        <f t="shared" si="3"/>
        <v>1.2633943756151575</v>
      </c>
      <c r="O28" s="135" t="b">
        <f t="shared" si="4"/>
        <v>1</v>
      </c>
      <c r="P28" s="135" t="b">
        <f t="shared" si="5"/>
        <v>1</v>
      </c>
      <c r="Q28" s="135" t="b">
        <f t="shared" si="6"/>
        <v>1</v>
      </c>
      <c r="R28" s="135" t="b">
        <f t="shared" si="7"/>
        <v>1</v>
      </c>
    </row>
    <row r="29" spans="1:18" x14ac:dyDescent="0.25">
      <c r="A29" s="14"/>
      <c r="B29" s="118" t="s">
        <v>153</v>
      </c>
      <c r="C29" s="21">
        <v>8.1642960000000002</v>
      </c>
      <c r="D29" s="24">
        <v>16.355352</v>
      </c>
      <c r="E29" s="21">
        <v>100.32776861593456</v>
      </c>
      <c r="F29" s="21">
        <v>14.891895190375607</v>
      </c>
      <c r="G29" s="21">
        <v>2.1493980000000001</v>
      </c>
      <c r="H29" s="24">
        <v>3.6596549999999999</v>
      </c>
      <c r="I29" s="21">
        <v>70.264185599874935</v>
      </c>
      <c r="J29" s="21">
        <v>15.507016490057012</v>
      </c>
      <c r="K29" s="201">
        <f t="shared" si="0"/>
        <v>100.32776861593456</v>
      </c>
      <c r="L29" s="202">
        <f t="shared" si="1"/>
        <v>14.891895190375607</v>
      </c>
      <c r="M29" s="135">
        <f t="shared" si="2"/>
        <v>70.264185599874935</v>
      </c>
      <c r="N29" s="135">
        <f t="shared" si="3"/>
        <v>15.507016490057012</v>
      </c>
      <c r="O29" s="135" t="b">
        <f t="shared" si="4"/>
        <v>1</v>
      </c>
      <c r="P29" s="135" t="b">
        <f t="shared" si="5"/>
        <v>1</v>
      </c>
      <c r="Q29" s="135" t="b">
        <f t="shared" si="6"/>
        <v>1</v>
      </c>
      <c r="R29" s="135" t="b">
        <f t="shared" si="7"/>
        <v>1</v>
      </c>
    </row>
    <row r="30" spans="1:18" s="91" customFormat="1" x14ac:dyDescent="0.25">
      <c r="A30" s="97"/>
      <c r="B30" s="118" t="s">
        <v>154</v>
      </c>
      <c r="C30" s="21">
        <v>0.61848999999999998</v>
      </c>
      <c r="D30" s="24">
        <v>0.41231899999999999</v>
      </c>
      <c r="E30" s="21">
        <v>-33.334572911445612</v>
      </c>
      <c r="F30" s="21">
        <v>0.3754252022824382</v>
      </c>
      <c r="G30" s="21">
        <v>0.115353</v>
      </c>
      <c r="H30" s="24">
        <v>5.9923999999999998E-2</v>
      </c>
      <c r="I30" s="21">
        <v>-48.051632814057719</v>
      </c>
      <c r="J30" s="21">
        <v>0.2539153161022491</v>
      </c>
      <c r="K30" s="201">
        <f>+((D30-C30)/C30)*100</f>
        <v>-33.334572911445612</v>
      </c>
      <c r="L30" s="202">
        <f>+D30/$D$13*100</f>
        <v>0.3754252022824382</v>
      </c>
      <c r="M30" s="135">
        <f>+((H30-G30)/G30)*100</f>
        <v>-48.051632814057719</v>
      </c>
      <c r="N30" s="135">
        <f>+H30/$H$13*100</f>
        <v>0.2539153161022491</v>
      </c>
      <c r="O30" s="135" t="b">
        <f>+ROUND(K30,4)=ROUND(E30,4)</f>
        <v>1</v>
      </c>
      <c r="P30" s="135" t="b">
        <f>+ROUND(L30,4)=ROUND(F30,4)</f>
        <v>1</v>
      </c>
      <c r="Q30" s="135" t="b">
        <f>+ROUND(M30,4)=ROUND(I30,4)</f>
        <v>1</v>
      </c>
      <c r="R30" s="135" t="b">
        <f>+ROUND(N30,4)=ROUND(J30,4)</f>
        <v>1</v>
      </c>
    </row>
    <row r="31" spans="1:18" x14ac:dyDescent="0.25">
      <c r="A31" s="14"/>
      <c r="B31" s="10" t="s">
        <v>43</v>
      </c>
      <c r="C31" s="78">
        <v>4.6508790000000007</v>
      </c>
      <c r="D31" s="30">
        <v>6.8613729999999995</v>
      </c>
      <c r="E31" s="78">
        <v>47.528520952705897</v>
      </c>
      <c r="F31" s="78">
        <v>6.2474257709692242</v>
      </c>
      <c r="G31" s="78">
        <v>1.0535129999999999</v>
      </c>
      <c r="H31" s="30">
        <v>1.0089349999999999</v>
      </c>
      <c r="I31" s="78">
        <v>-4.231366864955632</v>
      </c>
      <c r="J31" s="78">
        <v>4.2751493466995303</v>
      </c>
      <c r="K31" s="201">
        <f t="shared" ref="K31:K44" si="8">+((D31-C31)/C31)*100</f>
        <v>47.528520952705897</v>
      </c>
      <c r="L31" s="202">
        <f t="shared" ref="L31:L44" si="9">+D31/$D$13*100</f>
        <v>6.2474257709692242</v>
      </c>
      <c r="M31" s="135">
        <f t="shared" ref="M31:M44" si="10">+((H31-G31)/G31)*100</f>
        <v>-4.2313668649556302</v>
      </c>
      <c r="N31" s="135">
        <f t="shared" ref="N31:N44" si="11">+H31/$H$13*100</f>
        <v>4.2751493466995303</v>
      </c>
      <c r="O31" s="135" t="b">
        <f t="shared" ref="O31:O44" si="12">+ROUND(K31,4)=ROUND(E31,4)</f>
        <v>1</v>
      </c>
      <c r="P31" s="135" t="b">
        <f t="shared" ref="P31:P44" si="13">+ROUND(L31,4)=ROUND(F31,4)</f>
        <v>1</v>
      </c>
      <c r="Q31" s="135" t="b">
        <f t="shared" ref="Q31:Q44" si="14">+ROUND(M31,4)=ROUND(I31,4)</f>
        <v>1</v>
      </c>
      <c r="R31" s="135" t="b">
        <f t="shared" ref="R31:R44" si="15">+ROUND(N31,4)=ROUND(J31,4)</f>
        <v>1</v>
      </c>
    </row>
    <row r="32" spans="1:18" x14ac:dyDescent="0.25">
      <c r="A32" s="14" t="s">
        <v>61</v>
      </c>
      <c r="B32" s="118" t="s">
        <v>399</v>
      </c>
      <c r="C32" s="21">
        <v>0.85557499999999997</v>
      </c>
      <c r="D32" s="24">
        <v>0.80732599999999999</v>
      </c>
      <c r="E32" s="21">
        <v>-5.6393653390994336</v>
      </c>
      <c r="F32" s="21">
        <v>0.7350874610626037</v>
      </c>
      <c r="G32" s="21">
        <v>6.9216E-2</v>
      </c>
      <c r="H32" s="24">
        <v>8.9258000000000004E-2</v>
      </c>
      <c r="I32" s="21">
        <v>28.955732778548327</v>
      </c>
      <c r="J32" s="21">
        <v>0.37821195655587997</v>
      </c>
      <c r="K32" s="201">
        <f t="shared" si="8"/>
        <v>-5.6393653390994345</v>
      </c>
      <c r="L32" s="202">
        <f t="shared" si="9"/>
        <v>0.7350874610626037</v>
      </c>
      <c r="M32" s="135">
        <f t="shared" si="10"/>
        <v>28.95573277854832</v>
      </c>
      <c r="N32" s="135">
        <f t="shared" si="11"/>
        <v>0.37821195655587997</v>
      </c>
      <c r="O32" s="135" t="b">
        <f t="shared" si="12"/>
        <v>1</v>
      </c>
      <c r="P32" s="135" t="b">
        <f t="shared" si="13"/>
        <v>1</v>
      </c>
      <c r="Q32" s="135" t="b">
        <f t="shared" si="14"/>
        <v>1</v>
      </c>
      <c r="R32" s="135" t="b">
        <f t="shared" si="15"/>
        <v>1</v>
      </c>
    </row>
    <row r="33" spans="1:18" x14ac:dyDescent="0.25">
      <c r="A33" s="14" t="s">
        <v>61</v>
      </c>
      <c r="B33" s="118" t="s">
        <v>400</v>
      </c>
      <c r="C33" s="21">
        <v>1.6775000000000002E-2</v>
      </c>
      <c r="D33" s="24">
        <v>0.44664599999999999</v>
      </c>
      <c r="E33" s="21">
        <v>2562.5692995529057</v>
      </c>
      <c r="F33" s="21">
        <v>0.40668066448221374</v>
      </c>
      <c r="G33" s="21">
        <v>9.8119999999999995E-3</v>
      </c>
      <c r="H33" s="24">
        <v>0.11974899999999999</v>
      </c>
      <c r="I33" s="21">
        <v>1120.4341622503059</v>
      </c>
      <c r="J33" s="21">
        <v>0.50741114057686787</v>
      </c>
      <c r="K33" s="201">
        <f t="shared" si="8"/>
        <v>2562.5692995529057</v>
      </c>
      <c r="L33" s="202">
        <f t="shared" si="9"/>
        <v>0.40668066448221374</v>
      </c>
      <c r="M33" s="135">
        <f t="shared" si="10"/>
        <v>1120.4341622503057</v>
      </c>
      <c r="N33" s="135">
        <f t="shared" si="11"/>
        <v>0.50741114057686787</v>
      </c>
      <c r="O33" s="135" t="b">
        <f t="shared" si="12"/>
        <v>1</v>
      </c>
      <c r="P33" s="135" t="b">
        <f t="shared" si="13"/>
        <v>1</v>
      </c>
      <c r="Q33" s="135" t="b">
        <f t="shared" si="14"/>
        <v>1</v>
      </c>
      <c r="R33" s="135" t="b">
        <f t="shared" si="15"/>
        <v>1</v>
      </c>
    </row>
    <row r="34" spans="1:18" x14ac:dyDescent="0.25">
      <c r="A34" s="14" t="s">
        <v>61</v>
      </c>
      <c r="B34" s="118" t="s">
        <v>415</v>
      </c>
      <c r="C34" s="21">
        <v>1.3315E-2</v>
      </c>
      <c r="D34" s="24">
        <v>1.336E-2</v>
      </c>
      <c r="E34" s="21">
        <v>0.33796470146452151</v>
      </c>
      <c r="F34" s="21">
        <v>1.2164563608500639E-2</v>
      </c>
      <c r="G34" s="21">
        <v>1.3315E-2</v>
      </c>
      <c r="H34" s="24">
        <v>1.336E-2</v>
      </c>
      <c r="I34" s="21">
        <v>0.33796470146452151</v>
      </c>
      <c r="J34" s="21">
        <v>5.6610183284260866E-2</v>
      </c>
      <c r="K34" s="201">
        <f t="shared" si="8"/>
        <v>0.33796470146451296</v>
      </c>
      <c r="L34" s="202">
        <f t="shared" si="9"/>
        <v>1.2164563608500639E-2</v>
      </c>
      <c r="M34" s="135">
        <f t="shared" si="10"/>
        <v>0.33796470146451296</v>
      </c>
      <c r="N34" s="135">
        <f t="shared" si="11"/>
        <v>5.6610183284260866E-2</v>
      </c>
      <c r="O34" s="135" t="b">
        <f t="shared" si="12"/>
        <v>1</v>
      </c>
      <c r="P34" s="135" t="b">
        <f t="shared" si="13"/>
        <v>1</v>
      </c>
      <c r="Q34" s="135" t="b">
        <f t="shared" si="14"/>
        <v>1</v>
      </c>
      <c r="R34" s="135" t="b">
        <f t="shared" si="15"/>
        <v>1</v>
      </c>
    </row>
    <row r="35" spans="1:18" x14ac:dyDescent="0.25">
      <c r="A35" s="14" t="s">
        <v>61</v>
      </c>
      <c r="B35" s="118" t="s">
        <v>401</v>
      </c>
      <c r="C35" s="21">
        <v>1.4115930000000001</v>
      </c>
      <c r="D35" s="24">
        <v>1.9247700000000001</v>
      </c>
      <c r="E35" s="21">
        <v>36.35445911108939</v>
      </c>
      <c r="F35" s="21">
        <v>1.7525439443663002</v>
      </c>
      <c r="G35" s="21">
        <v>0.30652400000000002</v>
      </c>
      <c r="H35" s="24">
        <v>0.258577</v>
      </c>
      <c r="I35" s="21">
        <v>-15.642168313084792</v>
      </c>
      <c r="J35" s="21">
        <v>1.0956655211896946</v>
      </c>
      <c r="K35" s="201">
        <f t="shared" si="8"/>
        <v>36.354459111089383</v>
      </c>
      <c r="L35" s="202">
        <f t="shared" si="9"/>
        <v>1.7525439443663002</v>
      </c>
      <c r="M35" s="135">
        <f t="shared" si="10"/>
        <v>-15.642168313084786</v>
      </c>
      <c r="N35" s="135">
        <f t="shared" si="11"/>
        <v>1.0956655211896946</v>
      </c>
      <c r="O35" s="135" t="b">
        <f t="shared" si="12"/>
        <v>1</v>
      </c>
      <c r="P35" s="135" t="b">
        <f t="shared" si="13"/>
        <v>1</v>
      </c>
      <c r="Q35" s="135" t="b">
        <f t="shared" si="14"/>
        <v>1</v>
      </c>
      <c r="R35" s="135" t="b">
        <f t="shared" si="15"/>
        <v>1</v>
      </c>
    </row>
    <row r="36" spans="1:18" x14ac:dyDescent="0.25">
      <c r="A36" s="14" t="s">
        <v>61</v>
      </c>
      <c r="B36" s="118" t="s">
        <v>402</v>
      </c>
      <c r="C36" s="21">
        <v>0.24693100000000001</v>
      </c>
      <c r="D36" s="24">
        <v>0.39299099999999998</v>
      </c>
      <c r="E36" s="21">
        <v>59.150126958543048</v>
      </c>
      <c r="F36" s="21">
        <v>0.3578266479841522</v>
      </c>
      <c r="G36" s="21">
        <v>4.981E-2</v>
      </c>
      <c r="H36" s="24">
        <v>1.57E-3</v>
      </c>
      <c r="I36" s="21">
        <v>-96.848022485444687</v>
      </c>
      <c r="J36" s="21">
        <v>6.6525439937342489E-3</v>
      </c>
      <c r="K36" s="201">
        <f t="shared" si="8"/>
        <v>59.150126958543062</v>
      </c>
      <c r="L36" s="202">
        <f t="shared" si="9"/>
        <v>0.3578266479841522</v>
      </c>
      <c r="M36" s="135">
        <f t="shared" si="10"/>
        <v>-96.848022485444687</v>
      </c>
      <c r="N36" s="135">
        <f t="shared" si="11"/>
        <v>6.6525439937342489E-3</v>
      </c>
      <c r="O36" s="135" t="b">
        <f t="shared" si="12"/>
        <v>1</v>
      </c>
      <c r="P36" s="135" t="b">
        <f t="shared" si="13"/>
        <v>1</v>
      </c>
      <c r="Q36" s="135" t="b">
        <f t="shared" si="14"/>
        <v>1</v>
      </c>
      <c r="R36" s="135" t="b">
        <f t="shared" si="15"/>
        <v>1</v>
      </c>
    </row>
    <row r="37" spans="1:18" x14ac:dyDescent="0.25">
      <c r="A37" s="14" t="s">
        <v>61</v>
      </c>
      <c r="B37" s="118" t="s">
        <v>416</v>
      </c>
      <c r="C37" s="21">
        <v>0</v>
      </c>
      <c r="D37" s="24">
        <v>1.9324999999999998E-2</v>
      </c>
      <c r="E37" s="21" t="s">
        <v>97</v>
      </c>
      <c r="F37" s="21">
        <v>1.7595822734601408E-2</v>
      </c>
      <c r="G37" s="21">
        <v>0</v>
      </c>
      <c r="H37" s="24">
        <v>0</v>
      </c>
      <c r="I37" s="21" t="s">
        <v>97</v>
      </c>
      <c r="J37" s="21">
        <v>0</v>
      </c>
      <c r="K37" s="201" t="e">
        <f t="shared" si="8"/>
        <v>#DIV/0!</v>
      </c>
      <c r="L37" s="202">
        <f t="shared" si="9"/>
        <v>1.7595822734601408E-2</v>
      </c>
      <c r="M37" s="135" t="e">
        <f t="shared" si="10"/>
        <v>#DIV/0!</v>
      </c>
      <c r="N37" s="135">
        <f t="shared" si="11"/>
        <v>0</v>
      </c>
      <c r="O37" s="135" t="e">
        <f t="shared" si="12"/>
        <v>#DIV/0!</v>
      </c>
      <c r="P37" s="135" t="b">
        <f t="shared" si="13"/>
        <v>1</v>
      </c>
      <c r="Q37" s="135" t="e">
        <f t="shared" si="14"/>
        <v>#DIV/0!</v>
      </c>
      <c r="R37" s="135" t="b">
        <f t="shared" si="15"/>
        <v>1</v>
      </c>
    </row>
    <row r="38" spans="1:18" x14ac:dyDescent="0.25">
      <c r="A38" s="14" t="s">
        <v>61</v>
      </c>
      <c r="B38" s="118" t="s">
        <v>405</v>
      </c>
      <c r="C38" s="21">
        <v>0.132216</v>
      </c>
      <c r="D38" s="24">
        <v>0.17200099999999999</v>
      </c>
      <c r="E38" s="21">
        <v>30.090911841229495</v>
      </c>
      <c r="F38" s="21">
        <v>0.15661056176839205</v>
      </c>
      <c r="G38" s="21">
        <v>4.9163999999999999E-2</v>
      </c>
      <c r="H38" s="24">
        <v>4.3304000000000002E-2</v>
      </c>
      <c r="I38" s="21">
        <v>-11.919290537791872</v>
      </c>
      <c r="J38" s="21">
        <v>0.18349157013036174</v>
      </c>
      <c r="K38" s="201">
        <f t="shared" si="8"/>
        <v>30.090911841229495</v>
      </c>
      <c r="L38" s="202">
        <f t="shared" si="9"/>
        <v>0.15661056176839205</v>
      </c>
      <c r="M38" s="135">
        <f t="shared" si="10"/>
        <v>-11.919290537791873</v>
      </c>
      <c r="N38" s="135">
        <f t="shared" si="11"/>
        <v>0.18349157013036174</v>
      </c>
      <c r="O38" s="135" t="b">
        <f t="shared" si="12"/>
        <v>1</v>
      </c>
      <c r="P38" s="135" t="b">
        <f t="shared" si="13"/>
        <v>1</v>
      </c>
      <c r="Q38" s="135" t="b">
        <f t="shared" si="14"/>
        <v>1</v>
      </c>
      <c r="R38" s="135" t="b">
        <f t="shared" si="15"/>
        <v>1</v>
      </c>
    </row>
    <row r="39" spans="1:18" x14ac:dyDescent="0.25">
      <c r="A39" s="14" t="s">
        <v>61</v>
      </c>
      <c r="B39" s="118" t="s">
        <v>406</v>
      </c>
      <c r="C39" s="21">
        <v>0.85221999999999998</v>
      </c>
      <c r="D39" s="24">
        <v>2.104101</v>
      </c>
      <c r="E39" s="21">
        <v>146.89645866090916</v>
      </c>
      <c r="F39" s="21">
        <v>1.9158286267372604</v>
      </c>
      <c r="G39" s="21">
        <v>0.29682399999999998</v>
      </c>
      <c r="H39" s="24">
        <v>0.25918400000000003</v>
      </c>
      <c r="I39" s="21">
        <v>-12.680915289868732</v>
      </c>
      <c r="J39" s="21">
        <v>1.0982375557146609</v>
      </c>
      <c r="K39" s="201">
        <f t="shared" si="8"/>
        <v>146.89645866090916</v>
      </c>
      <c r="L39" s="202">
        <f t="shared" si="9"/>
        <v>1.9158286267372604</v>
      </c>
      <c r="M39" s="135">
        <f t="shared" si="10"/>
        <v>-12.680915289868727</v>
      </c>
      <c r="N39" s="135">
        <f t="shared" si="11"/>
        <v>1.0982375557146609</v>
      </c>
      <c r="O39" s="135" t="b">
        <f t="shared" si="12"/>
        <v>1</v>
      </c>
      <c r="P39" s="135" t="b">
        <f t="shared" si="13"/>
        <v>1</v>
      </c>
      <c r="Q39" s="135" t="b">
        <f t="shared" si="14"/>
        <v>1</v>
      </c>
      <c r="R39" s="135" t="b">
        <f t="shared" si="15"/>
        <v>1</v>
      </c>
    </row>
    <row r="40" spans="1:18" s="133" customFormat="1" x14ac:dyDescent="0.25">
      <c r="A40" s="97" t="s">
        <v>61</v>
      </c>
      <c r="B40" s="118" t="s">
        <v>407</v>
      </c>
      <c r="C40" s="21">
        <v>1.0524450000000001</v>
      </c>
      <c r="D40" s="24">
        <v>0.96126400000000001</v>
      </c>
      <c r="E40" s="21">
        <v>-8.6637306462570507</v>
      </c>
      <c r="F40" s="21">
        <v>0.87525127788635904</v>
      </c>
      <c r="G40" s="21">
        <v>0.25423000000000001</v>
      </c>
      <c r="H40" s="24">
        <v>0.22245999999999999</v>
      </c>
      <c r="I40" s="21">
        <v>-12.496558234669397</v>
      </c>
      <c r="J40" s="21">
        <v>0.94262734830963102</v>
      </c>
      <c r="K40" s="201">
        <f t="shared" si="8"/>
        <v>-8.6637306462570542</v>
      </c>
      <c r="L40" s="202">
        <f t="shared" si="9"/>
        <v>0.87525127788635904</v>
      </c>
      <c r="M40" s="135">
        <f t="shared" si="10"/>
        <v>-12.496558234669401</v>
      </c>
      <c r="N40" s="135">
        <f t="shared" si="11"/>
        <v>0.94262734830963102</v>
      </c>
      <c r="O40" s="135" t="b">
        <f t="shared" si="12"/>
        <v>1</v>
      </c>
      <c r="P40" s="135" t="b">
        <f t="shared" si="13"/>
        <v>1</v>
      </c>
      <c r="Q40" s="135" t="b">
        <f t="shared" si="14"/>
        <v>1</v>
      </c>
      <c r="R40" s="135" t="b">
        <f t="shared" si="15"/>
        <v>1</v>
      </c>
    </row>
    <row r="41" spans="1:18" x14ac:dyDescent="0.25">
      <c r="A41" s="97" t="s">
        <v>61</v>
      </c>
      <c r="B41" s="118" t="s">
        <v>408</v>
      </c>
      <c r="C41" s="21">
        <v>5.1248000000000002E-2</v>
      </c>
      <c r="D41" s="24">
        <v>1.6188000000000001E-2</v>
      </c>
      <c r="E41" s="21">
        <v>-68.412425850764905</v>
      </c>
      <c r="F41" s="21">
        <v>1.4739517641797029E-2</v>
      </c>
      <c r="G41" s="21">
        <v>4.568E-3</v>
      </c>
      <c r="H41" s="24">
        <v>1.4710000000000001E-3</v>
      </c>
      <c r="I41" s="21">
        <v>-67.797723292469357</v>
      </c>
      <c r="J41" s="21">
        <v>6.2330523661038723E-3</v>
      </c>
      <c r="K41" s="201">
        <f t="shared" si="8"/>
        <v>-68.412425850764905</v>
      </c>
      <c r="L41" s="202">
        <f t="shared" si="9"/>
        <v>1.4739517641797029E-2</v>
      </c>
      <c r="M41" s="135">
        <f t="shared" si="10"/>
        <v>-67.797723292469342</v>
      </c>
      <c r="N41" s="135">
        <f t="shared" si="11"/>
        <v>6.2330523661038723E-3</v>
      </c>
      <c r="O41" s="135" t="b">
        <f t="shared" si="12"/>
        <v>1</v>
      </c>
      <c r="P41" s="135" t="b">
        <f t="shared" si="13"/>
        <v>1</v>
      </c>
      <c r="Q41" s="135" t="b">
        <f t="shared" si="14"/>
        <v>1</v>
      </c>
      <c r="R41" s="135" t="b">
        <f t="shared" si="15"/>
        <v>1</v>
      </c>
    </row>
    <row r="42" spans="1:18" x14ac:dyDescent="0.25">
      <c r="A42" s="97" t="s">
        <v>61</v>
      </c>
      <c r="B42" s="118" t="s">
        <v>409</v>
      </c>
      <c r="C42" s="21">
        <v>1.8561000000000001E-2</v>
      </c>
      <c r="D42" s="24">
        <v>3.4009999999999999E-3</v>
      </c>
      <c r="E42" s="21">
        <v>-81.676633802058078</v>
      </c>
      <c r="F42" s="21">
        <v>3.0966826970442118E-3</v>
      </c>
      <c r="G42" s="21">
        <v>5.0000000000000002E-5</v>
      </c>
      <c r="H42" s="24">
        <v>1.9999999999999999E-6</v>
      </c>
      <c r="I42" s="21">
        <v>-96</v>
      </c>
      <c r="J42" s="21">
        <v>8.4745783359671956E-6</v>
      </c>
      <c r="K42" s="201">
        <f t="shared" si="8"/>
        <v>-81.676633802058092</v>
      </c>
      <c r="L42" s="202">
        <f t="shared" si="9"/>
        <v>3.0966826970442118E-3</v>
      </c>
      <c r="M42" s="135">
        <f t="shared" si="10"/>
        <v>-96</v>
      </c>
      <c r="N42" s="135">
        <f t="shared" si="11"/>
        <v>8.4745783359671956E-6</v>
      </c>
      <c r="O42" s="135" t="b">
        <f t="shared" si="12"/>
        <v>1</v>
      </c>
      <c r="P42" s="135" t="b">
        <f t="shared" si="13"/>
        <v>1</v>
      </c>
      <c r="Q42" s="135" t="b">
        <f t="shared" si="14"/>
        <v>1</v>
      </c>
      <c r="R42" s="135" t="b">
        <f t="shared" si="15"/>
        <v>1</v>
      </c>
    </row>
    <row r="43" spans="1:18" s="133" customFormat="1" x14ac:dyDescent="0.25">
      <c r="A43" s="97"/>
      <c r="B43" s="118" t="s">
        <v>410</v>
      </c>
      <c r="C43" s="21">
        <v>3.9999999999999998E-6</v>
      </c>
      <c r="D43" s="24">
        <v>1.5997000000000001E-2</v>
      </c>
      <c r="E43" s="21">
        <v>399825.00000000006</v>
      </c>
      <c r="F43" s="21">
        <v>1.4565608087214424E-2</v>
      </c>
      <c r="G43" s="21">
        <v>0</v>
      </c>
      <c r="H43" s="24">
        <v>0</v>
      </c>
      <c r="I43" s="21" t="s">
        <v>97</v>
      </c>
      <c r="J43" s="21">
        <v>0</v>
      </c>
      <c r="K43" s="201">
        <f t="shared" si="8"/>
        <v>399825.00000000006</v>
      </c>
      <c r="L43" s="202">
        <f t="shared" si="9"/>
        <v>1.4565608087214424E-2</v>
      </c>
      <c r="M43" s="135" t="e">
        <f t="shared" si="10"/>
        <v>#DIV/0!</v>
      </c>
      <c r="N43" s="135">
        <f t="shared" si="11"/>
        <v>0</v>
      </c>
      <c r="O43" s="135" t="b">
        <f t="shared" si="12"/>
        <v>1</v>
      </c>
      <c r="P43" s="135" t="b">
        <f t="shared" si="13"/>
        <v>1</v>
      </c>
      <c r="Q43" s="135" t="e">
        <f t="shared" si="14"/>
        <v>#DIV/0!</v>
      </c>
      <c r="R43" s="135" t="b">
        <f t="shared" si="15"/>
        <v>1</v>
      </c>
    </row>
    <row r="44" spans="1:18" x14ac:dyDescent="0.25">
      <c r="A44" s="14"/>
      <c r="B44" s="9" t="s">
        <v>2</v>
      </c>
      <c r="C44" s="21">
        <v>25.893826439999813</v>
      </c>
      <c r="D44" s="24">
        <v>26.389256260000124</v>
      </c>
      <c r="E44" s="21">
        <v>1.9133125077064328</v>
      </c>
      <c r="F44" s="21">
        <v>24.027978020643349</v>
      </c>
      <c r="G44" s="21">
        <v>5.5979394800000009</v>
      </c>
      <c r="H44" s="24">
        <v>6.939806249999954</v>
      </c>
      <c r="I44" s="21">
        <v>23.970726636007743</v>
      </c>
      <c r="J44" s="21">
        <v>29.405965851029674</v>
      </c>
      <c r="K44" s="201">
        <f t="shared" si="8"/>
        <v>1.9133125077064292</v>
      </c>
      <c r="L44" s="202">
        <f t="shared" si="9"/>
        <v>24.027978020643349</v>
      </c>
      <c r="M44" s="135">
        <f t="shared" si="10"/>
        <v>23.970726636007736</v>
      </c>
      <c r="N44" s="135">
        <f t="shared" si="11"/>
        <v>29.405965851029674</v>
      </c>
      <c r="O44" s="135" t="b">
        <f t="shared" si="12"/>
        <v>1</v>
      </c>
      <c r="P44" s="135" t="b">
        <f t="shared" si="13"/>
        <v>1</v>
      </c>
      <c r="Q44" s="135" t="b">
        <f t="shared" si="14"/>
        <v>1</v>
      </c>
      <c r="R44" s="135" t="b">
        <f t="shared" si="15"/>
        <v>1</v>
      </c>
    </row>
    <row r="45" spans="1:18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</row>
    <row r="46" spans="1:18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</row>
    <row r="47" spans="1:18" x14ac:dyDescent="0.25">
      <c r="B47" s="20"/>
      <c r="C47" s="20"/>
      <c r="D47" s="77"/>
      <c r="E47" s="20"/>
    </row>
    <row r="48" spans="1:18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10</oddFooter>
  </headerFooter>
  <ignoredErrors>
    <ignoredError sqref="M37:N42 Q37:Q43 O37" evalError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5" width="7.42578125" style="7" customWidth="1"/>
    <col min="16" max="16" width="12.85546875" style="7" bestFit="1" customWidth="1"/>
    <col min="17" max="17" width="13.42578125" style="7" customWidth="1"/>
    <col min="18" max="18" width="12.7109375" style="7" customWidth="1"/>
    <col min="19" max="19" width="12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65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24">
        <v>163.74499284999993</v>
      </c>
      <c r="D13" s="24">
        <v>186.25593772999784</v>
      </c>
      <c r="E13" s="24">
        <v>13.747562284618532</v>
      </c>
      <c r="F13" s="22">
        <v>100</v>
      </c>
      <c r="G13" s="24">
        <v>35.670927630000044</v>
      </c>
      <c r="H13" s="24">
        <v>44.869765719999812</v>
      </c>
      <c r="I13" s="24">
        <v>25.788054029364062</v>
      </c>
      <c r="J13" s="22">
        <v>100</v>
      </c>
      <c r="K13" s="16"/>
      <c r="L13" s="201">
        <f>+((D13-C13)/C13)*100</f>
        <v>13.747562284618537</v>
      </c>
      <c r="M13" s="202">
        <f>+D13/$D$13*100</f>
        <v>100</v>
      </c>
      <c r="N13" s="135">
        <f>+((H13-G13)/G13)*100</f>
        <v>25.788054029364073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0" t="s">
        <v>42</v>
      </c>
      <c r="C14" s="78">
        <v>78.845274999999987</v>
      </c>
      <c r="D14" s="30">
        <v>97.49300199999999</v>
      </c>
      <c r="E14" s="78">
        <v>23.65103932987742</v>
      </c>
      <c r="F14" s="78">
        <v>52.343567237748282</v>
      </c>
      <c r="G14" s="78">
        <v>17.374034000000002</v>
      </c>
      <c r="H14" s="30">
        <v>24.530884</v>
      </c>
      <c r="I14" s="78">
        <v>41.192793797917048</v>
      </c>
      <c r="J14" s="78">
        <v>54.671299496145679</v>
      </c>
      <c r="K14" s="16"/>
      <c r="L14" s="201">
        <f t="shared" ref="L14:L29" si="0">+((D14-C14)/C14)*100</f>
        <v>23.651039329877417</v>
      </c>
      <c r="M14" s="202">
        <f t="shared" ref="M14:M29" si="1">+D14/$D$13*100</f>
        <v>52.343567237748282</v>
      </c>
      <c r="N14" s="135">
        <f t="shared" ref="N14:N29" si="2">+((H14-G14)/G14)*100</f>
        <v>41.192793797917041</v>
      </c>
      <c r="O14" s="135">
        <f t="shared" ref="O14:O29" si="3">+H14/$H$13*100</f>
        <v>54.671299496145679</v>
      </c>
      <c r="P14" s="135" t="b">
        <f t="shared" ref="P14:P29" si="4">+ROUND(L14,4)=ROUND(E14,4)</f>
        <v>1</v>
      </c>
      <c r="Q14" s="135" t="b">
        <f t="shared" ref="Q14:Q29" si="5">+ROUND(M14,4)=ROUND(F14,4)</f>
        <v>1</v>
      </c>
      <c r="R14" s="135" t="b">
        <f t="shared" ref="R14:R29" si="6">+ROUND(N14,4)=ROUND(I14,4)</f>
        <v>1</v>
      </c>
      <c r="S14" s="135" t="b">
        <f t="shared" ref="S14:S29" si="7">+ROUND(O14,4)=ROUND(J14,4)</f>
        <v>1</v>
      </c>
    </row>
    <row r="15" spans="1:19" x14ac:dyDescent="0.25">
      <c r="A15" s="14"/>
      <c r="B15" s="10" t="s">
        <v>52</v>
      </c>
      <c r="C15" s="78">
        <v>43.191955</v>
      </c>
      <c r="D15" s="30">
        <v>57.849326999999995</v>
      </c>
      <c r="E15" s="78">
        <v>33.935421538571234</v>
      </c>
      <c r="F15" s="78">
        <v>31.059051166390251</v>
      </c>
      <c r="G15" s="78">
        <v>9.6770810000000012</v>
      </c>
      <c r="H15" s="30">
        <v>14.169829999999999</v>
      </c>
      <c r="I15" s="78">
        <v>46.42669623205591</v>
      </c>
      <c r="J15" s="78">
        <v>31.579906363727854</v>
      </c>
      <c r="K15" s="16"/>
      <c r="L15" s="201">
        <f t="shared" si="0"/>
        <v>33.935421538571234</v>
      </c>
      <c r="M15" s="202">
        <f t="shared" si="1"/>
        <v>31.059051166390251</v>
      </c>
      <c r="N15" s="135">
        <f t="shared" si="2"/>
        <v>46.426696232055903</v>
      </c>
      <c r="O15" s="135">
        <f t="shared" si="3"/>
        <v>31.579906363727854</v>
      </c>
      <c r="P15" s="135" t="b">
        <f t="shared" si="4"/>
        <v>1</v>
      </c>
      <c r="Q15" s="135" t="b">
        <f t="shared" si="5"/>
        <v>1</v>
      </c>
      <c r="R15" s="135" t="b">
        <f t="shared" si="6"/>
        <v>1</v>
      </c>
      <c r="S15" s="135" t="b">
        <f t="shared" si="7"/>
        <v>1</v>
      </c>
    </row>
    <row r="16" spans="1:19" x14ac:dyDescent="0.25">
      <c r="A16" s="14" t="s">
        <v>61</v>
      </c>
      <c r="B16" s="9" t="s">
        <v>388</v>
      </c>
      <c r="C16" s="21">
        <v>3.3324410000000002</v>
      </c>
      <c r="D16" s="24">
        <v>3.9125800000000002</v>
      </c>
      <c r="E16" s="21">
        <v>17.408830343883054</v>
      </c>
      <c r="F16" s="21">
        <v>2.1006471244271379</v>
      </c>
      <c r="G16" s="21">
        <v>0.88240799999999997</v>
      </c>
      <c r="H16" s="24">
        <v>0.66025299999999998</v>
      </c>
      <c r="I16" s="21">
        <v>-25.175995684535955</v>
      </c>
      <c r="J16" s="21">
        <v>1.4714875137083794</v>
      </c>
      <c r="K16" s="16"/>
      <c r="L16" s="201">
        <f t="shared" si="0"/>
        <v>17.408830343883057</v>
      </c>
      <c r="M16" s="202">
        <f t="shared" si="1"/>
        <v>2.1006471244271379</v>
      </c>
      <c r="N16" s="135">
        <f t="shared" si="2"/>
        <v>-25.175995684535952</v>
      </c>
      <c r="O16" s="135">
        <f t="shared" si="3"/>
        <v>1.4714875137083794</v>
      </c>
      <c r="P16" s="135" t="b">
        <f t="shared" si="4"/>
        <v>1</v>
      </c>
      <c r="Q16" s="135" t="b">
        <f t="shared" si="5"/>
        <v>1</v>
      </c>
      <c r="R16" s="135" t="b">
        <f t="shared" si="6"/>
        <v>1</v>
      </c>
      <c r="S16" s="135" t="b">
        <f t="shared" si="7"/>
        <v>1</v>
      </c>
    </row>
    <row r="17" spans="1:19" x14ac:dyDescent="0.25">
      <c r="A17" s="14" t="s">
        <v>61</v>
      </c>
      <c r="B17" s="118" t="s">
        <v>389</v>
      </c>
      <c r="C17" s="21">
        <v>29.431298999999999</v>
      </c>
      <c r="D17" s="24">
        <v>38.821171999999997</v>
      </c>
      <c r="E17" s="21">
        <v>31.904378396617815</v>
      </c>
      <c r="F17" s="21">
        <v>20.842917800707287</v>
      </c>
      <c r="G17" s="21">
        <v>6.1582340000000002</v>
      </c>
      <c r="H17" s="24">
        <v>9.9215350000000004</v>
      </c>
      <c r="I17" s="21">
        <v>61.110068243590618</v>
      </c>
      <c r="J17" s="21">
        <v>22.111849350659014</v>
      </c>
      <c r="K17" s="16"/>
      <c r="L17" s="201">
        <f t="shared" si="0"/>
        <v>31.904378396617826</v>
      </c>
      <c r="M17" s="202">
        <f t="shared" si="1"/>
        <v>20.842917800707287</v>
      </c>
      <c r="N17" s="135">
        <f t="shared" si="2"/>
        <v>61.110068243590618</v>
      </c>
      <c r="O17" s="135">
        <f t="shared" si="3"/>
        <v>22.111849350659014</v>
      </c>
      <c r="P17" s="135" t="b">
        <f t="shared" si="4"/>
        <v>1</v>
      </c>
      <c r="Q17" s="135" t="b">
        <f t="shared" si="5"/>
        <v>1</v>
      </c>
      <c r="R17" s="135" t="b">
        <f t="shared" si="6"/>
        <v>1</v>
      </c>
      <c r="S17" s="135" t="b">
        <f t="shared" si="7"/>
        <v>1</v>
      </c>
    </row>
    <row r="18" spans="1:19" x14ac:dyDescent="0.25">
      <c r="A18" s="14" t="s">
        <v>61</v>
      </c>
      <c r="B18" s="118" t="s">
        <v>390</v>
      </c>
      <c r="C18" s="21">
        <v>10.428215</v>
      </c>
      <c r="D18" s="24">
        <v>15.115575</v>
      </c>
      <c r="E18" s="21">
        <v>44.948823935831768</v>
      </c>
      <c r="F18" s="21">
        <v>8.1154862412558284</v>
      </c>
      <c r="G18" s="21">
        <v>2.6364390000000002</v>
      </c>
      <c r="H18" s="24">
        <v>3.5880420000000002</v>
      </c>
      <c r="I18" s="21">
        <v>36.094254409072235</v>
      </c>
      <c r="J18" s="21">
        <v>7.9965694993604588</v>
      </c>
      <c r="K18" s="16"/>
      <c r="L18" s="201">
        <f t="shared" si="0"/>
        <v>44.948823935831776</v>
      </c>
      <c r="M18" s="202">
        <f t="shared" si="1"/>
        <v>8.1154862412558284</v>
      </c>
      <c r="N18" s="135">
        <f t="shared" si="2"/>
        <v>36.094254409072235</v>
      </c>
      <c r="O18" s="135">
        <f t="shared" si="3"/>
        <v>7.9965694993604588</v>
      </c>
      <c r="P18" s="135" t="b">
        <f t="shared" si="4"/>
        <v>1</v>
      </c>
      <c r="Q18" s="135" t="b">
        <f t="shared" si="5"/>
        <v>1</v>
      </c>
      <c r="R18" s="135" t="b">
        <f t="shared" si="6"/>
        <v>1</v>
      </c>
      <c r="S18" s="135" t="b">
        <f t="shared" si="7"/>
        <v>1</v>
      </c>
    </row>
    <row r="19" spans="1:19" x14ac:dyDescent="0.25">
      <c r="A19" s="14"/>
      <c r="B19" s="10" t="s">
        <v>53</v>
      </c>
      <c r="C19" s="78">
        <v>35.653319999999994</v>
      </c>
      <c r="D19" s="30">
        <v>39.643674999999995</v>
      </c>
      <c r="E19" s="78">
        <v>11.192099361293707</v>
      </c>
      <c r="F19" s="78">
        <v>21.284516071358031</v>
      </c>
      <c r="G19" s="78">
        <v>7.6969530000000006</v>
      </c>
      <c r="H19" s="30">
        <v>10.361053999999999</v>
      </c>
      <c r="I19" s="78">
        <v>34.612410911174841</v>
      </c>
      <c r="J19" s="78">
        <v>23.091393132417814</v>
      </c>
      <c r="K19" s="16"/>
      <c r="L19" s="201">
        <f t="shared" si="0"/>
        <v>11.192099361293707</v>
      </c>
      <c r="M19" s="202">
        <f t="shared" si="1"/>
        <v>21.284516071358031</v>
      </c>
      <c r="N19" s="135">
        <f t="shared" si="2"/>
        <v>34.612410911174827</v>
      </c>
      <c r="O19" s="135">
        <f t="shared" si="3"/>
        <v>23.091393132417814</v>
      </c>
      <c r="P19" s="135" t="b">
        <f t="shared" si="4"/>
        <v>1</v>
      </c>
      <c r="Q19" s="135" t="b">
        <f t="shared" si="5"/>
        <v>1</v>
      </c>
      <c r="R19" s="135" t="b">
        <f t="shared" si="6"/>
        <v>1</v>
      </c>
      <c r="S19" s="135" t="b">
        <f t="shared" si="7"/>
        <v>1</v>
      </c>
    </row>
    <row r="20" spans="1:19" x14ac:dyDescent="0.25">
      <c r="A20" s="14" t="s">
        <v>61</v>
      </c>
      <c r="B20" s="118" t="s">
        <v>391</v>
      </c>
      <c r="C20" s="21">
        <v>1.9545969999999999</v>
      </c>
      <c r="D20" s="24">
        <v>2.354441</v>
      </c>
      <c r="E20" s="21">
        <v>20.456595400484101</v>
      </c>
      <c r="F20" s="21">
        <v>1.2640890962698155</v>
      </c>
      <c r="G20" s="21">
        <v>0.57673700000000006</v>
      </c>
      <c r="H20" s="24">
        <v>0.78014799999999995</v>
      </c>
      <c r="I20" s="21">
        <v>35.269282185814312</v>
      </c>
      <c r="J20" s="21">
        <v>1.7386941685150461</v>
      </c>
      <c r="K20" s="16"/>
      <c r="L20" s="201">
        <f t="shared" si="0"/>
        <v>20.456595400484094</v>
      </c>
      <c r="M20" s="202">
        <f t="shared" si="1"/>
        <v>1.2640890962698155</v>
      </c>
      <c r="N20" s="135">
        <f t="shared" si="2"/>
        <v>35.269282185814312</v>
      </c>
      <c r="O20" s="135">
        <f t="shared" si="3"/>
        <v>1.7386941685150461</v>
      </c>
      <c r="P20" s="135" t="b">
        <f t="shared" si="4"/>
        <v>1</v>
      </c>
      <c r="Q20" s="135" t="b">
        <f t="shared" si="5"/>
        <v>1</v>
      </c>
      <c r="R20" s="135" t="b">
        <f t="shared" si="6"/>
        <v>1</v>
      </c>
      <c r="S20" s="135" t="b">
        <f t="shared" si="7"/>
        <v>1</v>
      </c>
    </row>
    <row r="21" spans="1:19" x14ac:dyDescent="0.25">
      <c r="A21" s="14" t="s">
        <v>61</v>
      </c>
      <c r="B21" s="118" t="s">
        <v>392</v>
      </c>
      <c r="C21" s="21">
        <v>6.0103569999999999</v>
      </c>
      <c r="D21" s="24">
        <v>6.4652070000000004</v>
      </c>
      <c r="E21" s="21">
        <v>7.5677701008442622</v>
      </c>
      <c r="F21" s="21">
        <v>3.4711414190575538</v>
      </c>
      <c r="G21" s="21">
        <v>1.678641</v>
      </c>
      <c r="H21" s="24">
        <v>1.4942839999999999</v>
      </c>
      <c r="I21" s="21">
        <v>-10.982515022568862</v>
      </c>
      <c r="J21" s="21">
        <v>3.3302692269996688</v>
      </c>
      <c r="K21" s="16"/>
      <c r="L21" s="201">
        <f t="shared" si="0"/>
        <v>7.5677701008442666</v>
      </c>
      <c r="M21" s="202">
        <f t="shared" si="1"/>
        <v>3.4711414190575538</v>
      </c>
      <c r="N21" s="135">
        <f t="shared" si="2"/>
        <v>-10.982515022568858</v>
      </c>
      <c r="O21" s="135">
        <f t="shared" si="3"/>
        <v>3.3302692269996688</v>
      </c>
      <c r="P21" s="135" t="b">
        <f t="shared" si="4"/>
        <v>1</v>
      </c>
      <c r="Q21" s="135" t="b">
        <f t="shared" si="5"/>
        <v>1</v>
      </c>
      <c r="R21" s="135" t="b">
        <f t="shared" si="6"/>
        <v>1</v>
      </c>
      <c r="S21" s="135" t="b">
        <f t="shared" si="7"/>
        <v>1</v>
      </c>
    </row>
    <row r="22" spans="1:19" x14ac:dyDescent="0.25">
      <c r="A22" s="14" t="s">
        <v>61</v>
      </c>
      <c r="B22" s="118" t="s">
        <v>393</v>
      </c>
      <c r="C22" s="21">
        <v>2.0648059999999999</v>
      </c>
      <c r="D22" s="24">
        <v>2.2900320000000001</v>
      </c>
      <c r="E22" s="21">
        <v>10.907852844286591</v>
      </c>
      <c r="F22" s="21">
        <v>1.2295081853012915</v>
      </c>
      <c r="G22" s="21">
        <v>0.20211399999999999</v>
      </c>
      <c r="H22" s="24">
        <v>0.72541500000000003</v>
      </c>
      <c r="I22" s="21">
        <v>258.91378133132787</v>
      </c>
      <c r="J22" s="21">
        <v>1.6167122523589657</v>
      </c>
      <c r="K22" s="16"/>
      <c r="L22" s="201">
        <f t="shared" si="0"/>
        <v>10.907852844286589</v>
      </c>
      <c r="M22" s="202">
        <f t="shared" si="1"/>
        <v>1.2295081853012915</v>
      </c>
      <c r="N22" s="135">
        <f t="shared" si="2"/>
        <v>258.91378133132787</v>
      </c>
      <c r="O22" s="135">
        <f t="shared" si="3"/>
        <v>1.6167122523589657</v>
      </c>
      <c r="P22" s="135" t="b">
        <f t="shared" si="4"/>
        <v>1</v>
      </c>
      <c r="Q22" s="135" t="b">
        <f t="shared" si="5"/>
        <v>1</v>
      </c>
      <c r="R22" s="135" t="b">
        <f t="shared" si="6"/>
        <v>1</v>
      </c>
      <c r="S22" s="135" t="b">
        <f t="shared" si="7"/>
        <v>1</v>
      </c>
    </row>
    <row r="23" spans="1:19" x14ac:dyDescent="0.25">
      <c r="A23" s="14" t="s">
        <v>61</v>
      </c>
      <c r="B23" s="118" t="s">
        <v>394</v>
      </c>
      <c r="C23" s="21">
        <v>6.0930549999999997</v>
      </c>
      <c r="D23" s="24">
        <v>7.2994909999999997</v>
      </c>
      <c r="E23" s="21">
        <v>19.800182338744698</v>
      </c>
      <c r="F23" s="21">
        <v>3.9190648571867595</v>
      </c>
      <c r="G23" s="21">
        <v>1.0238160000000001</v>
      </c>
      <c r="H23" s="24">
        <v>1.995398</v>
      </c>
      <c r="I23" s="21">
        <v>94.898106691046038</v>
      </c>
      <c r="J23" s="21">
        <v>4.4470880736303702</v>
      </c>
      <c r="K23" s="16"/>
      <c r="L23" s="201">
        <f t="shared" si="0"/>
        <v>19.800182338744687</v>
      </c>
      <c r="M23" s="202">
        <f t="shared" si="1"/>
        <v>3.9190648571867595</v>
      </c>
      <c r="N23" s="135">
        <f t="shared" si="2"/>
        <v>94.898106691046038</v>
      </c>
      <c r="O23" s="135">
        <f t="shared" si="3"/>
        <v>4.4470880736303702</v>
      </c>
      <c r="P23" s="135" t="b">
        <f t="shared" si="4"/>
        <v>1</v>
      </c>
      <c r="Q23" s="135" t="b">
        <f t="shared" si="5"/>
        <v>1</v>
      </c>
      <c r="R23" s="135" t="b">
        <f t="shared" si="6"/>
        <v>1</v>
      </c>
      <c r="S23" s="135" t="b">
        <f t="shared" si="7"/>
        <v>1</v>
      </c>
    </row>
    <row r="24" spans="1:19" x14ac:dyDescent="0.25">
      <c r="A24" s="14" t="s">
        <v>61</v>
      </c>
      <c r="B24" s="118" t="s">
        <v>395</v>
      </c>
      <c r="C24" s="21">
        <v>14.254623</v>
      </c>
      <c r="D24" s="24">
        <v>19.672343999999999</v>
      </c>
      <c r="E24" s="21">
        <v>38.006764542282156</v>
      </c>
      <c r="F24" s="21">
        <v>10.561995628036094</v>
      </c>
      <c r="G24" s="21">
        <v>3.0211570000000001</v>
      </c>
      <c r="H24" s="24">
        <v>4.8800819999999998</v>
      </c>
      <c r="I24" s="21">
        <v>61.530234939792926</v>
      </c>
      <c r="J24" s="21">
        <v>10.876103143602551</v>
      </c>
      <c r="K24" s="16"/>
      <c r="L24" s="201">
        <f t="shared" si="0"/>
        <v>38.00676454228217</v>
      </c>
      <c r="M24" s="202">
        <f t="shared" si="1"/>
        <v>10.561995628036094</v>
      </c>
      <c r="N24" s="135">
        <f t="shared" si="2"/>
        <v>61.530234939792926</v>
      </c>
      <c r="O24" s="135">
        <f t="shared" si="3"/>
        <v>10.876103143602551</v>
      </c>
      <c r="P24" s="135" t="b">
        <f t="shared" si="4"/>
        <v>1</v>
      </c>
      <c r="Q24" s="135" t="b">
        <f t="shared" si="5"/>
        <v>1</v>
      </c>
      <c r="R24" s="135" t="b">
        <f t="shared" si="6"/>
        <v>1</v>
      </c>
      <c r="S24" s="135" t="b">
        <f t="shared" si="7"/>
        <v>1</v>
      </c>
    </row>
    <row r="25" spans="1:19" x14ac:dyDescent="0.25">
      <c r="A25" s="14" t="s">
        <v>61</v>
      </c>
      <c r="B25" s="118" t="s">
        <v>396</v>
      </c>
      <c r="C25" s="21">
        <v>0.13159000000000001</v>
      </c>
      <c r="D25" s="24">
        <v>8.6706000000000005E-2</v>
      </c>
      <c r="E25" s="21">
        <v>-34.108974846112929</v>
      </c>
      <c r="F25" s="21">
        <v>4.6552072946899337E-2</v>
      </c>
      <c r="G25" s="21">
        <v>4.6611E-2</v>
      </c>
      <c r="H25" s="24">
        <v>1.617E-2</v>
      </c>
      <c r="I25" s="21">
        <v>-65.308618137349555</v>
      </c>
      <c r="J25" s="21">
        <v>3.6037629661151857E-2</v>
      </c>
      <c r="K25" s="16"/>
      <c r="L25" s="201">
        <f t="shared" si="0"/>
        <v>-34.108974846112929</v>
      </c>
      <c r="M25" s="202">
        <f t="shared" si="1"/>
        <v>4.6552072946899337E-2</v>
      </c>
      <c r="N25" s="135">
        <f t="shared" si="2"/>
        <v>-65.308618137349555</v>
      </c>
      <c r="O25" s="135">
        <f t="shared" si="3"/>
        <v>3.6037629661151857E-2</v>
      </c>
      <c r="P25" s="135" t="b">
        <f t="shared" si="4"/>
        <v>1</v>
      </c>
      <c r="Q25" s="135" t="b">
        <f t="shared" si="5"/>
        <v>1</v>
      </c>
      <c r="R25" s="135" t="b">
        <f t="shared" si="6"/>
        <v>1</v>
      </c>
      <c r="S25" s="135" t="b">
        <f t="shared" si="7"/>
        <v>1</v>
      </c>
    </row>
    <row r="26" spans="1:19" x14ac:dyDescent="0.25">
      <c r="A26" s="14" t="s">
        <v>61</v>
      </c>
      <c r="B26" s="118" t="s">
        <v>397</v>
      </c>
      <c r="C26" s="21">
        <v>0.14829700000000001</v>
      </c>
      <c r="D26" s="24">
        <v>0.32888499999999998</v>
      </c>
      <c r="E26" s="21">
        <v>121.77454702387772</v>
      </c>
      <c r="F26" s="21">
        <v>0.17657692098748631</v>
      </c>
      <c r="G26" s="21">
        <v>3.7805999999999999E-2</v>
      </c>
      <c r="H26" s="24">
        <v>6.7371E-2</v>
      </c>
      <c r="I26" s="21">
        <v>78.201872718616102</v>
      </c>
      <c r="J26" s="21">
        <v>0.1501478755659531</v>
      </c>
      <c r="K26" s="16"/>
      <c r="L26" s="201">
        <f t="shared" si="0"/>
        <v>121.77454702387773</v>
      </c>
      <c r="M26" s="202">
        <f t="shared" si="1"/>
        <v>0.17657692098748631</v>
      </c>
      <c r="N26" s="135">
        <f t="shared" si="2"/>
        <v>78.201872718616102</v>
      </c>
      <c r="O26" s="135">
        <f t="shared" si="3"/>
        <v>0.1501478755659531</v>
      </c>
      <c r="P26" s="135" t="b">
        <f t="shared" si="4"/>
        <v>1</v>
      </c>
      <c r="Q26" s="135" t="b">
        <f t="shared" si="5"/>
        <v>1</v>
      </c>
      <c r="R26" s="135" t="b">
        <f t="shared" si="6"/>
        <v>1</v>
      </c>
      <c r="S26" s="135" t="b">
        <f t="shared" si="7"/>
        <v>1</v>
      </c>
    </row>
    <row r="27" spans="1:19" x14ac:dyDescent="0.25">
      <c r="A27" s="14" t="s">
        <v>61</v>
      </c>
      <c r="B27" s="118" t="s">
        <v>398</v>
      </c>
      <c r="C27" s="21">
        <v>4.9959949999999997</v>
      </c>
      <c r="D27" s="24">
        <v>1.1465689999999999</v>
      </c>
      <c r="E27" s="21">
        <v>-77.050237240029261</v>
      </c>
      <c r="F27" s="21">
        <v>0.61558789157213378</v>
      </c>
      <c r="G27" s="21">
        <v>1.110071</v>
      </c>
      <c r="H27" s="24">
        <v>0.40218599999999999</v>
      </c>
      <c r="I27" s="21">
        <v>-63.76934448337088</v>
      </c>
      <c r="J27" s="21">
        <v>0.89634076208410762</v>
      </c>
      <c r="K27" s="16"/>
      <c r="L27" s="201">
        <f t="shared" si="0"/>
        <v>-77.050237240029261</v>
      </c>
      <c r="M27" s="202">
        <f t="shared" si="1"/>
        <v>0.61558789157213378</v>
      </c>
      <c r="N27" s="135">
        <f t="shared" si="2"/>
        <v>-63.769344483370894</v>
      </c>
      <c r="O27" s="135">
        <f t="shared" si="3"/>
        <v>0.89634076208410762</v>
      </c>
      <c r="P27" s="135" t="b">
        <f t="shared" si="4"/>
        <v>1</v>
      </c>
      <c r="Q27" s="135" t="b">
        <f t="shared" si="5"/>
        <v>1</v>
      </c>
      <c r="R27" s="135" t="b">
        <f t="shared" si="6"/>
        <v>1</v>
      </c>
      <c r="S27" s="135" t="b">
        <f t="shared" si="7"/>
        <v>1</v>
      </c>
    </row>
    <row r="28" spans="1:19" x14ac:dyDescent="0.25">
      <c r="A28" s="14"/>
      <c r="B28" s="118" t="s">
        <v>152</v>
      </c>
      <c r="C28" s="21">
        <v>0.89440799999999998</v>
      </c>
      <c r="D28" s="24">
        <v>0.68762599999999996</v>
      </c>
      <c r="E28" s="21">
        <v>-23.119426480979598</v>
      </c>
      <c r="F28" s="21">
        <v>0.36918339805993361</v>
      </c>
      <c r="G28" s="21">
        <v>0.14191400000000001</v>
      </c>
      <c r="H28" s="24">
        <v>8.0241000000000007E-2</v>
      </c>
      <c r="I28" s="21">
        <v>-43.458009780571331</v>
      </c>
      <c r="J28" s="21">
        <v>0.17883088692891072</v>
      </c>
      <c r="K28" s="16"/>
      <c r="L28" s="201">
        <f t="shared" si="0"/>
        <v>-23.119426480979602</v>
      </c>
      <c r="M28" s="202">
        <f t="shared" si="1"/>
        <v>0.36918339805993361</v>
      </c>
      <c r="N28" s="135">
        <f t="shared" si="2"/>
        <v>-43.458009780571331</v>
      </c>
      <c r="O28" s="135">
        <f t="shared" si="3"/>
        <v>0.17883088692891072</v>
      </c>
      <c r="P28" s="135" t="b">
        <f t="shared" si="4"/>
        <v>1</v>
      </c>
      <c r="Q28" s="135" t="b">
        <f t="shared" si="5"/>
        <v>1</v>
      </c>
      <c r="R28" s="135" t="b">
        <f t="shared" si="6"/>
        <v>1</v>
      </c>
      <c r="S28" s="135" t="b">
        <f t="shared" si="7"/>
        <v>1</v>
      </c>
    </row>
    <row r="29" spans="1:19" x14ac:dyDescent="0.25">
      <c r="A29" s="14"/>
      <c r="B29" s="118" t="s">
        <v>153</v>
      </c>
      <c r="C29" s="21">
        <v>33.611725999999997</v>
      </c>
      <c r="D29" s="24">
        <v>35.592018000000003</v>
      </c>
      <c r="E29" s="21">
        <v>5.8916700677614786</v>
      </c>
      <c r="F29" s="21">
        <v>19.109199112672183</v>
      </c>
      <c r="G29" s="21">
        <v>8.1053069999999998</v>
      </c>
      <c r="H29" s="24">
        <v>8.9473579999999995</v>
      </c>
      <c r="I29" s="21">
        <v>10.388884714669032</v>
      </c>
      <c r="J29" s="21">
        <v>19.940728141604474</v>
      </c>
      <c r="K29" s="16"/>
      <c r="L29" s="201">
        <f t="shared" si="0"/>
        <v>5.8916700677614884</v>
      </c>
      <c r="M29" s="202">
        <f t="shared" si="1"/>
        <v>19.109199112672183</v>
      </c>
      <c r="N29" s="135">
        <f t="shared" si="2"/>
        <v>10.38888471466904</v>
      </c>
      <c r="O29" s="135">
        <f t="shared" si="3"/>
        <v>19.940728141604474</v>
      </c>
      <c r="P29" s="135" t="b">
        <f t="shared" si="4"/>
        <v>1</v>
      </c>
      <c r="Q29" s="135" t="b">
        <f t="shared" si="5"/>
        <v>1</v>
      </c>
      <c r="R29" s="135" t="b">
        <f t="shared" si="6"/>
        <v>1</v>
      </c>
      <c r="S29" s="135" t="b">
        <f t="shared" si="7"/>
        <v>1</v>
      </c>
    </row>
    <row r="30" spans="1:19" x14ac:dyDescent="0.25">
      <c r="A30" s="14"/>
      <c r="B30" s="118" t="s">
        <v>154</v>
      </c>
      <c r="C30" s="21">
        <v>1.5945419999999999</v>
      </c>
      <c r="D30" s="24">
        <v>1.3687199999999999</v>
      </c>
      <c r="E30" s="21">
        <v>-14.162185756160707</v>
      </c>
      <c r="F30" s="21">
        <v>0.7348597938306467</v>
      </c>
      <c r="G30" s="21">
        <v>0.38187500000000002</v>
      </c>
      <c r="H30" s="24">
        <v>0.38267699999999999</v>
      </c>
      <c r="I30" s="21">
        <v>0.2100163666121091</v>
      </c>
      <c r="J30" s="21">
        <v>0.85286159590851007</v>
      </c>
      <c r="K30" s="16"/>
      <c r="L30" s="201">
        <f>+((D30-C30)/C30)*100</f>
        <v>-14.162185756160703</v>
      </c>
      <c r="M30" s="202">
        <f>+D30/$D$13*100</f>
        <v>0.7348597938306467</v>
      </c>
      <c r="N30" s="135">
        <f>+((H30-G30)/G30)*100</f>
        <v>0.21001636661210329</v>
      </c>
      <c r="O30" s="135">
        <f>+H30/$H$13*100</f>
        <v>0.85286159590851007</v>
      </c>
      <c r="P30" s="135" t="b">
        <f>+ROUND(L30,4)=ROUND(E30,4)</f>
        <v>1</v>
      </c>
      <c r="Q30" s="135" t="b">
        <f>+ROUND(M30,4)=ROUND(F30,4)</f>
        <v>1</v>
      </c>
      <c r="R30" s="135" t="b">
        <f>+ROUND(N30,4)=ROUND(I30,4)</f>
        <v>1</v>
      </c>
      <c r="S30" s="135" t="b">
        <f>+ROUND(O30,4)=ROUND(J30,4)</f>
        <v>1</v>
      </c>
    </row>
    <row r="31" spans="1:19" x14ac:dyDescent="0.25">
      <c r="A31" s="14"/>
      <c r="B31" s="10" t="s">
        <v>43</v>
      </c>
      <c r="C31" s="78">
        <v>7.3092329999999999</v>
      </c>
      <c r="D31" s="30">
        <v>6.9301850000000007</v>
      </c>
      <c r="E31" s="78">
        <v>-5.1858792844611585</v>
      </c>
      <c r="F31" s="78">
        <v>3.7207860777282726</v>
      </c>
      <c r="G31" s="78">
        <v>1.3123129999999998</v>
      </c>
      <c r="H31" s="30">
        <v>0.94490899999999989</v>
      </c>
      <c r="I31" s="78">
        <v>-27.996674573824997</v>
      </c>
      <c r="J31" s="78">
        <v>2.1058924307661928</v>
      </c>
      <c r="K31" s="16"/>
      <c r="L31" s="201">
        <f t="shared" ref="L31:L44" si="8">+((D31-C31)/C31)*100</f>
        <v>-5.1858792844611621</v>
      </c>
      <c r="M31" s="202">
        <f t="shared" ref="M31:M44" si="9">+D31/$D$13*100</f>
        <v>3.7207860777282726</v>
      </c>
      <c r="N31" s="135">
        <f t="shared" ref="N31:N44" si="10">+((H31-G31)/G31)*100</f>
        <v>-27.996674573824993</v>
      </c>
      <c r="O31" s="135">
        <f t="shared" ref="O31:O44" si="11">+H31/$H$13*100</f>
        <v>2.1058924307661928</v>
      </c>
      <c r="P31" s="135" t="b">
        <f t="shared" ref="P31:P44" si="12">+ROUND(L31,4)=ROUND(E31,4)</f>
        <v>1</v>
      </c>
      <c r="Q31" s="135" t="b">
        <f t="shared" ref="Q31:Q44" si="13">+ROUND(M31,4)=ROUND(F31,4)</f>
        <v>1</v>
      </c>
      <c r="R31" s="135" t="b">
        <f t="shared" ref="R31:R44" si="14">+ROUND(N31,4)=ROUND(I31,4)</f>
        <v>1</v>
      </c>
      <c r="S31" s="135" t="b">
        <f t="shared" ref="S31:S44" si="15">+ROUND(O31,4)=ROUND(J31,4)</f>
        <v>1</v>
      </c>
    </row>
    <row r="32" spans="1:19" x14ac:dyDescent="0.25">
      <c r="A32" s="14" t="s">
        <v>61</v>
      </c>
      <c r="B32" s="118" t="s">
        <v>399</v>
      </c>
      <c r="C32" s="21">
        <v>0.51573599999999997</v>
      </c>
      <c r="D32" s="24">
        <v>0.46010400000000001</v>
      </c>
      <c r="E32" s="21">
        <v>-10.786914235190093</v>
      </c>
      <c r="F32" s="21">
        <v>0.24702782934468404</v>
      </c>
      <c r="G32" s="21">
        <v>6.4869999999999997E-2</v>
      </c>
      <c r="H32" s="24">
        <v>8.5955000000000004E-2</v>
      </c>
      <c r="I32" s="21">
        <v>32.503468475412369</v>
      </c>
      <c r="J32" s="21">
        <v>0.19156551994584464</v>
      </c>
      <c r="K32" s="16"/>
      <c r="L32" s="201">
        <f t="shared" si="8"/>
        <v>-10.786914235190089</v>
      </c>
      <c r="M32" s="202">
        <f t="shared" si="9"/>
        <v>0.24702782934468404</v>
      </c>
      <c r="N32" s="135">
        <f t="shared" si="10"/>
        <v>32.503468475412376</v>
      </c>
      <c r="O32" s="135">
        <f t="shared" si="11"/>
        <v>0.19156551994584464</v>
      </c>
      <c r="P32" s="135" t="b">
        <f t="shared" si="12"/>
        <v>1</v>
      </c>
      <c r="Q32" s="135" t="b">
        <f t="shared" si="13"/>
        <v>1</v>
      </c>
      <c r="R32" s="135" t="b">
        <f t="shared" si="14"/>
        <v>1</v>
      </c>
      <c r="S32" s="135" t="b">
        <f t="shared" si="15"/>
        <v>1</v>
      </c>
    </row>
    <row r="33" spans="1:19" x14ac:dyDescent="0.25">
      <c r="A33" s="14" t="s">
        <v>61</v>
      </c>
      <c r="B33" s="118" t="s">
        <v>400</v>
      </c>
      <c r="C33" s="21">
        <v>0.115468</v>
      </c>
      <c r="D33" s="24">
        <v>9.0351000000000001E-2</v>
      </c>
      <c r="E33" s="21">
        <v>-21.752346970589254</v>
      </c>
      <c r="F33" s="21">
        <v>4.8509057537255804E-2</v>
      </c>
      <c r="G33" s="21">
        <v>9.8110000000000003E-3</v>
      </c>
      <c r="H33" s="24">
        <v>2.5000000000000001E-5</v>
      </c>
      <c r="I33" s="21">
        <v>-99.74518397716848</v>
      </c>
      <c r="J33" s="21">
        <v>5.5716805289350434E-5</v>
      </c>
      <c r="K33" s="16"/>
      <c r="L33" s="201">
        <f t="shared" si="8"/>
        <v>-21.752346970589254</v>
      </c>
      <c r="M33" s="202">
        <f t="shared" si="9"/>
        <v>4.8509057537255804E-2</v>
      </c>
      <c r="N33" s="135">
        <f t="shared" si="10"/>
        <v>-99.745183977168466</v>
      </c>
      <c r="O33" s="135">
        <f t="shared" si="11"/>
        <v>5.5716805289350434E-5</v>
      </c>
      <c r="P33" s="135" t="b">
        <f t="shared" si="12"/>
        <v>1</v>
      </c>
      <c r="Q33" s="135" t="b">
        <f t="shared" si="13"/>
        <v>1</v>
      </c>
      <c r="R33" s="135" t="b">
        <f t="shared" si="14"/>
        <v>1</v>
      </c>
      <c r="S33" s="135" t="b">
        <f t="shared" si="15"/>
        <v>1</v>
      </c>
    </row>
    <row r="34" spans="1:19" x14ac:dyDescent="0.25">
      <c r="A34" s="14" t="s">
        <v>61</v>
      </c>
      <c r="B34" s="118" t="s">
        <v>401</v>
      </c>
      <c r="C34" s="21">
        <v>1.215959</v>
      </c>
      <c r="D34" s="24">
        <v>1.4540569999999999</v>
      </c>
      <c r="E34" s="21">
        <v>19.581087849179113</v>
      </c>
      <c r="F34" s="21">
        <v>0.78067685665293762</v>
      </c>
      <c r="G34" s="21">
        <v>0.24521899999999999</v>
      </c>
      <c r="H34" s="24">
        <v>0.23999699999999999</v>
      </c>
      <c r="I34" s="21">
        <v>-2.1295250368038365</v>
      </c>
      <c r="J34" s="21">
        <v>0.53487464476112934</v>
      </c>
      <c r="K34" s="16"/>
      <c r="L34" s="201">
        <f t="shared" si="8"/>
        <v>19.58108784917912</v>
      </c>
      <c r="M34" s="202">
        <f t="shared" si="9"/>
        <v>0.78067685665293762</v>
      </c>
      <c r="N34" s="135">
        <f t="shared" si="10"/>
        <v>-2.1295250368038383</v>
      </c>
      <c r="O34" s="135">
        <f t="shared" si="11"/>
        <v>0.53487464476112934</v>
      </c>
      <c r="P34" s="135" t="b">
        <f t="shared" si="12"/>
        <v>1</v>
      </c>
      <c r="Q34" s="135" t="b">
        <f t="shared" si="13"/>
        <v>1</v>
      </c>
      <c r="R34" s="135" t="b">
        <f t="shared" si="14"/>
        <v>1</v>
      </c>
      <c r="S34" s="135" t="b">
        <f t="shared" si="15"/>
        <v>1</v>
      </c>
    </row>
    <row r="35" spans="1:19" x14ac:dyDescent="0.25">
      <c r="A35" s="14" t="s">
        <v>61</v>
      </c>
      <c r="B35" s="118" t="s">
        <v>402</v>
      </c>
      <c r="C35" s="21">
        <v>0.80036700000000005</v>
      </c>
      <c r="D35" s="24">
        <v>0.80596299999999998</v>
      </c>
      <c r="E35" s="21">
        <v>0.69917925151836702</v>
      </c>
      <c r="F35" s="21">
        <v>0.43271801684429945</v>
      </c>
      <c r="G35" s="21">
        <v>1.6955999999999999E-2</v>
      </c>
      <c r="H35" s="24">
        <v>0.120156</v>
      </c>
      <c r="I35" s="21">
        <v>608.6341118188252</v>
      </c>
      <c r="J35" s="21">
        <v>0.26778833825388759</v>
      </c>
      <c r="K35" s="16"/>
      <c r="L35" s="201">
        <f t="shared" si="8"/>
        <v>0.69917925151835769</v>
      </c>
      <c r="M35" s="202">
        <f t="shared" si="9"/>
        <v>0.43271801684429945</v>
      </c>
      <c r="N35" s="135">
        <f t="shared" si="10"/>
        <v>608.6341118188252</v>
      </c>
      <c r="O35" s="135">
        <f t="shared" si="11"/>
        <v>0.26778833825388759</v>
      </c>
      <c r="P35" s="135" t="b">
        <f t="shared" si="12"/>
        <v>1</v>
      </c>
      <c r="Q35" s="135" t="b">
        <f t="shared" si="13"/>
        <v>1</v>
      </c>
      <c r="R35" s="135" t="b">
        <f t="shared" si="14"/>
        <v>1</v>
      </c>
      <c r="S35" s="135" t="b">
        <f t="shared" si="15"/>
        <v>1</v>
      </c>
    </row>
    <row r="36" spans="1:19" x14ac:dyDescent="0.25">
      <c r="A36" s="14" t="s">
        <v>61</v>
      </c>
      <c r="B36" s="118" t="s">
        <v>404</v>
      </c>
      <c r="C36" s="21">
        <v>9.8410000000000008E-3</v>
      </c>
      <c r="D36" s="24">
        <v>8.1497E-2</v>
      </c>
      <c r="E36" s="21">
        <v>728.13738441215321</v>
      </c>
      <c r="F36" s="21">
        <v>4.3755383583067554E-2</v>
      </c>
      <c r="G36" s="21">
        <v>0</v>
      </c>
      <c r="H36" s="24">
        <v>1.4890000000000001E-3</v>
      </c>
      <c r="I36" s="21" t="s">
        <v>97</v>
      </c>
      <c r="J36" s="21">
        <v>3.3184929230337121E-3</v>
      </c>
      <c r="K36" s="16"/>
      <c r="L36" s="201">
        <f t="shared" si="8"/>
        <v>728.1373844121531</v>
      </c>
      <c r="M36" s="202">
        <f t="shared" si="9"/>
        <v>4.3755383583067554E-2</v>
      </c>
      <c r="N36" s="135" t="e">
        <f t="shared" si="10"/>
        <v>#DIV/0!</v>
      </c>
      <c r="O36" s="135">
        <f t="shared" si="11"/>
        <v>3.3184929230337121E-3</v>
      </c>
      <c r="P36" s="135" t="b">
        <f t="shared" si="12"/>
        <v>1</v>
      </c>
      <c r="Q36" s="135" t="b">
        <f t="shared" si="13"/>
        <v>1</v>
      </c>
      <c r="R36" s="135" t="e">
        <f t="shared" si="14"/>
        <v>#DIV/0!</v>
      </c>
      <c r="S36" s="135" t="b">
        <f t="shared" si="15"/>
        <v>1</v>
      </c>
    </row>
    <row r="37" spans="1:19" x14ac:dyDescent="0.25">
      <c r="A37" s="14" t="s">
        <v>61</v>
      </c>
      <c r="B37" s="118" t="s">
        <v>405</v>
      </c>
      <c r="C37" s="21">
        <v>1.9994130000000001</v>
      </c>
      <c r="D37" s="24">
        <v>1.48678</v>
      </c>
      <c r="E37" s="21">
        <v>-25.639175097891233</v>
      </c>
      <c r="F37" s="21">
        <v>0.7982456925240583</v>
      </c>
      <c r="G37" s="21">
        <v>0.238483</v>
      </c>
      <c r="H37" s="24">
        <v>0.149816</v>
      </c>
      <c r="I37" s="21">
        <v>-37.179589320832093</v>
      </c>
      <c r="J37" s="21">
        <v>0.33389075604917295</v>
      </c>
      <c r="K37" s="16"/>
      <c r="L37" s="201">
        <f t="shared" si="8"/>
        <v>-25.639175097891236</v>
      </c>
      <c r="M37" s="202">
        <f t="shared" si="9"/>
        <v>0.7982456925240583</v>
      </c>
      <c r="N37" s="135">
        <f t="shared" si="10"/>
        <v>-37.179589320832093</v>
      </c>
      <c r="O37" s="135">
        <f t="shared" si="11"/>
        <v>0.33389075604917295</v>
      </c>
      <c r="P37" s="135" t="b">
        <f t="shared" si="12"/>
        <v>1</v>
      </c>
      <c r="Q37" s="135" t="b">
        <f t="shared" si="13"/>
        <v>1</v>
      </c>
      <c r="R37" s="135" t="b">
        <f t="shared" si="14"/>
        <v>1</v>
      </c>
      <c r="S37" s="135" t="b">
        <f t="shared" si="15"/>
        <v>1</v>
      </c>
    </row>
    <row r="38" spans="1:19" x14ac:dyDescent="0.25">
      <c r="A38" s="14" t="s">
        <v>61</v>
      </c>
      <c r="B38" s="118" t="s">
        <v>406</v>
      </c>
      <c r="C38" s="21">
        <v>1.0427439999999999</v>
      </c>
      <c r="D38" s="24">
        <v>0.98991899999999999</v>
      </c>
      <c r="E38" s="21">
        <v>-5.065960580928774</v>
      </c>
      <c r="F38" s="21">
        <v>0.53148319031579871</v>
      </c>
      <c r="G38" s="21">
        <v>0.27794200000000002</v>
      </c>
      <c r="H38" s="24">
        <v>2.7463000000000001E-2</v>
      </c>
      <c r="I38" s="21">
        <v>-90.119161551690638</v>
      </c>
      <c r="J38" s="21">
        <v>6.1206024946457237E-2</v>
      </c>
      <c r="K38" s="16"/>
      <c r="L38" s="201">
        <f t="shared" si="8"/>
        <v>-5.0659605809287713</v>
      </c>
      <c r="M38" s="202">
        <f t="shared" si="9"/>
        <v>0.53148319031579871</v>
      </c>
      <c r="N38" s="135">
        <f t="shared" si="10"/>
        <v>-90.119161551690638</v>
      </c>
      <c r="O38" s="135">
        <f t="shared" si="11"/>
        <v>6.1206024946457237E-2</v>
      </c>
      <c r="P38" s="135" t="b">
        <f t="shared" si="12"/>
        <v>1</v>
      </c>
      <c r="Q38" s="135" t="b">
        <f t="shared" si="13"/>
        <v>1</v>
      </c>
      <c r="R38" s="135" t="b">
        <f t="shared" si="14"/>
        <v>1</v>
      </c>
      <c r="S38" s="135" t="b">
        <f t="shared" si="15"/>
        <v>1</v>
      </c>
    </row>
    <row r="39" spans="1:19" x14ac:dyDescent="0.25">
      <c r="A39" s="14" t="s">
        <v>61</v>
      </c>
      <c r="B39" s="118" t="s">
        <v>414</v>
      </c>
      <c r="C39" s="21">
        <v>0.12920000000000001</v>
      </c>
      <c r="D39" s="24">
        <v>6.3296000000000005E-2</v>
      </c>
      <c r="E39" s="21">
        <v>-51.00928792569659</v>
      </c>
      <c r="F39" s="21">
        <v>3.3983346126530353E-2</v>
      </c>
      <c r="G39" s="21">
        <v>8.2059999999999994E-2</v>
      </c>
      <c r="H39" s="24">
        <v>3.2718999999999998E-2</v>
      </c>
      <c r="I39" s="21">
        <v>-60.127955154764813</v>
      </c>
      <c r="J39" s="21">
        <v>7.2919926090490264E-2</v>
      </c>
      <c r="K39" s="16"/>
      <c r="L39" s="201">
        <f t="shared" si="8"/>
        <v>-51.00928792569659</v>
      </c>
      <c r="M39" s="202">
        <f t="shared" si="9"/>
        <v>3.3983346126530353E-2</v>
      </c>
      <c r="N39" s="135">
        <f t="shared" si="10"/>
        <v>-60.127955154764798</v>
      </c>
      <c r="O39" s="135">
        <f t="shared" si="11"/>
        <v>7.2919926090490264E-2</v>
      </c>
      <c r="P39" s="135" t="b">
        <f t="shared" si="12"/>
        <v>1</v>
      </c>
      <c r="Q39" s="135" t="b">
        <f t="shared" si="13"/>
        <v>1</v>
      </c>
      <c r="R39" s="135" t="b">
        <f t="shared" si="14"/>
        <v>1</v>
      </c>
      <c r="S39" s="135" t="b">
        <f t="shared" si="15"/>
        <v>1</v>
      </c>
    </row>
    <row r="40" spans="1:19" x14ac:dyDescent="0.25">
      <c r="A40" s="14" t="s">
        <v>61</v>
      </c>
      <c r="B40" s="118" t="s">
        <v>407</v>
      </c>
      <c r="C40" s="21">
        <v>1.2144729999999999</v>
      </c>
      <c r="D40" s="24">
        <v>1.214402</v>
      </c>
      <c r="E40" s="21">
        <v>-5.8461571397550038E-3</v>
      </c>
      <c r="F40" s="21">
        <v>0.65200713319563175</v>
      </c>
      <c r="G40" s="21">
        <v>0.26449499999999998</v>
      </c>
      <c r="H40" s="24">
        <v>0.26153599999999999</v>
      </c>
      <c r="I40" s="21">
        <v>-1.1187357038885404</v>
      </c>
      <c r="J40" s="21">
        <v>0.58287801552622209</v>
      </c>
      <c r="K40" s="16"/>
      <c r="L40" s="201">
        <f t="shared" si="8"/>
        <v>-5.8461571397579225E-3</v>
      </c>
      <c r="M40" s="202">
        <f t="shared" si="9"/>
        <v>0.65200713319563175</v>
      </c>
      <c r="N40" s="135">
        <f t="shared" si="10"/>
        <v>-1.1187357038885384</v>
      </c>
      <c r="O40" s="135">
        <f t="shared" si="11"/>
        <v>0.58287801552622209</v>
      </c>
      <c r="P40" s="135" t="b">
        <f t="shared" si="12"/>
        <v>1</v>
      </c>
      <c r="Q40" s="135" t="b">
        <f t="shared" si="13"/>
        <v>1</v>
      </c>
      <c r="R40" s="135" t="b">
        <f t="shared" si="14"/>
        <v>1</v>
      </c>
      <c r="S40" s="135" t="b">
        <f t="shared" si="15"/>
        <v>1</v>
      </c>
    </row>
    <row r="41" spans="1:19" x14ac:dyDescent="0.25">
      <c r="A41" s="14" t="s">
        <v>61</v>
      </c>
      <c r="B41" s="118" t="s">
        <v>408</v>
      </c>
      <c r="C41" s="21">
        <v>0.10538</v>
      </c>
      <c r="D41" s="24">
        <v>0.15381600000000001</v>
      </c>
      <c r="E41" s="21">
        <v>45.963180869235167</v>
      </c>
      <c r="F41" s="21">
        <v>8.2583139026137398E-2</v>
      </c>
      <c r="G41" s="21">
        <v>2.4E-2</v>
      </c>
      <c r="H41" s="24">
        <v>2.2284999999999999E-2</v>
      </c>
      <c r="I41" s="21">
        <v>-7.1458333333333401</v>
      </c>
      <c r="J41" s="21">
        <v>4.9665960234926976E-2</v>
      </c>
      <c r="K41" s="16"/>
      <c r="L41" s="201">
        <f t="shared" si="8"/>
        <v>45.963180869235153</v>
      </c>
      <c r="M41" s="202">
        <f t="shared" si="9"/>
        <v>8.2583139026137398E-2</v>
      </c>
      <c r="N41" s="135">
        <f t="shared" si="10"/>
        <v>-7.1458333333333384</v>
      </c>
      <c r="O41" s="135">
        <f t="shared" si="11"/>
        <v>4.9665960234926976E-2</v>
      </c>
      <c r="P41" s="135" t="b">
        <f t="shared" si="12"/>
        <v>1</v>
      </c>
      <c r="Q41" s="135" t="b">
        <f t="shared" si="13"/>
        <v>1</v>
      </c>
      <c r="R41" s="135" t="b">
        <f t="shared" si="14"/>
        <v>1</v>
      </c>
      <c r="S41" s="135" t="b">
        <f t="shared" si="15"/>
        <v>1</v>
      </c>
    </row>
    <row r="42" spans="1:19" x14ac:dyDescent="0.25">
      <c r="A42" s="14" t="s">
        <v>61</v>
      </c>
      <c r="B42" s="118" t="s">
        <v>409</v>
      </c>
      <c r="C42" s="21">
        <v>0.16065199999999999</v>
      </c>
      <c r="D42" s="24">
        <v>0.13</v>
      </c>
      <c r="E42" s="21">
        <v>-19.079750018673892</v>
      </c>
      <c r="F42" s="21">
        <v>6.9796432577871353E-2</v>
      </c>
      <c r="G42" s="21">
        <v>8.8477E-2</v>
      </c>
      <c r="H42" s="24">
        <v>3.4680000000000002E-3</v>
      </c>
      <c r="I42" s="21">
        <v>-96.08033726279146</v>
      </c>
      <c r="J42" s="21">
        <v>7.7290352297386912E-3</v>
      </c>
      <c r="K42" s="16"/>
      <c r="L42" s="201">
        <f t="shared" si="8"/>
        <v>-19.079750018673895</v>
      </c>
      <c r="M42" s="202">
        <f t="shared" si="9"/>
        <v>6.9796432577871353E-2</v>
      </c>
      <c r="N42" s="135">
        <f t="shared" si="10"/>
        <v>-96.08033726279146</v>
      </c>
      <c r="O42" s="135">
        <f t="shared" si="11"/>
        <v>7.7290352297386912E-3</v>
      </c>
      <c r="P42" s="135" t="b">
        <f t="shared" si="12"/>
        <v>1</v>
      </c>
      <c r="Q42" s="135" t="b">
        <f t="shared" si="13"/>
        <v>1</v>
      </c>
      <c r="R42" s="135" t="b">
        <f t="shared" si="14"/>
        <v>1</v>
      </c>
      <c r="S42" s="135" t="b">
        <f t="shared" si="15"/>
        <v>1</v>
      </c>
    </row>
    <row r="43" spans="1:19" x14ac:dyDescent="0.25">
      <c r="A43" s="14"/>
      <c r="B43" s="118" t="s">
        <v>410</v>
      </c>
      <c r="C43" s="21">
        <v>0.17945800000000001</v>
      </c>
      <c r="D43" s="24">
        <v>5.6710000000000003E-2</v>
      </c>
      <c r="E43" s="21">
        <v>-68.399291199054929</v>
      </c>
      <c r="F43" s="21">
        <v>3.0447351473008345E-2</v>
      </c>
      <c r="G43" s="21">
        <v>8.6479999999999994E-3</v>
      </c>
      <c r="H43" s="24">
        <v>4.0729000000000001E-2</v>
      </c>
      <c r="I43" s="21">
        <v>370.96438482886225</v>
      </c>
      <c r="J43" s="21">
        <v>9.0771590505198146E-2</v>
      </c>
      <c r="K43" s="16"/>
      <c r="L43" s="201">
        <f t="shared" si="8"/>
        <v>-68.399291199054929</v>
      </c>
      <c r="M43" s="202">
        <f t="shared" si="9"/>
        <v>3.0447351473008345E-2</v>
      </c>
      <c r="N43" s="135">
        <f t="shared" si="10"/>
        <v>370.96438482886219</v>
      </c>
      <c r="O43" s="135">
        <f t="shared" si="11"/>
        <v>9.0771590505198146E-2</v>
      </c>
      <c r="P43" s="135" t="b">
        <f t="shared" si="12"/>
        <v>1</v>
      </c>
      <c r="Q43" s="135" t="b">
        <f t="shared" si="13"/>
        <v>1</v>
      </c>
      <c r="R43" s="135" t="b">
        <f t="shared" si="14"/>
        <v>1</v>
      </c>
      <c r="S43" s="135" t="b">
        <f t="shared" si="15"/>
        <v>1</v>
      </c>
    </row>
    <row r="44" spans="1:19" x14ac:dyDescent="0.25">
      <c r="A44" s="14"/>
      <c r="B44" s="9" t="s">
        <v>2</v>
      </c>
      <c r="C44" s="21">
        <v>41.310350849999949</v>
      </c>
      <c r="D44" s="24">
        <v>44.127676729997859</v>
      </c>
      <c r="E44" s="21">
        <v>6.8199030558413032</v>
      </c>
      <c r="F44" s="21">
        <v>23.691957028487678</v>
      </c>
      <c r="G44" s="21">
        <v>8.3468366300000412</v>
      </c>
      <c r="H44" s="24">
        <v>9.9429677199998139</v>
      </c>
      <c r="I44" s="21">
        <v>19.122586924284455</v>
      </c>
      <c r="J44" s="21">
        <v>22.159615858141045</v>
      </c>
      <c r="K44" s="16"/>
      <c r="L44" s="201">
        <f t="shared" si="8"/>
        <v>6.8199030558413014</v>
      </c>
      <c r="M44" s="202">
        <f t="shared" si="9"/>
        <v>23.691957028487678</v>
      </c>
      <c r="N44" s="135">
        <f t="shared" si="10"/>
        <v>19.122586924284448</v>
      </c>
      <c r="O44" s="135">
        <f t="shared" si="11"/>
        <v>22.159615858141045</v>
      </c>
      <c r="P44" s="135" t="b">
        <f t="shared" si="12"/>
        <v>1</v>
      </c>
      <c r="Q44" s="135" t="b">
        <f t="shared" si="13"/>
        <v>1</v>
      </c>
      <c r="R44" s="135" t="b">
        <f t="shared" si="14"/>
        <v>1</v>
      </c>
      <c r="S44" s="135" t="b">
        <f t="shared" si="15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ignoredErrors>
    <ignoredError sqref="N36 R36" evalError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67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24">
        <v>219.40791128999928</v>
      </c>
      <c r="D13" s="24">
        <v>238.06850609000077</v>
      </c>
      <c r="E13" s="24">
        <v>8.5049780977756626</v>
      </c>
      <c r="F13" s="22">
        <v>100</v>
      </c>
      <c r="G13" s="24">
        <v>62.455727030000027</v>
      </c>
      <c r="H13" s="24">
        <v>59.335641539999912</v>
      </c>
      <c r="I13" s="24">
        <v>-4.9956755583061447</v>
      </c>
      <c r="J13" s="22">
        <v>100</v>
      </c>
      <c r="K13" s="16"/>
      <c r="L13" s="201"/>
      <c r="M13" s="202"/>
      <c r="N13" s="135"/>
      <c r="O13" s="135"/>
      <c r="P13" s="135"/>
      <c r="Q13" s="135"/>
      <c r="R13" s="135"/>
      <c r="S13" s="135"/>
    </row>
    <row r="14" spans="1:19" x14ac:dyDescent="0.25">
      <c r="A14" s="14"/>
      <c r="B14" s="10" t="s">
        <v>42</v>
      </c>
      <c r="C14" s="78">
        <v>115.91018199999999</v>
      </c>
      <c r="D14" s="30">
        <v>153.91617400000001</v>
      </c>
      <c r="E14" s="78">
        <v>32.789174638687072</v>
      </c>
      <c r="F14" s="78">
        <v>64.652051851752574</v>
      </c>
      <c r="G14" s="78">
        <v>29.137747000000001</v>
      </c>
      <c r="H14" s="30">
        <v>38.630178000000001</v>
      </c>
      <c r="I14" s="78">
        <v>32.577779606638771</v>
      </c>
      <c r="J14" s="78">
        <v>65.104508854022001</v>
      </c>
      <c r="K14" s="16"/>
      <c r="L14" s="201"/>
      <c r="M14" s="202"/>
      <c r="N14" s="135"/>
      <c r="O14" s="135"/>
      <c r="P14" s="135"/>
      <c r="Q14" s="135"/>
      <c r="R14" s="135"/>
      <c r="S14" s="135"/>
    </row>
    <row r="15" spans="1:19" x14ac:dyDescent="0.25">
      <c r="A15" s="14"/>
      <c r="B15" s="10" t="s">
        <v>52</v>
      </c>
      <c r="C15" s="78">
        <v>70.601107999999996</v>
      </c>
      <c r="D15" s="30">
        <v>102.37898700000001</v>
      </c>
      <c r="E15" s="78">
        <v>45.010453660302339</v>
      </c>
      <c r="F15" s="78">
        <v>43.00400278955675</v>
      </c>
      <c r="G15" s="78">
        <v>16.167129000000003</v>
      </c>
      <c r="H15" s="30">
        <v>27.785105000000001</v>
      </c>
      <c r="I15" s="78">
        <v>71.861713975313705</v>
      </c>
      <c r="J15" s="78">
        <v>46.827006970623621</v>
      </c>
      <c r="K15" s="16"/>
      <c r="L15" s="201"/>
      <c r="M15" s="202"/>
      <c r="N15" s="135"/>
      <c r="O15" s="135"/>
      <c r="P15" s="135"/>
      <c r="Q15" s="135"/>
      <c r="R15" s="135"/>
      <c r="S15" s="135"/>
    </row>
    <row r="16" spans="1:19" x14ac:dyDescent="0.25">
      <c r="A16" s="14" t="s">
        <v>61</v>
      </c>
      <c r="B16" s="118" t="s">
        <v>388</v>
      </c>
      <c r="C16" s="21">
        <v>2.8882340000000002</v>
      </c>
      <c r="D16" s="24">
        <v>2.1093839999999999</v>
      </c>
      <c r="E16" s="21">
        <v>-26.966305361684697</v>
      </c>
      <c r="F16" s="21">
        <v>0.88604075971416252</v>
      </c>
      <c r="G16" s="21">
        <v>0.52851000000000004</v>
      </c>
      <c r="H16" s="24">
        <v>0.944693</v>
      </c>
      <c r="I16" s="21">
        <v>78.746475941798622</v>
      </c>
      <c r="J16" s="21">
        <v>1.5921172763644167</v>
      </c>
      <c r="K16" s="16"/>
      <c r="L16" s="201"/>
      <c r="M16" s="202"/>
      <c r="N16" s="135"/>
      <c r="O16" s="135"/>
      <c r="P16" s="135"/>
      <c r="Q16" s="135"/>
      <c r="R16" s="135"/>
      <c r="S16" s="135"/>
    </row>
    <row r="17" spans="1:19" x14ac:dyDescent="0.25">
      <c r="A17" s="14" t="s">
        <v>61</v>
      </c>
      <c r="B17" s="118" t="s">
        <v>389</v>
      </c>
      <c r="C17" s="21">
        <v>46.986924000000002</v>
      </c>
      <c r="D17" s="24">
        <v>78.320458000000002</v>
      </c>
      <c r="E17" s="21">
        <v>66.685646415160107</v>
      </c>
      <c r="F17" s="21">
        <v>32.898285996044891</v>
      </c>
      <c r="G17" s="21">
        <v>12.154156</v>
      </c>
      <c r="H17" s="24">
        <v>21.785183</v>
      </c>
      <c r="I17" s="21">
        <v>79.240607081232127</v>
      </c>
      <c r="J17" s="21">
        <v>36.715172254965786</v>
      </c>
      <c r="K17" s="16"/>
      <c r="L17" s="201"/>
      <c r="M17" s="202"/>
      <c r="N17" s="135"/>
      <c r="O17" s="135"/>
      <c r="P17" s="135"/>
      <c r="Q17" s="135"/>
      <c r="R17" s="135"/>
      <c r="S17" s="135"/>
    </row>
    <row r="18" spans="1:19" x14ac:dyDescent="0.25">
      <c r="A18" s="14" t="s">
        <v>61</v>
      </c>
      <c r="B18" s="118" t="s">
        <v>390</v>
      </c>
      <c r="C18" s="21">
        <v>20.725950000000001</v>
      </c>
      <c r="D18" s="24">
        <v>21.949145000000001</v>
      </c>
      <c r="E18" s="21">
        <v>5.9017560111840561</v>
      </c>
      <c r="F18" s="21">
        <v>9.2196760337976933</v>
      </c>
      <c r="G18" s="21">
        <v>3.4844629999999999</v>
      </c>
      <c r="H18" s="24">
        <v>5.0552289999999998</v>
      </c>
      <c r="I18" s="21">
        <v>45.079141319623716</v>
      </c>
      <c r="J18" s="21">
        <v>8.5197174392934141</v>
      </c>
      <c r="K18" s="16"/>
      <c r="L18" s="201"/>
      <c r="M18" s="202"/>
      <c r="N18" s="135"/>
      <c r="O18" s="135"/>
      <c r="P18" s="135"/>
      <c r="Q18" s="135"/>
      <c r="R18" s="135"/>
      <c r="S18" s="135"/>
    </row>
    <row r="19" spans="1:19" x14ac:dyDescent="0.25">
      <c r="A19" s="14"/>
      <c r="B19" s="10" t="s">
        <v>53</v>
      </c>
      <c r="C19" s="78">
        <v>45.309074000000003</v>
      </c>
      <c r="D19" s="30">
        <v>51.537187000000003</v>
      </c>
      <c r="E19" s="78">
        <v>13.745840402741404</v>
      </c>
      <c r="F19" s="78">
        <v>21.648049062195817</v>
      </c>
      <c r="G19" s="78">
        <v>12.970617999999998</v>
      </c>
      <c r="H19" s="30">
        <v>10.845073000000001</v>
      </c>
      <c r="I19" s="78">
        <v>-16.387384163190966</v>
      </c>
      <c r="J19" s="78">
        <v>18.27750188339839</v>
      </c>
      <c r="K19" s="16"/>
      <c r="L19" s="201"/>
      <c r="M19" s="202"/>
      <c r="N19" s="135"/>
      <c r="O19" s="135"/>
      <c r="P19" s="135"/>
      <c r="Q19" s="135"/>
      <c r="R19" s="135"/>
      <c r="S19" s="135"/>
    </row>
    <row r="20" spans="1:19" x14ac:dyDescent="0.25">
      <c r="A20" s="14" t="s">
        <v>61</v>
      </c>
      <c r="B20" s="118" t="s">
        <v>391</v>
      </c>
      <c r="C20" s="21">
        <v>5.4256880000000001</v>
      </c>
      <c r="D20" s="24">
        <v>7.3252290000000002</v>
      </c>
      <c r="E20" s="21">
        <v>35.010140649443898</v>
      </c>
      <c r="F20" s="21">
        <v>3.076941641844356</v>
      </c>
      <c r="G20" s="21">
        <v>1.1731119999999999</v>
      </c>
      <c r="H20" s="24">
        <v>1.365901</v>
      </c>
      <c r="I20" s="21">
        <v>16.433980728182828</v>
      </c>
      <c r="J20" s="21">
        <v>2.3019907842054859</v>
      </c>
      <c r="K20" s="16"/>
      <c r="L20" s="201"/>
      <c r="M20" s="202"/>
      <c r="N20" s="135"/>
      <c r="O20" s="135"/>
      <c r="P20" s="135"/>
      <c r="Q20" s="135"/>
      <c r="R20" s="135"/>
      <c r="S20" s="135"/>
    </row>
    <row r="21" spans="1:19" x14ac:dyDescent="0.25">
      <c r="A21" s="14" t="s">
        <v>61</v>
      </c>
      <c r="B21" s="118" t="s">
        <v>392</v>
      </c>
      <c r="C21" s="21">
        <v>4.135491</v>
      </c>
      <c r="D21" s="24">
        <v>5.8398849999999998</v>
      </c>
      <c r="E21" s="21">
        <v>41.213824428586591</v>
      </c>
      <c r="F21" s="21">
        <v>2.4530271122011649</v>
      </c>
      <c r="G21" s="21">
        <v>1.387637</v>
      </c>
      <c r="H21" s="24">
        <v>0.98117799999999999</v>
      </c>
      <c r="I21" s="21">
        <v>-29.291450141499542</v>
      </c>
      <c r="J21" s="21">
        <v>1.6536064573238984</v>
      </c>
      <c r="K21" s="16"/>
      <c r="L21" s="201"/>
      <c r="M21" s="202"/>
      <c r="N21" s="135"/>
      <c r="O21" s="135"/>
      <c r="P21" s="135"/>
      <c r="Q21" s="135"/>
      <c r="R21" s="135"/>
      <c r="S21" s="135"/>
    </row>
    <row r="22" spans="1:19" x14ac:dyDescent="0.25">
      <c r="A22" s="14" t="s">
        <v>61</v>
      </c>
      <c r="B22" s="118" t="s">
        <v>393</v>
      </c>
      <c r="C22" s="21">
        <v>0.18530199999999999</v>
      </c>
      <c r="D22" s="24">
        <v>6.9565000000000002E-2</v>
      </c>
      <c r="E22" s="21">
        <v>-62.45858112702507</v>
      </c>
      <c r="F22" s="21">
        <v>2.9220580723811177E-2</v>
      </c>
      <c r="G22" s="21">
        <v>2.2853999999999999E-2</v>
      </c>
      <c r="H22" s="24">
        <v>5.5895E-2</v>
      </c>
      <c r="I22" s="21">
        <v>144.57425395991953</v>
      </c>
      <c r="J22" s="21">
        <v>9.4201391523372216E-2</v>
      </c>
      <c r="K22" s="16"/>
      <c r="L22" s="201"/>
      <c r="M22" s="202"/>
      <c r="N22" s="135"/>
      <c r="O22" s="135"/>
      <c r="P22" s="135"/>
      <c r="Q22" s="135"/>
      <c r="R22" s="135"/>
      <c r="S22" s="135"/>
    </row>
    <row r="23" spans="1:19" x14ac:dyDescent="0.25">
      <c r="A23" s="14" t="s">
        <v>61</v>
      </c>
      <c r="B23" s="118" t="s">
        <v>394</v>
      </c>
      <c r="C23" s="21">
        <v>8.1058660000000007</v>
      </c>
      <c r="D23" s="24">
        <v>9.7350329999999996</v>
      </c>
      <c r="E23" s="21">
        <v>20.098617470360345</v>
      </c>
      <c r="F23" s="21">
        <v>4.0891729695315986</v>
      </c>
      <c r="G23" s="21">
        <v>1.993201</v>
      </c>
      <c r="H23" s="24">
        <v>3.0194190000000001</v>
      </c>
      <c r="I23" s="21">
        <v>51.485926406819992</v>
      </c>
      <c r="J23" s="21">
        <v>5.0887104641221761</v>
      </c>
      <c r="K23" s="16"/>
      <c r="L23" s="201"/>
      <c r="M23" s="202"/>
      <c r="N23" s="135"/>
      <c r="O23" s="135"/>
      <c r="P23" s="135"/>
      <c r="Q23" s="135"/>
      <c r="R23" s="135"/>
      <c r="S23" s="135"/>
    </row>
    <row r="24" spans="1:19" x14ac:dyDescent="0.25">
      <c r="A24" s="14" t="s">
        <v>61</v>
      </c>
      <c r="B24" s="118" t="s">
        <v>395</v>
      </c>
      <c r="C24" s="21">
        <v>20.330606</v>
      </c>
      <c r="D24" s="24">
        <v>24.294305000000001</v>
      </c>
      <c r="E24" s="21">
        <v>19.496216689261516</v>
      </c>
      <c r="F24" s="21">
        <v>10.204753832838202</v>
      </c>
      <c r="G24" s="21">
        <v>5.6313040000000001</v>
      </c>
      <c r="H24" s="24">
        <v>4.5739270000000003</v>
      </c>
      <c r="I24" s="21">
        <v>-18.776769998565157</v>
      </c>
      <c r="J24" s="21">
        <v>7.7085658489368161</v>
      </c>
      <c r="K24" s="16"/>
      <c r="L24" s="201"/>
      <c r="M24" s="202"/>
      <c r="N24" s="135"/>
      <c r="O24" s="135"/>
      <c r="P24" s="135"/>
      <c r="Q24" s="135"/>
      <c r="R24" s="135"/>
      <c r="S24" s="135"/>
    </row>
    <row r="25" spans="1:19" x14ac:dyDescent="0.25">
      <c r="A25" s="14" t="s">
        <v>61</v>
      </c>
      <c r="B25" s="118" t="s">
        <v>396</v>
      </c>
      <c r="C25" s="21">
        <v>0.54500800000000005</v>
      </c>
      <c r="D25" s="24">
        <v>0.93454199999999998</v>
      </c>
      <c r="E25" s="21">
        <v>71.473079294248862</v>
      </c>
      <c r="F25" s="21">
        <v>0.39255171351673895</v>
      </c>
      <c r="G25" s="21">
        <v>8.7797E-2</v>
      </c>
      <c r="H25" s="24">
        <v>0.32932400000000001</v>
      </c>
      <c r="I25" s="21">
        <v>275.09709898971494</v>
      </c>
      <c r="J25" s="21">
        <v>0.55501885789503591</v>
      </c>
      <c r="K25" s="16"/>
      <c r="L25" s="201"/>
      <c r="M25" s="202"/>
      <c r="N25" s="135"/>
      <c r="O25" s="135"/>
      <c r="P25" s="135"/>
      <c r="Q25" s="135"/>
      <c r="R25" s="135"/>
      <c r="S25" s="135"/>
    </row>
    <row r="26" spans="1:19" x14ac:dyDescent="0.25">
      <c r="A26" s="14" t="s">
        <v>61</v>
      </c>
      <c r="B26" s="118" t="s">
        <v>397</v>
      </c>
      <c r="C26" s="21">
        <v>0.649254</v>
      </c>
      <c r="D26" s="24">
        <v>0.86063999999999996</v>
      </c>
      <c r="E26" s="21">
        <v>32.558289975879994</v>
      </c>
      <c r="F26" s="21">
        <v>0.36150938825761303</v>
      </c>
      <c r="G26" s="21">
        <v>0.17341799999999999</v>
      </c>
      <c r="H26" s="24">
        <v>0.11927699999999999</v>
      </c>
      <c r="I26" s="21">
        <v>-31.219942566515591</v>
      </c>
      <c r="J26" s="21">
        <v>0.20102083150072936</v>
      </c>
      <c r="K26" s="16"/>
      <c r="L26" s="201"/>
      <c r="M26" s="202"/>
      <c r="N26" s="135"/>
      <c r="O26" s="135"/>
      <c r="P26" s="135"/>
      <c r="Q26" s="135"/>
      <c r="R26" s="135"/>
      <c r="S26" s="135"/>
    </row>
    <row r="27" spans="1:19" x14ac:dyDescent="0.25">
      <c r="A27" s="14" t="s">
        <v>61</v>
      </c>
      <c r="B27" s="118" t="s">
        <v>398</v>
      </c>
      <c r="C27" s="21">
        <v>5.9318590000000002</v>
      </c>
      <c r="D27" s="24">
        <v>2.4779879999999999</v>
      </c>
      <c r="E27" s="21">
        <v>-58.225777113043321</v>
      </c>
      <c r="F27" s="21">
        <v>1.0408718232823317</v>
      </c>
      <c r="G27" s="21">
        <v>2.5012949999999998</v>
      </c>
      <c r="H27" s="24">
        <v>0.40015200000000001</v>
      </c>
      <c r="I27" s="21">
        <v>-84.002206856848147</v>
      </c>
      <c r="J27" s="21">
        <v>0.67438724789087467</v>
      </c>
      <c r="K27" s="16"/>
      <c r="L27" s="201"/>
      <c r="M27" s="202"/>
      <c r="N27" s="135"/>
      <c r="O27" s="135"/>
      <c r="P27" s="135"/>
      <c r="Q27" s="135"/>
      <c r="R27" s="135"/>
      <c r="S27" s="135"/>
    </row>
    <row r="28" spans="1:19" x14ac:dyDescent="0.25">
      <c r="A28" s="14"/>
      <c r="B28" s="118" t="s">
        <v>152</v>
      </c>
      <c r="C28" s="21">
        <v>1.7750509999999999</v>
      </c>
      <c r="D28" s="24">
        <v>0.60641999999999996</v>
      </c>
      <c r="E28" s="21">
        <v>-65.836474557632428</v>
      </c>
      <c r="F28" s="21">
        <v>0.25472499910204227</v>
      </c>
      <c r="G28" s="21">
        <v>0.23255100000000001</v>
      </c>
      <c r="H28" s="24">
        <v>0.18865599999999999</v>
      </c>
      <c r="I28" s="21">
        <v>-18.875429475684914</v>
      </c>
      <c r="J28" s="21">
        <v>0.31794718166621894</v>
      </c>
      <c r="K28" s="16"/>
      <c r="L28" s="201"/>
      <c r="M28" s="202"/>
      <c r="N28" s="135"/>
      <c r="O28" s="135"/>
      <c r="P28" s="135"/>
      <c r="Q28" s="135"/>
      <c r="R28" s="135"/>
      <c r="S28" s="135"/>
    </row>
    <row r="29" spans="1:19" x14ac:dyDescent="0.25">
      <c r="A29" s="14"/>
      <c r="B29" s="118" t="s">
        <v>153</v>
      </c>
      <c r="C29" s="21">
        <v>50.652171000000003</v>
      </c>
      <c r="D29" s="24">
        <v>32.332549999999998</v>
      </c>
      <c r="E29" s="21">
        <v>-36.167494183023273</v>
      </c>
      <c r="F29" s="21">
        <v>13.581195820910816</v>
      </c>
      <c r="G29" s="21">
        <v>22.497226999999999</v>
      </c>
      <c r="H29" s="24">
        <v>6.941643</v>
      </c>
      <c r="I29" s="21">
        <v>-69.144450558284348</v>
      </c>
      <c r="J29" s="21">
        <v>11.698943198112104</v>
      </c>
      <c r="K29" s="16"/>
      <c r="L29" s="201"/>
      <c r="M29" s="202"/>
      <c r="N29" s="135"/>
      <c r="O29" s="135"/>
      <c r="P29" s="135"/>
      <c r="Q29" s="135"/>
      <c r="R29" s="135"/>
      <c r="S29" s="135"/>
    </row>
    <row r="30" spans="1:19" x14ac:dyDescent="0.25">
      <c r="A30" s="14"/>
      <c r="B30" s="118" t="s">
        <v>154</v>
      </c>
      <c r="C30" s="21">
        <v>0.39802500000000002</v>
      </c>
      <c r="D30" s="24">
        <v>0.91473599999999999</v>
      </c>
      <c r="E30" s="21">
        <v>129.81872997927266</v>
      </c>
      <c r="F30" s="21">
        <v>0.38423225945484279</v>
      </c>
      <c r="G30" s="21">
        <v>0.29320600000000002</v>
      </c>
      <c r="H30" s="24">
        <v>0.27937899999999999</v>
      </c>
      <c r="I30" s="21">
        <v>-4.7157970846435688</v>
      </c>
      <c r="J30" s="21">
        <v>0.47084516615812155</v>
      </c>
      <c r="K30" s="16"/>
    </row>
    <row r="31" spans="1:19" x14ac:dyDescent="0.25">
      <c r="A31" s="14"/>
      <c r="B31" s="10" t="s">
        <v>43</v>
      </c>
      <c r="C31" s="78">
        <v>9.9929129999999997</v>
      </c>
      <c r="D31" s="30">
        <v>10.015003999999999</v>
      </c>
      <c r="E31" s="78">
        <v>0.22106666994898827</v>
      </c>
      <c r="F31" s="78">
        <v>4.2067739931185484</v>
      </c>
      <c r="G31" s="78">
        <v>3.0673520000000001</v>
      </c>
      <c r="H31" s="30">
        <v>3.7087750000000002</v>
      </c>
      <c r="I31" s="78">
        <v>20.91129417165034</v>
      </c>
      <c r="J31" s="78">
        <v>6.250501222776542</v>
      </c>
      <c r="K31" s="16"/>
    </row>
    <row r="32" spans="1:19" x14ac:dyDescent="0.25">
      <c r="A32" s="14" t="s">
        <v>61</v>
      </c>
      <c r="B32" s="118" t="s">
        <v>399</v>
      </c>
      <c r="C32" s="21">
        <v>3.9230640000000001</v>
      </c>
      <c r="D32" s="24">
        <v>4.0540570000000002</v>
      </c>
      <c r="E32" s="21">
        <v>3.3390482541197475</v>
      </c>
      <c r="F32" s="21">
        <v>1.7028951315666179</v>
      </c>
      <c r="G32" s="21">
        <v>1.1569020000000001</v>
      </c>
      <c r="H32" s="24">
        <v>1.3340289999999999</v>
      </c>
      <c r="I32" s="21">
        <v>15.310458448511621</v>
      </c>
      <c r="J32" s="21">
        <v>2.2482760199039755</v>
      </c>
      <c r="K32" s="16"/>
    </row>
    <row r="33" spans="1:11" x14ac:dyDescent="0.25">
      <c r="A33" s="14" t="s">
        <v>61</v>
      </c>
      <c r="B33" s="118" t="s">
        <v>411</v>
      </c>
      <c r="C33" s="21">
        <v>1.5629000000000001E-2</v>
      </c>
      <c r="D33" s="24">
        <v>8.2153000000000004E-2</v>
      </c>
      <c r="E33" s="21">
        <v>425.64463497344684</v>
      </c>
      <c r="F33" s="21">
        <v>3.4508134380841798E-2</v>
      </c>
      <c r="G33" s="21">
        <v>0</v>
      </c>
      <c r="H33" s="24">
        <v>7.7595999999999998E-2</v>
      </c>
      <c r="I33" s="21" t="s">
        <v>97</v>
      </c>
      <c r="J33" s="21">
        <v>0.13077468783697271</v>
      </c>
      <c r="K33" s="16"/>
    </row>
    <row r="34" spans="1:11" x14ac:dyDescent="0.25">
      <c r="A34" s="14" t="s">
        <v>61</v>
      </c>
      <c r="B34" s="118" t="s">
        <v>400</v>
      </c>
      <c r="C34" s="21">
        <v>6.5458000000000002E-2</v>
      </c>
      <c r="D34" s="24">
        <v>5.7597000000000002E-2</v>
      </c>
      <c r="E34" s="21">
        <v>-12.009227290781876</v>
      </c>
      <c r="F34" s="21">
        <v>2.41934563063229E-2</v>
      </c>
      <c r="G34" s="21">
        <v>3.5014000000000003E-2</v>
      </c>
      <c r="H34" s="24">
        <v>4.1237000000000003E-2</v>
      </c>
      <c r="I34" s="21">
        <v>17.772890843662537</v>
      </c>
      <c r="J34" s="21">
        <v>6.9497858167086507E-2</v>
      </c>
      <c r="K34" s="16"/>
    </row>
    <row r="35" spans="1:11" x14ac:dyDescent="0.25">
      <c r="A35" s="14" t="s">
        <v>61</v>
      </c>
      <c r="B35" s="118" t="s">
        <v>401</v>
      </c>
      <c r="C35" s="21">
        <v>4.1092230000000001</v>
      </c>
      <c r="D35" s="24">
        <v>3.843728</v>
      </c>
      <c r="E35" s="21">
        <v>-6.4609538104892339</v>
      </c>
      <c r="F35" s="21">
        <v>1.6145470323348419</v>
      </c>
      <c r="G35" s="21">
        <v>1.1347769999999999</v>
      </c>
      <c r="H35" s="24">
        <v>1.439182</v>
      </c>
      <c r="I35" s="21">
        <v>26.82509426962303</v>
      </c>
      <c r="J35" s="21">
        <v>2.4254932830376577</v>
      </c>
      <c r="K35" s="16"/>
    </row>
    <row r="36" spans="1:11" x14ac:dyDescent="0.25">
      <c r="A36" s="14" t="s">
        <v>61</v>
      </c>
      <c r="B36" s="118" t="s">
        <v>402</v>
      </c>
      <c r="C36" s="21">
        <v>0.21302699999999999</v>
      </c>
      <c r="D36" s="24">
        <v>0.31907799999999997</v>
      </c>
      <c r="E36" s="21">
        <v>49.782891370577431</v>
      </c>
      <c r="F36" s="21">
        <v>0.13402780789466287</v>
      </c>
      <c r="G36" s="21">
        <v>8.7844000000000005E-2</v>
      </c>
      <c r="H36" s="24">
        <v>9.528E-3</v>
      </c>
      <c r="I36" s="21">
        <v>-89.153499385273889</v>
      </c>
      <c r="J36" s="21">
        <v>1.6057802279894274E-2</v>
      </c>
      <c r="K36" s="16"/>
    </row>
    <row r="37" spans="1:11" x14ac:dyDescent="0.25">
      <c r="A37" s="14" t="s">
        <v>61</v>
      </c>
      <c r="B37" s="118" t="s">
        <v>405</v>
      </c>
      <c r="C37" s="21">
        <v>0.105271</v>
      </c>
      <c r="D37" s="24">
        <v>0.73213899999999998</v>
      </c>
      <c r="E37" s="21">
        <v>595.48023672236411</v>
      </c>
      <c r="F37" s="21">
        <v>0.30753290807949962</v>
      </c>
      <c r="G37" s="21">
        <v>1.6638E-2</v>
      </c>
      <c r="H37" s="24">
        <v>0.526223</v>
      </c>
      <c r="I37" s="21">
        <v>3062.7779781223703</v>
      </c>
      <c r="J37" s="21">
        <v>0.88685819575281322</v>
      </c>
      <c r="K37" s="16"/>
    </row>
    <row r="38" spans="1:11" x14ac:dyDescent="0.25">
      <c r="A38" s="14" t="s">
        <v>61</v>
      </c>
      <c r="B38" s="118" t="s">
        <v>406</v>
      </c>
      <c r="C38" s="21">
        <v>0.151727</v>
      </c>
      <c r="D38" s="24">
        <v>8.9497999999999994E-2</v>
      </c>
      <c r="E38" s="21">
        <v>-41.013794512512611</v>
      </c>
      <c r="F38" s="21">
        <v>3.7593380775097426E-2</v>
      </c>
      <c r="G38" s="21">
        <v>6.9442000000000004E-2</v>
      </c>
      <c r="H38" s="24">
        <v>1.0573000000000001E-2</v>
      </c>
      <c r="I38" s="21">
        <v>-84.774344056910806</v>
      </c>
      <c r="J38" s="21">
        <v>1.781896972138142E-2</v>
      </c>
      <c r="K38" s="16"/>
    </row>
    <row r="39" spans="1:11" x14ac:dyDescent="0.25">
      <c r="A39" s="14" t="s">
        <v>61</v>
      </c>
      <c r="B39" s="118" t="s">
        <v>412</v>
      </c>
      <c r="C39" s="21">
        <v>0.37627699999999997</v>
      </c>
      <c r="D39" s="24">
        <v>0.14430200000000001</v>
      </c>
      <c r="E39" s="21">
        <v>-61.65006099230088</v>
      </c>
      <c r="F39" s="21">
        <v>6.0613645361998141E-2</v>
      </c>
      <c r="G39" s="21">
        <v>4.3549999999999998E-2</v>
      </c>
      <c r="H39" s="24">
        <v>4.5288000000000002E-2</v>
      </c>
      <c r="I39" s="21">
        <v>3.990815154994265</v>
      </c>
      <c r="J39" s="21">
        <v>7.6325120660353893E-2</v>
      </c>
      <c r="K39" s="16"/>
    </row>
    <row r="40" spans="1:11" x14ac:dyDescent="0.25">
      <c r="A40" s="14" t="s">
        <v>61</v>
      </c>
      <c r="B40" s="118" t="s">
        <v>407</v>
      </c>
      <c r="C40" s="21">
        <v>0.83510399999999996</v>
      </c>
      <c r="D40" s="24">
        <v>0.598935</v>
      </c>
      <c r="E40" s="21">
        <v>-28.280190251753069</v>
      </c>
      <c r="F40" s="21">
        <v>0.25158094610530934</v>
      </c>
      <c r="G40" s="21">
        <v>0.51782600000000001</v>
      </c>
      <c r="H40" s="24">
        <v>0.179533</v>
      </c>
      <c r="I40" s="21">
        <v>-65.329473606964513</v>
      </c>
      <c r="J40" s="21">
        <v>0.30257193710288188</v>
      </c>
      <c r="K40" s="16"/>
    </row>
    <row r="41" spans="1:11" x14ac:dyDescent="0.25">
      <c r="A41" s="14" t="s">
        <v>61</v>
      </c>
      <c r="B41" s="118" t="s">
        <v>408</v>
      </c>
      <c r="C41" s="21">
        <v>0.102774</v>
      </c>
      <c r="D41" s="24">
        <v>5.6404999999999997E-2</v>
      </c>
      <c r="E41" s="21">
        <v>-45.117442154630552</v>
      </c>
      <c r="F41" s="21">
        <v>2.3692760090944717E-2</v>
      </c>
      <c r="G41" s="21">
        <v>0</v>
      </c>
      <c r="H41" s="24">
        <v>3.2708000000000001E-2</v>
      </c>
      <c r="I41" s="21" t="s">
        <v>97</v>
      </c>
      <c r="J41" s="21">
        <v>5.5123698254700031E-2</v>
      </c>
      <c r="K41" s="16"/>
    </row>
    <row r="42" spans="1:11" x14ac:dyDescent="0.25">
      <c r="A42" s="14" t="s">
        <v>61</v>
      </c>
      <c r="B42" s="118" t="s">
        <v>409</v>
      </c>
      <c r="C42" s="21">
        <v>9.5358999999999999E-2</v>
      </c>
      <c r="D42" s="24">
        <v>3.7111999999999999E-2</v>
      </c>
      <c r="E42" s="21">
        <v>-61.081806646462326</v>
      </c>
      <c r="F42" s="21">
        <v>1.5588790222411851E-2</v>
      </c>
      <c r="G42" s="21">
        <v>5.359E-3</v>
      </c>
      <c r="H42" s="24">
        <v>1.2878000000000001E-2</v>
      </c>
      <c r="I42" s="21">
        <v>140.30602724388879</v>
      </c>
      <c r="J42" s="21">
        <v>2.1703650058824357E-2</v>
      </c>
      <c r="K42" s="16"/>
    </row>
    <row r="43" spans="1:11" x14ac:dyDescent="0.25">
      <c r="A43" s="97" t="s">
        <v>61</v>
      </c>
      <c r="B43" s="118" t="s">
        <v>413</v>
      </c>
      <c r="C43" s="21">
        <v>0.120708</v>
      </c>
      <c r="D43" s="24">
        <v>1.5303000000000001E-2</v>
      </c>
      <c r="E43" s="21">
        <v>-87.322298439208666</v>
      </c>
      <c r="F43" s="21">
        <v>6.4279816979297419E-3</v>
      </c>
      <c r="G43" s="21">
        <v>8.1994999999999998E-2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40.558861289999278</v>
      </c>
      <c r="D44" s="24">
        <v>40.268319090000752</v>
      </c>
      <c r="E44" s="21">
        <v>-0.71634703430435431</v>
      </c>
      <c r="F44" s="21">
        <v>16.914593093963251</v>
      </c>
      <c r="G44" s="21">
        <v>7.1456490300000306</v>
      </c>
      <c r="H44" s="24">
        <v>9.5870105399999108</v>
      </c>
      <c r="I44" s="21">
        <v>34.165706988268774</v>
      </c>
      <c r="J44" s="21">
        <v>16.157254377265009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5" width="7.140625" style="7" customWidth="1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68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24">
        <v>128.4564691999995</v>
      </c>
      <c r="D13" s="24">
        <v>127.51936590000068</v>
      </c>
      <c r="E13" s="24">
        <v>-0.72951039821887997</v>
      </c>
      <c r="F13" s="22">
        <v>100</v>
      </c>
      <c r="G13" s="24">
        <v>29.459868059999994</v>
      </c>
      <c r="H13" s="24">
        <v>26.379014789999975</v>
      </c>
      <c r="I13" s="24">
        <v>-10.457797243780398</v>
      </c>
      <c r="J13" s="22">
        <v>100</v>
      </c>
      <c r="K13" s="16"/>
      <c r="L13" s="201">
        <f>+((D13-C13)/C13)*100</f>
        <v>-0.7295103982188762</v>
      </c>
      <c r="M13" s="202">
        <f>+D13/$D$13*100</f>
        <v>100</v>
      </c>
      <c r="N13" s="135">
        <f>+((H13-G13)/G13)*100</f>
        <v>-10.457797243780394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0" t="s">
        <v>42</v>
      </c>
      <c r="C14" s="78">
        <v>46.908225000000002</v>
      </c>
      <c r="D14" s="30">
        <v>53.235028999999997</v>
      </c>
      <c r="E14" s="78">
        <v>13.487621840306252</v>
      </c>
      <c r="F14" s="78">
        <v>41.746623051549939</v>
      </c>
      <c r="G14" s="78">
        <v>9.5402790000000017</v>
      </c>
      <c r="H14" s="30">
        <v>11.838716</v>
      </c>
      <c r="I14" s="78">
        <v>24.091926452046074</v>
      </c>
      <c r="J14" s="78">
        <v>44.879295509125463</v>
      </c>
      <c r="K14" s="16"/>
      <c r="L14" s="201">
        <f t="shared" ref="L14:L29" si="0">+((D14-C14)/C14)*100</f>
        <v>13.487621840306248</v>
      </c>
      <c r="M14" s="202">
        <f t="shared" ref="M14:M29" si="1">+D14/$D$13*100</f>
        <v>41.746623051549939</v>
      </c>
      <c r="N14" s="135">
        <f t="shared" ref="N14:N29" si="2">+((H14-G14)/G14)*100</f>
        <v>24.091926452046085</v>
      </c>
      <c r="O14" s="135">
        <f t="shared" ref="O14:O29" si="3">+H14/$H$13*100</f>
        <v>44.879295509125463</v>
      </c>
      <c r="P14" s="135" t="b">
        <f t="shared" ref="P14:Q29" si="4">+ROUND(L14,4)=ROUND(E14,4)</f>
        <v>1</v>
      </c>
      <c r="Q14" s="135" t="b">
        <f t="shared" si="4"/>
        <v>1</v>
      </c>
      <c r="R14" s="135" t="b">
        <f t="shared" ref="R14:S29" si="5">+ROUND(N14,4)=ROUND(I14,4)</f>
        <v>1</v>
      </c>
      <c r="S14" s="135" t="b">
        <f t="shared" si="5"/>
        <v>1</v>
      </c>
    </row>
    <row r="15" spans="1:19" x14ac:dyDescent="0.25">
      <c r="A15" s="14"/>
      <c r="B15" s="10" t="s">
        <v>52</v>
      </c>
      <c r="C15" s="78">
        <v>28.582077000000002</v>
      </c>
      <c r="D15" s="30">
        <v>31.474809999999998</v>
      </c>
      <c r="E15" s="78">
        <v>10.120793530855</v>
      </c>
      <c r="F15" s="78">
        <v>24.682376498548624</v>
      </c>
      <c r="G15" s="78">
        <v>6.4336540000000007</v>
      </c>
      <c r="H15" s="30">
        <v>7.83188</v>
      </c>
      <c r="I15" s="78">
        <v>21.732999629759362</v>
      </c>
      <c r="J15" s="78">
        <v>29.689812384384378</v>
      </c>
      <c r="K15" s="16"/>
      <c r="L15" s="201">
        <f t="shared" si="0"/>
        <v>10.120793530855005</v>
      </c>
      <c r="M15" s="202">
        <f t="shared" si="1"/>
        <v>24.682376498548624</v>
      </c>
      <c r="N15" s="135">
        <f t="shared" si="2"/>
        <v>21.732999629759377</v>
      </c>
      <c r="O15" s="135">
        <f t="shared" si="3"/>
        <v>29.689812384384378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14" t="s">
        <v>61</v>
      </c>
      <c r="B16" s="9" t="s">
        <v>388</v>
      </c>
      <c r="C16" s="21">
        <v>2.9866280000000001</v>
      </c>
      <c r="D16" s="24">
        <v>1.6635470000000001</v>
      </c>
      <c r="E16" s="21">
        <v>-44.300160582436106</v>
      </c>
      <c r="F16" s="21">
        <v>1.3045445985863322</v>
      </c>
      <c r="G16" s="21">
        <v>0.58030400000000004</v>
      </c>
      <c r="H16" s="24">
        <v>0.42798399999999998</v>
      </c>
      <c r="I16" s="21">
        <v>-26.248311229976018</v>
      </c>
      <c r="J16" s="21">
        <v>1.6224411844306046</v>
      </c>
      <c r="K16" s="16"/>
      <c r="L16" s="201">
        <f t="shared" si="0"/>
        <v>-44.300160582436106</v>
      </c>
      <c r="M16" s="202">
        <f t="shared" si="1"/>
        <v>1.3045445985863322</v>
      </c>
      <c r="N16" s="135">
        <f t="shared" si="2"/>
        <v>-26.248311229976025</v>
      </c>
      <c r="O16" s="135">
        <f t="shared" si="3"/>
        <v>1.6224411844306046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14" t="s">
        <v>61</v>
      </c>
      <c r="B17" s="118" t="s">
        <v>389</v>
      </c>
      <c r="C17" s="21">
        <v>18.099627000000002</v>
      </c>
      <c r="D17" s="24">
        <v>20.495695999999999</v>
      </c>
      <c r="E17" s="21">
        <v>13.238223086033752</v>
      </c>
      <c r="F17" s="21">
        <v>16.072614426323689</v>
      </c>
      <c r="G17" s="21">
        <v>3.8434970000000002</v>
      </c>
      <c r="H17" s="24">
        <v>5.5628729999999997</v>
      </c>
      <c r="I17" s="21">
        <v>44.734677820745006</v>
      </c>
      <c r="J17" s="21">
        <v>21.088251567715222</v>
      </c>
      <c r="K17" s="16"/>
      <c r="L17" s="201">
        <f t="shared" si="0"/>
        <v>13.238223086033745</v>
      </c>
      <c r="M17" s="202">
        <f t="shared" si="1"/>
        <v>16.072614426323689</v>
      </c>
      <c r="N17" s="135">
        <f t="shared" si="2"/>
        <v>44.734677820744999</v>
      </c>
      <c r="O17" s="135">
        <f t="shared" si="3"/>
        <v>21.088251567715222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14" t="s">
        <v>61</v>
      </c>
      <c r="B18" s="118" t="s">
        <v>390</v>
      </c>
      <c r="C18" s="21">
        <v>7.4958220000000004</v>
      </c>
      <c r="D18" s="24">
        <v>9.3155669999999997</v>
      </c>
      <c r="E18" s="21">
        <v>24.276790457404118</v>
      </c>
      <c r="F18" s="21">
        <v>7.3052174736386064</v>
      </c>
      <c r="G18" s="21">
        <v>2.0098530000000001</v>
      </c>
      <c r="H18" s="24">
        <v>1.8410230000000001</v>
      </c>
      <c r="I18" s="21">
        <v>-8.400116824464277</v>
      </c>
      <c r="J18" s="21">
        <v>6.9791196322385547</v>
      </c>
      <c r="K18" s="16"/>
      <c r="L18" s="201">
        <f t="shared" si="0"/>
        <v>24.276790457404125</v>
      </c>
      <c r="M18" s="202">
        <f t="shared" si="1"/>
        <v>7.3052174736386064</v>
      </c>
      <c r="N18" s="135">
        <f t="shared" si="2"/>
        <v>-8.4001168244642788</v>
      </c>
      <c r="O18" s="135">
        <f t="shared" si="3"/>
        <v>6.9791196322385547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0" t="s">
        <v>53</v>
      </c>
      <c r="C19" s="78">
        <v>18.326148000000003</v>
      </c>
      <c r="D19" s="30">
        <v>21.760219000000003</v>
      </c>
      <c r="E19" s="78">
        <v>18.738640547920916</v>
      </c>
      <c r="F19" s="78">
        <v>17.064246553001318</v>
      </c>
      <c r="G19" s="78">
        <v>3.1066250000000002</v>
      </c>
      <c r="H19" s="30">
        <v>4.0068359999999998</v>
      </c>
      <c r="I19" s="78">
        <v>28.977137568905142</v>
      </c>
      <c r="J19" s="78">
        <v>15.189483124741079</v>
      </c>
      <c r="K19" s="16"/>
      <c r="L19" s="201">
        <f t="shared" si="0"/>
        <v>18.738640547920919</v>
      </c>
      <c r="M19" s="202">
        <f t="shared" si="1"/>
        <v>17.064246553001318</v>
      </c>
      <c r="N19" s="135">
        <f t="shared" si="2"/>
        <v>28.97713756890515</v>
      </c>
      <c r="O19" s="135">
        <f t="shared" si="3"/>
        <v>15.189483124741079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 t="s">
        <v>61</v>
      </c>
      <c r="B20" s="118" t="s">
        <v>391</v>
      </c>
      <c r="C20" s="21">
        <v>0.49424400000000002</v>
      </c>
      <c r="D20" s="24">
        <v>1.3574729999999999</v>
      </c>
      <c r="E20" s="21">
        <v>174.65644499477989</v>
      </c>
      <c r="F20" s="21">
        <v>1.0645230161076207</v>
      </c>
      <c r="G20" s="21">
        <v>2.6058000000000001E-2</v>
      </c>
      <c r="H20" s="24">
        <v>9.0462000000000001E-2</v>
      </c>
      <c r="I20" s="21">
        <v>247.15634354133087</v>
      </c>
      <c r="J20" s="21">
        <v>0.34293168535730628</v>
      </c>
      <c r="K20" s="16"/>
      <c r="L20" s="201">
        <f t="shared" si="0"/>
        <v>174.65644499477989</v>
      </c>
      <c r="M20" s="202">
        <f t="shared" si="1"/>
        <v>1.0645230161076207</v>
      </c>
      <c r="N20" s="135">
        <f t="shared" si="2"/>
        <v>247.15634354133087</v>
      </c>
      <c r="O20" s="135">
        <f t="shared" si="3"/>
        <v>0.34293168535730628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 t="s">
        <v>61</v>
      </c>
      <c r="B21" s="118" t="s">
        <v>392</v>
      </c>
      <c r="C21" s="21">
        <v>0.85638800000000004</v>
      </c>
      <c r="D21" s="24">
        <v>2.0592779999999999</v>
      </c>
      <c r="E21" s="21">
        <v>140.46086586920882</v>
      </c>
      <c r="F21" s="21">
        <v>1.614874717629057</v>
      </c>
      <c r="G21" s="21">
        <v>0.141601</v>
      </c>
      <c r="H21" s="24">
        <v>0.74721800000000005</v>
      </c>
      <c r="I21" s="21">
        <v>427.69260104095315</v>
      </c>
      <c r="J21" s="21">
        <v>2.8326228479285858</v>
      </c>
      <c r="K21" s="16"/>
      <c r="L21" s="201">
        <f t="shared" si="0"/>
        <v>140.46086586920882</v>
      </c>
      <c r="M21" s="202">
        <f t="shared" si="1"/>
        <v>1.614874717629057</v>
      </c>
      <c r="N21" s="135">
        <f t="shared" si="2"/>
        <v>427.69260104095315</v>
      </c>
      <c r="O21" s="135">
        <f t="shared" si="3"/>
        <v>2.8326228479285858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 t="s">
        <v>61</v>
      </c>
      <c r="B22" s="118" t="s">
        <v>393</v>
      </c>
      <c r="C22" s="21">
        <v>3.6699000000000002E-2</v>
      </c>
      <c r="D22" s="24">
        <v>0.187469</v>
      </c>
      <c r="E22" s="21">
        <v>410.82863293277745</v>
      </c>
      <c r="F22" s="21">
        <v>0.1470121802103464</v>
      </c>
      <c r="G22" s="21">
        <v>3.5274E-2</v>
      </c>
      <c r="H22" s="24">
        <v>0.17896999999999999</v>
      </c>
      <c r="I22" s="21">
        <v>407.37086806146169</v>
      </c>
      <c r="J22" s="21">
        <v>0.67845596746033809</v>
      </c>
      <c r="K22" s="16"/>
      <c r="L22" s="201">
        <f t="shared" si="0"/>
        <v>410.82863293277734</v>
      </c>
      <c r="M22" s="202">
        <f t="shared" si="1"/>
        <v>0.1470121802103464</v>
      </c>
      <c r="N22" s="135">
        <f t="shared" si="2"/>
        <v>407.37086806146169</v>
      </c>
      <c r="O22" s="135">
        <f t="shared" si="3"/>
        <v>0.67845596746033809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 t="s">
        <v>61</v>
      </c>
      <c r="B23" s="118" t="s">
        <v>394</v>
      </c>
      <c r="C23" s="21">
        <v>2.7783630000000001</v>
      </c>
      <c r="D23" s="24">
        <v>3.7263259999999998</v>
      </c>
      <c r="E23" s="21">
        <v>34.119479708015099</v>
      </c>
      <c r="F23" s="21">
        <v>2.9221647815612135</v>
      </c>
      <c r="G23" s="21">
        <v>0.29175899999999999</v>
      </c>
      <c r="H23" s="24">
        <v>0.73973199999999995</v>
      </c>
      <c r="I23" s="21">
        <v>153.54213580386551</v>
      </c>
      <c r="J23" s="21">
        <v>2.8042442293198344</v>
      </c>
      <c r="K23" s="16"/>
      <c r="L23" s="201">
        <f t="shared" si="0"/>
        <v>34.119479708015099</v>
      </c>
      <c r="M23" s="202">
        <f t="shared" si="1"/>
        <v>2.9221647815612135</v>
      </c>
      <c r="N23" s="135">
        <f t="shared" si="2"/>
        <v>153.54213580386551</v>
      </c>
      <c r="O23" s="135">
        <f t="shared" si="3"/>
        <v>2.8042442293198344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 t="s">
        <v>61</v>
      </c>
      <c r="B24" s="118" t="s">
        <v>395</v>
      </c>
      <c r="C24" s="21">
        <v>5.8084379999999998</v>
      </c>
      <c r="D24" s="24">
        <v>8.8084489999999995</v>
      </c>
      <c r="E24" s="21">
        <v>51.64918692426432</v>
      </c>
      <c r="F24" s="21">
        <v>6.9075382690559257</v>
      </c>
      <c r="G24" s="21">
        <v>2.0209929999999998</v>
      </c>
      <c r="H24" s="24">
        <v>2.0007389999999998</v>
      </c>
      <c r="I24" s="21">
        <v>-1.0021806112143872</v>
      </c>
      <c r="J24" s="21">
        <v>7.5845857623100477</v>
      </c>
      <c r="K24" s="16"/>
      <c r="L24" s="201">
        <f t="shared" si="0"/>
        <v>51.64918692426432</v>
      </c>
      <c r="M24" s="202">
        <f t="shared" si="1"/>
        <v>6.9075382690559257</v>
      </c>
      <c r="N24" s="135">
        <f t="shared" si="2"/>
        <v>-1.0021806112143881</v>
      </c>
      <c r="O24" s="135">
        <f t="shared" si="3"/>
        <v>7.5845857623100477</v>
      </c>
      <c r="P24" s="135" t="b">
        <f t="shared" si="4"/>
        <v>1</v>
      </c>
      <c r="Q24" s="135" t="b">
        <f t="shared" si="4"/>
        <v>1</v>
      </c>
      <c r="R24" s="135" t="b">
        <f t="shared" si="5"/>
        <v>1</v>
      </c>
      <c r="S24" s="135" t="b">
        <f t="shared" si="5"/>
        <v>1</v>
      </c>
    </row>
    <row r="25" spans="1:19" x14ac:dyDescent="0.25">
      <c r="A25" s="14" t="s">
        <v>61</v>
      </c>
      <c r="B25" s="118" t="s">
        <v>396</v>
      </c>
      <c r="C25" s="21">
        <v>0.20327100000000001</v>
      </c>
      <c r="D25" s="24">
        <v>0.29462899999999997</v>
      </c>
      <c r="E25" s="21">
        <v>44.94394183134829</v>
      </c>
      <c r="F25" s="21">
        <v>0.2310464751142543</v>
      </c>
      <c r="G25" s="21">
        <v>2.0841999999999999E-2</v>
      </c>
      <c r="H25" s="24">
        <v>3.0116E-2</v>
      </c>
      <c r="I25" s="21">
        <v>44.496689377219091</v>
      </c>
      <c r="J25" s="21">
        <v>0.1141665078842015</v>
      </c>
      <c r="K25" s="16"/>
      <c r="L25" s="201">
        <f t="shared" si="0"/>
        <v>44.943941831348283</v>
      </c>
      <c r="M25" s="202">
        <f t="shared" si="1"/>
        <v>0.2310464751142543</v>
      </c>
      <c r="N25" s="135">
        <f t="shared" si="2"/>
        <v>44.496689377219084</v>
      </c>
      <c r="O25" s="135">
        <f t="shared" si="3"/>
        <v>0.1141665078842015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x14ac:dyDescent="0.25">
      <c r="A26" s="14" t="s">
        <v>61</v>
      </c>
      <c r="B26" s="118" t="s">
        <v>397</v>
      </c>
      <c r="C26" s="21">
        <v>4.7374770000000002</v>
      </c>
      <c r="D26" s="24">
        <v>3.2226530000000002</v>
      </c>
      <c r="E26" s="21">
        <v>-31.975332017443037</v>
      </c>
      <c r="F26" s="21">
        <v>2.5271871274259397</v>
      </c>
      <c r="G26" s="21">
        <v>8.5599999999999999E-3</v>
      </c>
      <c r="H26" s="24">
        <v>2.8740000000000002E-2</v>
      </c>
      <c r="I26" s="21">
        <v>235.7476635514019</v>
      </c>
      <c r="J26" s="21">
        <v>0.10895024029060803</v>
      </c>
      <c r="K26" s="16"/>
      <c r="L26" s="201">
        <f t="shared" si="0"/>
        <v>-31.975332017443037</v>
      </c>
      <c r="M26" s="202">
        <f t="shared" si="1"/>
        <v>2.5271871274259397</v>
      </c>
      <c r="N26" s="135">
        <f t="shared" si="2"/>
        <v>235.74766355140193</v>
      </c>
      <c r="O26" s="135">
        <f t="shared" si="3"/>
        <v>0.10895024029060803</v>
      </c>
      <c r="P26" s="135" t="b">
        <f t="shared" si="4"/>
        <v>1</v>
      </c>
      <c r="Q26" s="135" t="b">
        <f t="shared" si="4"/>
        <v>1</v>
      </c>
      <c r="R26" s="135" t="b">
        <f t="shared" si="5"/>
        <v>1</v>
      </c>
      <c r="S26" s="135" t="b">
        <f t="shared" si="5"/>
        <v>1</v>
      </c>
    </row>
    <row r="27" spans="1:19" x14ac:dyDescent="0.25">
      <c r="A27" s="14" t="s">
        <v>61</v>
      </c>
      <c r="B27" s="118" t="s">
        <v>398</v>
      </c>
      <c r="C27" s="21">
        <v>3.4112680000000002</v>
      </c>
      <c r="D27" s="24">
        <v>2.103942</v>
      </c>
      <c r="E27" s="21">
        <v>-38.323755272233086</v>
      </c>
      <c r="F27" s="21">
        <v>1.649899985896957</v>
      </c>
      <c r="G27" s="21">
        <v>0.56153799999999998</v>
      </c>
      <c r="H27" s="24">
        <v>0.190859</v>
      </c>
      <c r="I27" s="21">
        <v>-66.011383023054535</v>
      </c>
      <c r="J27" s="21">
        <v>0.72352588419015851</v>
      </c>
      <c r="K27" s="16"/>
      <c r="L27" s="201">
        <f t="shared" si="0"/>
        <v>-38.323755272233086</v>
      </c>
      <c r="M27" s="202">
        <f t="shared" si="1"/>
        <v>1.649899985896957</v>
      </c>
      <c r="N27" s="135">
        <f t="shared" si="2"/>
        <v>-66.011383023054535</v>
      </c>
      <c r="O27" s="135">
        <f t="shared" si="3"/>
        <v>0.72352588419015851</v>
      </c>
      <c r="P27" s="135" t="b">
        <f t="shared" si="4"/>
        <v>1</v>
      </c>
      <c r="Q27" s="135" t="b">
        <f t="shared" si="4"/>
        <v>1</v>
      </c>
      <c r="R27" s="135" t="b">
        <f t="shared" si="5"/>
        <v>1</v>
      </c>
      <c r="S27" s="135" t="b">
        <f t="shared" si="5"/>
        <v>1</v>
      </c>
    </row>
    <row r="28" spans="1:19" x14ac:dyDescent="0.25">
      <c r="A28" s="97"/>
      <c r="B28" s="118" t="s">
        <v>152</v>
      </c>
      <c r="C28" s="21">
        <v>1.3068120000000001</v>
      </c>
      <c r="D28" s="24">
        <v>1.3257399999999999</v>
      </c>
      <c r="E28" s="21">
        <v>1.4484103298714635</v>
      </c>
      <c r="F28" s="21">
        <v>1.0396381684015203</v>
      </c>
      <c r="G28" s="21">
        <v>1.2421279999999999</v>
      </c>
      <c r="H28" s="24">
        <v>0.73282499999999995</v>
      </c>
      <c r="I28" s="21">
        <v>-41.002457073667117</v>
      </c>
      <c r="J28" s="21">
        <v>2.7780605372639116</v>
      </c>
      <c r="K28" s="99"/>
      <c r="L28" s="201">
        <f t="shared" si="0"/>
        <v>1.4484103298714608</v>
      </c>
      <c r="M28" s="202">
        <f t="shared" si="1"/>
        <v>1.0396381684015203</v>
      </c>
      <c r="N28" s="135">
        <f t="shared" si="2"/>
        <v>-41.002457073667124</v>
      </c>
      <c r="O28" s="135">
        <f t="shared" si="3"/>
        <v>2.7780605372639116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14"/>
      <c r="B29" s="118" t="s">
        <v>153</v>
      </c>
      <c r="C29" s="21">
        <v>35.687938000000003</v>
      </c>
      <c r="D29" s="24">
        <v>34.394618000000001</v>
      </c>
      <c r="E29" s="21">
        <v>-3.6239695327872412</v>
      </c>
      <c r="F29" s="21">
        <v>26.972074207906498</v>
      </c>
      <c r="G29" s="21">
        <v>8.0350339999999996</v>
      </c>
      <c r="H29" s="24">
        <v>7.2453060000000002</v>
      </c>
      <c r="I29" s="21">
        <v>-9.8285582861254781</v>
      </c>
      <c r="J29" s="21">
        <v>27.466173614439249</v>
      </c>
      <c r="K29" s="16"/>
      <c r="L29" s="201">
        <f t="shared" si="0"/>
        <v>-3.6239695327872439</v>
      </c>
      <c r="M29" s="202">
        <f t="shared" si="1"/>
        <v>26.972074207906498</v>
      </c>
      <c r="N29" s="135">
        <f t="shared" si="2"/>
        <v>-9.8285582861254781</v>
      </c>
      <c r="O29" s="135">
        <f t="shared" si="3"/>
        <v>27.466173614439249</v>
      </c>
      <c r="P29" s="135" t="b">
        <f t="shared" si="4"/>
        <v>1</v>
      </c>
      <c r="Q29" s="135" t="b">
        <f t="shared" si="4"/>
        <v>1</v>
      </c>
      <c r="R29" s="135" t="b">
        <f t="shared" si="5"/>
        <v>1</v>
      </c>
      <c r="S29" s="135" t="b">
        <f t="shared" si="5"/>
        <v>1</v>
      </c>
    </row>
    <row r="30" spans="1:19" s="133" customFormat="1" x14ac:dyDescent="0.25">
      <c r="A30" s="97"/>
      <c r="B30" s="118" t="s">
        <v>154</v>
      </c>
      <c r="C30" s="21">
        <v>9.2683000000000001E-2</v>
      </c>
      <c r="D30" s="24">
        <v>7.5693999999999997E-2</v>
      </c>
      <c r="E30" s="21">
        <v>-18.330222370877081</v>
      </c>
      <c r="F30" s="21">
        <v>5.9358827159914217E-2</v>
      </c>
      <c r="G30" s="21">
        <v>1.4009999999999999E-3</v>
      </c>
      <c r="H30" s="24">
        <v>1.9139999999999999E-3</v>
      </c>
      <c r="I30" s="21">
        <v>36.616702355460397</v>
      </c>
      <c r="J30" s="21">
        <v>7.255767568414187E-3</v>
      </c>
      <c r="K30" s="99"/>
      <c r="L30" s="201">
        <f t="shared" ref="L30:L44" si="6">+((D30-C30)/C30)*100</f>
        <v>-18.330222370877081</v>
      </c>
      <c r="M30" s="202">
        <f t="shared" ref="M30:M44" si="7">+D30/$D$13*100</f>
        <v>5.9358827159914217E-2</v>
      </c>
      <c r="N30" s="135">
        <f t="shared" ref="N30:N44" si="8">+((H30-G30)/G30)*100</f>
        <v>36.61670235546039</v>
      </c>
      <c r="O30" s="135">
        <f t="shared" ref="O30:O44" si="9">+H30/$H$13*100</f>
        <v>7.255767568414187E-3</v>
      </c>
      <c r="P30" s="135" t="b">
        <f t="shared" ref="P30:P44" si="10">+ROUND(L30,4)=ROUND(E30,4)</f>
        <v>1</v>
      </c>
      <c r="Q30" s="135" t="b">
        <f t="shared" ref="Q30:Q44" si="11">+ROUND(M30,4)=ROUND(F30,4)</f>
        <v>1</v>
      </c>
      <c r="R30" s="135" t="b">
        <f t="shared" ref="R30:R44" si="12">+ROUND(N30,4)=ROUND(I30,4)</f>
        <v>1</v>
      </c>
      <c r="S30" s="135" t="b">
        <f t="shared" ref="S30:S44" si="13">+ROUND(O30,4)=ROUND(J30,4)</f>
        <v>1</v>
      </c>
    </row>
    <row r="31" spans="1:19" x14ac:dyDescent="0.25">
      <c r="A31" s="14"/>
      <c r="B31" s="10" t="s">
        <v>43</v>
      </c>
      <c r="C31" s="78">
        <v>5.9627539999999994</v>
      </c>
      <c r="D31" s="30">
        <v>3.8071579999999994</v>
      </c>
      <c r="E31" s="78">
        <v>-36.15101344110456</v>
      </c>
      <c r="F31" s="78">
        <v>2.9855528006511043</v>
      </c>
      <c r="G31" s="78">
        <v>1.285925</v>
      </c>
      <c r="H31" s="30">
        <v>0.56032000000000004</v>
      </c>
      <c r="I31" s="78">
        <v>-56.426696735812733</v>
      </c>
      <c r="J31" s="78">
        <v>2.124112687530741</v>
      </c>
      <c r="K31" s="16"/>
      <c r="L31" s="201">
        <f t="shared" si="6"/>
        <v>-36.151013441104567</v>
      </c>
      <c r="M31" s="202">
        <f t="shared" si="7"/>
        <v>2.9855528006511043</v>
      </c>
      <c r="N31" s="135">
        <f t="shared" si="8"/>
        <v>-56.42669673581274</v>
      </c>
      <c r="O31" s="135">
        <f t="shared" si="9"/>
        <v>2.124112687530741</v>
      </c>
      <c r="P31" s="135" t="b">
        <f t="shared" si="10"/>
        <v>1</v>
      </c>
      <c r="Q31" s="135" t="b">
        <f t="shared" si="11"/>
        <v>1</v>
      </c>
      <c r="R31" s="135" t="b">
        <f t="shared" si="12"/>
        <v>1</v>
      </c>
      <c r="S31" s="135" t="b">
        <f t="shared" si="13"/>
        <v>1</v>
      </c>
    </row>
    <row r="32" spans="1:19" x14ac:dyDescent="0.25">
      <c r="A32" s="14" t="s">
        <v>61</v>
      </c>
      <c r="B32" s="118" t="s">
        <v>399</v>
      </c>
      <c r="C32" s="21">
        <v>1.351796</v>
      </c>
      <c r="D32" s="24">
        <v>1.136801</v>
      </c>
      <c r="E32" s="21">
        <v>-15.904396817271248</v>
      </c>
      <c r="F32" s="21">
        <v>0.89147322210766566</v>
      </c>
      <c r="G32" s="21">
        <v>7.3230000000000003E-2</v>
      </c>
      <c r="H32" s="24">
        <v>3.7585E-2</v>
      </c>
      <c r="I32" s="21">
        <v>-48.675406254267386</v>
      </c>
      <c r="J32" s="21">
        <v>0.14248068132646147</v>
      </c>
      <c r="K32" s="16"/>
      <c r="L32" s="201">
        <f t="shared" si="6"/>
        <v>-15.904396817271248</v>
      </c>
      <c r="M32" s="202">
        <f t="shared" si="7"/>
        <v>0.89147322210766566</v>
      </c>
      <c r="N32" s="135">
        <f t="shared" si="8"/>
        <v>-48.675406254267379</v>
      </c>
      <c r="O32" s="135">
        <f t="shared" si="9"/>
        <v>0.14248068132646147</v>
      </c>
      <c r="P32" s="135" t="b">
        <f t="shared" si="10"/>
        <v>1</v>
      </c>
      <c r="Q32" s="135" t="b">
        <f t="shared" si="11"/>
        <v>1</v>
      </c>
      <c r="R32" s="135" t="b">
        <f t="shared" si="12"/>
        <v>1</v>
      </c>
      <c r="S32" s="135" t="b">
        <f t="shared" si="13"/>
        <v>1</v>
      </c>
    </row>
    <row r="33" spans="1:19" x14ac:dyDescent="0.25">
      <c r="A33" s="14" t="s">
        <v>61</v>
      </c>
      <c r="B33" s="118" t="s">
        <v>400</v>
      </c>
      <c r="C33" s="21">
        <v>0.57437700000000003</v>
      </c>
      <c r="D33" s="24">
        <v>0.352439</v>
      </c>
      <c r="E33" s="21">
        <v>-38.639778403383154</v>
      </c>
      <c r="F33" s="21">
        <v>0.27638076578609938</v>
      </c>
      <c r="G33" s="21">
        <v>0.31950899999999999</v>
      </c>
      <c r="H33" s="24">
        <v>9.4909999999999994E-3</v>
      </c>
      <c r="I33" s="21">
        <v>-97.029504646191498</v>
      </c>
      <c r="J33" s="21">
        <v>3.597935736249689E-2</v>
      </c>
      <c r="K33" s="16"/>
      <c r="L33" s="201">
        <f t="shared" si="6"/>
        <v>-38.639778403383147</v>
      </c>
      <c r="M33" s="202">
        <f t="shared" si="7"/>
        <v>0.27638076578609938</v>
      </c>
      <c r="N33" s="135">
        <f t="shared" si="8"/>
        <v>-97.029504646191512</v>
      </c>
      <c r="O33" s="135">
        <f t="shared" si="9"/>
        <v>3.597935736249689E-2</v>
      </c>
      <c r="P33" s="135" t="b">
        <f t="shared" si="10"/>
        <v>1</v>
      </c>
      <c r="Q33" s="135" t="b">
        <f t="shared" si="11"/>
        <v>1</v>
      </c>
      <c r="R33" s="135" t="b">
        <f t="shared" si="12"/>
        <v>1</v>
      </c>
      <c r="S33" s="135" t="b">
        <f t="shared" si="13"/>
        <v>1</v>
      </c>
    </row>
    <row r="34" spans="1:19" x14ac:dyDescent="0.25">
      <c r="A34" s="14" t="s">
        <v>61</v>
      </c>
      <c r="B34" s="118" t="s">
        <v>401</v>
      </c>
      <c r="C34" s="21">
        <v>1.3855489999999999</v>
      </c>
      <c r="D34" s="24">
        <v>0.125753</v>
      </c>
      <c r="E34" s="21">
        <v>-90.923958661873385</v>
      </c>
      <c r="F34" s="21">
        <v>9.8614825373750811E-2</v>
      </c>
      <c r="G34" s="21">
        <v>1.1459E-2</v>
      </c>
      <c r="H34" s="24">
        <v>2.5086000000000001E-2</v>
      </c>
      <c r="I34" s="21">
        <v>118.91962649445848</v>
      </c>
      <c r="J34" s="21">
        <v>9.5098320387271854E-2</v>
      </c>
      <c r="K34" s="16"/>
      <c r="L34" s="201">
        <f t="shared" si="6"/>
        <v>-90.923958661873385</v>
      </c>
      <c r="M34" s="202">
        <f t="shared" si="7"/>
        <v>9.8614825373750811E-2</v>
      </c>
      <c r="N34" s="135">
        <f t="shared" si="8"/>
        <v>118.91962649445851</v>
      </c>
      <c r="O34" s="135">
        <f t="shared" si="9"/>
        <v>9.5098320387271854E-2</v>
      </c>
      <c r="P34" s="135" t="b">
        <f t="shared" si="10"/>
        <v>1</v>
      </c>
      <c r="Q34" s="135" t="b">
        <f t="shared" si="11"/>
        <v>1</v>
      </c>
      <c r="R34" s="135" t="b">
        <f t="shared" si="12"/>
        <v>1</v>
      </c>
      <c r="S34" s="135" t="b">
        <f t="shared" si="13"/>
        <v>1</v>
      </c>
    </row>
    <row r="35" spans="1:19" x14ac:dyDescent="0.25">
      <c r="A35" s="14" t="s">
        <v>61</v>
      </c>
      <c r="B35" s="118" t="s">
        <v>402</v>
      </c>
      <c r="C35" s="21">
        <v>8.0198000000000005E-2</v>
      </c>
      <c r="D35" s="24">
        <v>1.7142999999999999E-2</v>
      </c>
      <c r="E35" s="21">
        <v>-78.624155215840801</v>
      </c>
      <c r="F35" s="21">
        <v>1.3443448278627229E-2</v>
      </c>
      <c r="G35" s="21">
        <v>0</v>
      </c>
      <c r="H35" s="24">
        <v>8.9999999999999998E-4</v>
      </c>
      <c r="I35" s="21" t="s">
        <v>97</v>
      </c>
      <c r="J35" s="21">
        <v>3.4118029318562009E-3</v>
      </c>
      <c r="K35" s="16"/>
      <c r="L35" s="201">
        <f t="shared" si="6"/>
        <v>-78.624155215840787</v>
      </c>
      <c r="M35" s="202">
        <f t="shared" si="7"/>
        <v>1.3443448278627229E-2</v>
      </c>
      <c r="N35" s="135" t="e">
        <f t="shared" si="8"/>
        <v>#DIV/0!</v>
      </c>
      <c r="O35" s="135">
        <f t="shared" si="9"/>
        <v>3.4118029318562009E-3</v>
      </c>
      <c r="P35" s="135" t="b">
        <f t="shared" si="10"/>
        <v>1</v>
      </c>
      <c r="Q35" s="135" t="b">
        <f t="shared" si="11"/>
        <v>1</v>
      </c>
      <c r="R35" s="135" t="e">
        <f t="shared" si="12"/>
        <v>#DIV/0!</v>
      </c>
      <c r="S35" s="135" t="b">
        <f t="shared" si="13"/>
        <v>1</v>
      </c>
    </row>
    <row r="36" spans="1:19" x14ac:dyDescent="0.25">
      <c r="A36" s="14" t="s">
        <v>61</v>
      </c>
      <c r="B36" s="118" t="s">
        <v>403</v>
      </c>
      <c r="C36" s="21">
        <v>0.12741</v>
      </c>
      <c r="D36" s="24">
        <v>0.55935599999999996</v>
      </c>
      <c r="E36" s="21">
        <v>339.02048504826939</v>
      </c>
      <c r="F36" s="21">
        <v>0.43864396286179858</v>
      </c>
      <c r="G36" s="21">
        <v>0</v>
      </c>
      <c r="H36" s="24">
        <v>0.403304</v>
      </c>
      <c r="I36" s="21" t="s">
        <v>97</v>
      </c>
      <c r="J36" s="21">
        <v>1.5288819662548148</v>
      </c>
      <c r="K36" s="16"/>
      <c r="L36" s="201">
        <f t="shared" si="6"/>
        <v>339.02048504826934</v>
      </c>
      <c r="M36" s="202">
        <f t="shared" si="7"/>
        <v>0.43864396286179858</v>
      </c>
      <c r="N36" s="135" t="e">
        <f t="shared" si="8"/>
        <v>#DIV/0!</v>
      </c>
      <c r="O36" s="135">
        <f t="shared" si="9"/>
        <v>1.5288819662548148</v>
      </c>
      <c r="P36" s="135" t="b">
        <f t="shared" si="10"/>
        <v>1</v>
      </c>
      <c r="Q36" s="135" t="b">
        <f t="shared" si="11"/>
        <v>1</v>
      </c>
      <c r="R36" s="135" t="e">
        <f t="shared" si="12"/>
        <v>#DIV/0!</v>
      </c>
      <c r="S36" s="135" t="b">
        <f t="shared" si="13"/>
        <v>1</v>
      </c>
    </row>
    <row r="37" spans="1:19" x14ac:dyDescent="0.25">
      <c r="A37" s="14" t="s">
        <v>61</v>
      </c>
      <c r="B37" s="118" t="s">
        <v>404</v>
      </c>
      <c r="C37" s="21">
        <v>0</v>
      </c>
      <c r="D37" s="24">
        <v>0.101645</v>
      </c>
      <c r="E37" s="21" t="s">
        <v>97</v>
      </c>
      <c r="F37" s="21">
        <v>7.9709461604215409E-2</v>
      </c>
      <c r="G37" s="21">
        <v>0</v>
      </c>
      <c r="H37" s="24">
        <v>5.0958999999999997E-2</v>
      </c>
      <c r="I37" s="21" t="s">
        <v>97</v>
      </c>
      <c r="J37" s="21">
        <v>0.19318007289384459</v>
      </c>
      <c r="K37" s="16"/>
      <c r="L37" s="201" t="e">
        <f t="shared" si="6"/>
        <v>#DIV/0!</v>
      </c>
      <c r="M37" s="202">
        <f t="shared" si="7"/>
        <v>7.9709461604215409E-2</v>
      </c>
      <c r="N37" s="135" t="e">
        <f t="shared" si="8"/>
        <v>#DIV/0!</v>
      </c>
      <c r="O37" s="135">
        <f t="shared" si="9"/>
        <v>0.19318007289384459</v>
      </c>
      <c r="P37" s="135" t="e">
        <f t="shared" si="10"/>
        <v>#DIV/0!</v>
      </c>
      <c r="Q37" s="135" t="b">
        <f t="shared" si="11"/>
        <v>1</v>
      </c>
      <c r="R37" s="135" t="e">
        <f t="shared" si="12"/>
        <v>#DIV/0!</v>
      </c>
      <c r="S37" s="135" t="b">
        <f t="shared" si="13"/>
        <v>1</v>
      </c>
    </row>
    <row r="38" spans="1:19" x14ac:dyDescent="0.25">
      <c r="A38" s="14" t="s">
        <v>61</v>
      </c>
      <c r="B38" s="118" t="s">
        <v>405</v>
      </c>
      <c r="C38" s="21">
        <v>0.14213899999999999</v>
      </c>
      <c r="D38" s="24">
        <v>3.4172000000000001E-2</v>
      </c>
      <c r="E38" s="21">
        <v>-75.958744609150202</v>
      </c>
      <c r="F38" s="21">
        <v>2.679749837118647E-2</v>
      </c>
      <c r="G38" s="21">
        <v>7.7960000000000002E-2</v>
      </c>
      <c r="H38" s="24">
        <v>3.2929999999999999E-3</v>
      </c>
      <c r="I38" s="21">
        <v>-95.776038994356085</v>
      </c>
      <c r="J38" s="21">
        <v>1.2483407838447189E-2</v>
      </c>
      <c r="K38" s="16"/>
      <c r="L38" s="201">
        <f t="shared" si="6"/>
        <v>-75.958744609150187</v>
      </c>
      <c r="M38" s="202">
        <f t="shared" si="7"/>
        <v>2.679749837118647E-2</v>
      </c>
      <c r="N38" s="135">
        <f t="shared" si="8"/>
        <v>-95.776038994356071</v>
      </c>
      <c r="O38" s="135">
        <f t="shared" si="9"/>
        <v>1.2483407838447189E-2</v>
      </c>
      <c r="P38" s="135" t="b">
        <f t="shared" si="10"/>
        <v>1</v>
      </c>
      <c r="Q38" s="135" t="b">
        <f t="shared" si="11"/>
        <v>1</v>
      </c>
      <c r="R38" s="135" t="b">
        <f t="shared" si="12"/>
        <v>1</v>
      </c>
      <c r="S38" s="135" t="b">
        <f t="shared" si="13"/>
        <v>1</v>
      </c>
    </row>
    <row r="39" spans="1:19" x14ac:dyDescent="0.25">
      <c r="A39" s="14" t="s">
        <v>61</v>
      </c>
      <c r="B39" s="118" t="s">
        <v>406</v>
      </c>
      <c r="C39" s="21">
        <v>1.8750169999999999</v>
      </c>
      <c r="D39" s="24">
        <v>1.122179</v>
      </c>
      <c r="E39" s="21">
        <v>-40.150995964303249</v>
      </c>
      <c r="F39" s="21">
        <v>0.88000672845252459</v>
      </c>
      <c r="G39" s="21">
        <v>0.74141599999999996</v>
      </c>
      <c r="H39" s="24">
        <v>2.8423E-2</v>
      </c>
      <c r="I39" s="21">
        <v>-96.166389719132042</v>
      </c>
      <c r="J39" s="21">
        <v>0.10774852748016535</v>
      </c>
      <c r="K39" s="16"/>
      <c r="L39" s="201">
        <f t="shared" si="6"/>
        <v>-40.150995964303256</v>
      </c>
      <c r="M39" s="202">
        <f t="shared" si="7"/>
        <v>0.88000672845252459</v>
      </c>
      <c r="N39" s="135">
        <f t="shared" si="8"/>
        <v>-96.166389719132042</v>
      </c>
      <c r="O39" s="135">
        <f t="shared" si="9"/>
        <v>0.10774852748016535</v>
      </c>
      <c r="P39" s="135" t="b">
        <f t="shared" si="10"/>
        <v>1</v>
      </c>
      <c r="Q39" s="135" t="b">
        <f t="shared" si="11"/>
        <v>1</v>
      </c>
      <c r="R39" s="135" t="b">
        <f t="shared" si="12"/>
        <v>1</v>
      </c>
      <c r="S39" s="135" t="b">
        <f t="shared" si="13"/>
        <v>1</v>
      </c>
    </row>
    <row r="40" spans="1:19" x14ac:dyDescent="0.25">
      <c r="A40" s="14" t="s">
        <v>61</v>
      </c>
      <c r="B40" s="118" t="s">
        <v>407</v>
      </c>
      <c r="C40" s="21">
        <v>0.22728799999999999</v>
      </c>
      <c r="D40" s="24">
        <v>0.153615</v>
      </c>
      <c r="E40" s="21">
        <v>-32.413941783112165</v>
      </c>
      <c r="F40" s="21">
        <v>0.12046405572661273</v>
      </c>
      <c r="G40" s="21">
        <v>5.9327999999999999E-2</v>
      </c>
      <c r="H40" s="24">
        <v>5.1699999999999999E-4</v>
      </c>
      <c r="I40" s="21">
        <v>-99.128573354908312</v>
      </c>
      <c r="J40" s="21">
        <v>1.9598912397440619E-3</v>
      </c>
      <c r="K40" s="16"/>
      <c r="L40" s="201">
        <f t="shared" si="6"/>
        <v>-32.413941783112172</v>
      </c>
      <c r="M40" s="202">
        <f t="shared" si="7"/>
        <v>0.12046405572661273</v>
      </c>
      <c r="N40" s="135">
        <f t="shared" si="8"/>
        <v>-99.128573354908312</v>
      </c>
      <c r="O40" s="135">
        <f t="shared" si="9"/>
        <v>1.9598912397440619E-3</v>
      </c>
      <c r="P40" s="135" t="b">
        <f t="shared" si="10"/>
        <v>1</v>
      </c>
      <c r="Q40" s="135" t="b">
        <f t="shared" si="11"/>
        <v>1</v>
      </c>
      <c r="R40" s="135" t="b">
        <f t="shared" si="12"/>
        <v>1</v>
      </c>
      <c r="S40" s="135" t="b">
        <f t="shared" si="13"/>
        <v>1</v>
      </c>
    </row>
    <row r="41" spans="1:19" x14ac:dyDescent="0.25">
      <c r="A41" s="14" t="s">
        <v>61</v>
      </c>
      <c r="B41" s="118" t="s">
        <v>408</v>
      </c>
      <c r="C41" s="21">
        <v>0.15129000000000001</v>
      </c>
      <c r="D41" s="24">
        <v>0.186252</v>
      </c>
      <c r="E41" s="21">
        <v>23.10926036089629</v>
      </c>
      <c r="F41" s="21">
        <v>0.1460578153643399</v>
      </c>
      <c r="G41" s="21">
        <v>2.22E-4</v>
      </c>
      <c r="H41" s="24">
        <v>5.8699999999999996E-4</v>
      </c>
      <c r="I41" s="21">
        <v>164.41441441441441</v>
      </c>
      <c r="J41" s="21">
        <v>2.2252536899995444E-3</v>
      </c>
      <c r="K41" s="16"/>
      <c r="L41" s="201">
        <f t="shared" si="6"/>
        <v>23.109260360896286</v>
      </c>
      <c r="M41" s="202">
        <f t="shared" si="7"/>
        <v>0.1460578153643399</v>
      </c>
      <c r="N41" s="135">
        <f t="shared" si="8"/>
        <v>164.41441441441441</v>
      </c>
      <c r="O41" s="135">
        <f t="shared" si="9"/>
        <v>2.2252536899995444E-3</v>
      </c>
      <c r="P41" s="135" t="b">
        <f t="shared" si="10"/>
        <v>1</v>
      </c>
      <c r="Q41" s="135" t="b">
        <f t="shared" si="11"/>
        <v>1</v>
      </c>
      <c r="R41" s="135" t="b">
        <f t="shared" si="12"/>
        <v>1</v>
      </c>
      <c r="S41" s="135" t="b">
        <f t="shared" si="13"/>
        <v>1</v>
      </c>
    </row>
    <row r="42" spans="1:19" x14ac:dyDescent="0.25">
      <c r="A42" s="97" t="s">
        <v>61</v>
      </c>
      <c r="B42" s="118" t="s">
        <v>409</v>
      </c>
      <c r="C42" s="21">
        <v>4.7690000000000003E-2</v>
      </c>
      <c r="D42" s="24">
        <v>1.7802999999999999E-2</v>
      </c>
      <c r="E42" s="21">
        <v>-62.669322709163346</v>
      </c>
      <c r="F42" s="21">
        <v>1.3961016724283997E-2</v>
      </c>
      <c r="G42" s="21">
        <v>2.8010000000000001E-3</v>
      </c>
      <c r="H42" s="24">
        <v>1.75E-4</v>
      </c>
      <c r="I42" s="21">
        <v>-93.752231345947877</v>
      </c>
      <c r="J42" s="21">
        <v>6.6340612563870578E-4</v>
      </c>
      <c r="K42" s="99"/>
      <c r="L42" s="201">
        <f t="shared" si="6"/>
        <v>-62.669322709163353</v>
      </c>
      <c r="M42" s="202">
        <f t="shared" si="7"/>
        <v>1.3961016724283997E-2</v>
      </c>
      <c r="N42" s="135">
        <f t="shared" si="8"/>
        <v>-93.752231345947877</v>
      </c>
      <c r="O42" s="135">
        <f t="shared" si="9"/>
        <v>6.6340612563870578E-4</v>
      </c>
      <c r="P42" s="135" t="b">
        <f t="shared" si="10"/>
        <v>1</v>
      </c>
      <c r="Q42" s="135" t="b">
        <f t="shared" si="11"/>
        <v>1</v>
      </c>
      <c r="R42" s="135" t="b">
        <f t="shared" si="12"/>
        <v>1</v>
      </c>
      <c r="S42" s="135" t="b">
        <f t="shared" si="13"/>
        <v>1</v>
      </c>
    </row>
    <row r="43" spans="1:19" s="133" customFormat="1" x14ac:dyDescent="0.25">
      <c r="A43" s="97" t="s">
        <v>61</v>
      </c>
      <c r="B43" s="118" t="s">
        <v>410</v>
      </c>
      <c r="C43" s="21">
        <v>2.8697E-2</v>
      </c>
      <c r="D43" s="24">
        <v>0.99430300000000005</v>
      </c>
      <c r="E43" s="21">
        <v>3364.8325608948676</v>
      </c>
      <c r="F43" s="21">
        <v>0.7797270579119111</v>
      </c>
      <c r="G43" s="21">
        <v>3.0000000000000001E-6</v>
      </c>
      <c r="H43" s="24">
        <v>0</v>
      </c>
      <c r="I43" s="21" t="s">
        <v>97</v>
      </c>
      <c r="J43" s="21">
        <v>0</v>
      </c>
      <c r="K43" s="99"/>
      <c r="L43" s="201">
        <f t="shared" si="6"/>
        <v>3364.8325608948676</v>
      </c>
      <c r="M43" s="202">
        <f t="shared" si="7"/>
        <v>0.7797270579119111</v>
      </c>
      <c r="N43" s="135">
        <f t="shared" si="8"/>
        <v>-100</v>
      </c>
      <c r="O43" s="135">
        <f t="shared" si="9"/>
        <v>0</v>
      </c>
      <c r="P43" s="135" t="b">
        <f t="shared" si="10"/>
        <v>1</v>
      </c>
      <c r="Q43" s="135" t="b">
        <f t="shared" si="11"/>
        <v>1</v>
      </c>
      <c r="R43" s="135" t="e">
        <f t="shared" si="12"/>
        <v>#VALUE!</v>
      </c>
      <c r="S43" s="135" t="b">
        <f t="shared" si="13"/>
        <v>1</v>
      </c>
    </row>
    <row r="44" spans="1:19" x14ac:dyDescent="0.25">
      <c r="A44" s="14" t="s">
        <v>61</v>
      </c>
      <c r="B44" s="9" t="s">
        <v>2</v>
      </c>
      <c r="C44" s="21">
        <v>38.4693601999995</v>
      </c>
      <c r="D44" s="24">
        <v>33.686823900000682</v>
      </c>
      <c r="E44" s="21">
        <v>-12.432066130382069</v>
      </c>
      <c r="F44" s="21">
        <v>26.417025886419111</v>
      </c>
      <c r="G44" s="21">
        <v>9.3550980599999942</v>
      </c>
      <c r="H44" s="24">
        <v>5.9999337899999734</v>
      </c>
      <c r="I44" s="21">
        <v>-35.864554796553605</v>
      </c>
      <c r="J44" s="21">
        <v>22.74510188407222</v>
      </c>
      <c r="K44" s="16"/>
      <c r="L44" s="201">
        <f t="shared" si="6"/>
        <v>-12.432066130382067</v>
      </c>
      <c r="M44" s="202">
        <f t="shared" si="7"/>
        <v>26.417025886419111</v>
      </c>
      <c r="N44" s="135">
        <f t="shared" si="8"/>
        <v>-35.864554796553598</v>
      </c>
      <c r="O44" s="135">
        <f t="shared" si="9"/>
        <v>22.74510188407222</v>
      </c>
      <c r="P44" s="135" t="b">
        <f t="shared" si="10"/>
        <v>1</v>
      </c>
      <c r="Q44" s="135" t="b">
        <f t="shared" si="11"/>
        <v>1</v>
      </c>
      <c r="R44" s="135" t="b">
        <f t="shared" si="12"/>
        <v>1</v>
      </c>
      <c r="S44" s="135" t="b">
        <f t="shared" si="13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ignoredErrors>
    <ignoredError sqref="N35:R44" evalError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1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5" width="6.42578125" style="7" customWidth="1"/>
    <col min="16" max="19" width="13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5" t="s">
        <v>70</v>
      </c>
      <c r="D7" s="205"/>
      <c r="E7" s="205"/>
      <c r="F7" s="205"/>
      <c r="G7" s="205"/>
      <c r="H7" s="205"/>
      <c r="I7" s="205"/>
      <c r="J7" s="205"/>
      <c r="K7" s="16"/>
    </row>
    <row r="8" spans="1:19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9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9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9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9" x14ac:dyDescent="0.25">
      <c r="A13" s="14"/>
      <c r="B13" s="10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16"/>
      <c r="L13" s="201">
        <f>+((D13-C13)/C13)*100</f>
        <v>7.9290652879716097</v>
      </c>
      <c r="M13" s="202">
        <f>+D13/$D$13*100</f>
        <v>100</v>
      </c>
      <c r="N13" s="135">
        <f>+((H13-G13)/G13)*100</f>
        <v>4.9893108782742805</v>
      </c>
      <c r="O13" s="135">
        <f>+H13/$H$13*100</f>
        <v>100</v>
      </c>
      <c r="P13" s="135" t="b">
        <f>+ROUND(L13,4)=ROUND(E13,4)</f>
        <v>1</v>
      </c>
      <c r="Q13" s="135" t="b">
        <f>+ROUND(M13,4)=ROUND(F13,4)</f>
        <v>1</v>
      </c>
      <c r="R13" s="135" t="b">
        <f>+ROUND(N13,4)=ROUND(I13,4)</f>
        <v>1</v>
      </c>
      <c r="S13" s="135" t="b">
        <f>+ROUND(O13,4)=ROUND(J13,4)</f>
        <v>1</v>
      </c>
    </row>
    <row r="14" spans="1:19" x14ac:dyDescent="0.25">
      <c r="A14" s="14"/>
      <c r="B14" s="119" t="s">
        <v>204</v>
      </c>
      <c r="C14" s="30">
        <v>511.07787500000001</v>
      </c>
      <c r="D14" s="30">
        <v>584.20930799999996</v>
      </c>
      <c r="E14" s="30">
        <v>14.309254338196498</v>
      </c>
      <c r="F14" s="30">
        <v>54.267452916365755</v>
      </c>
      <c r="G14" s="30">
        <v>131.14231599999999</v>
      </c>
      <c r="H14" s="30">
        <v>148.07090700000001</v>
      </c>
      <c r="I14" s="30">
        <v>12.908564921180755</v>
      </c>
      <c r="J14" s="30">
        <v>57.756131529262056</v>
      </c>
      <c r="K14" s="16"/>
      <c r="L14" s="201">
        <f t="shared" ref="L14:L28" si="0">+((D14-C14)/C14)*100</f>
        <v>14.309254338196494</v>
      </c>
      <c r="M14" s="202">
        <f t="shared" ref="M14:M28" si="1">+D14/$D$13*100</f>
        <v>54.267452916365755</v>
      </c>
      <c r="N14" s="135">
        <f t="shared" ref="N14:N28" si="2">+((H14-G14)/G14)*100</f>
        <v>12.908564921180751</v>
      </c>
      <c r="O14" s="135">
        <f t="shared" ref="O14:O28" si="3">+H14/$H$13*100</f>
        <v>57.756131529262056</v>
      </c>
      <c r="P14" s="135" t="b">
        <f t="shared" ref="P14:Q28" si="4">+ROUND(L14,4)=ROUND(E14,4)</f>
        <v>1</v>
      </c>
      <c r="Q14" s="135" t="b">
        <f t="shared" si="4"/>
        <v>1</v>
      </c>
      <c r="R14" s="135" t="b">
        <f t="shared" ref="R14:S28" si="5">+ROUND(N14,4)=ROUND(I14,4)</f>
        <v>1</v>
      </c>
      <c r="S14" s="135" t="b">
        <f t="shared" si="5"/>
        <v>1</v>
      </c>
    </row>
    <row r="15" spans="1:19" s="133" customFormat="1" x14ac:dyDescent="0.25">
      <c r="A15" s="97"/>
      <c r="B15" s="118" t="s">
        <v>375</v>
      </c>
      <c r="C15" s="140">
        <v>244.440528</v>
      </c>
      <c r="D15" s="24">
        <v>246.24508299999999</v>
      </c>
      <c r="E15" s="140">
        <v>0.73823887338355654</v>
      </c>
      <c r="F15" s="140">
        <v>22.873811260105906</v>
      </c>
      <c r="G15" s="140">
        <v>67.545861000000002</v>
      </c>
      <c r="H15" s="24">
        <v>55.463540999999999</v>
      </c>
      <c r="I15" s="140">
        <v>-17.887580113902168</v>
      </c>
      <c r="J15" s="140">
        <v>21.633956554845838</v>
      </c>
      <c r="K15" s="99"/>
      <c r="L15" s="201">
        <f t="shared" si="0"/>
        <v>0.73823887338354688</v>
      </c>
      <c r="M15" s="202">
        <f t="shared" si="1"/>
        <v>22.873811260105906</v>
      </c>
      <c r="N15" s="135">
        <f t="shared" si="2"/>
        <v>-17.887580113902171</v>
      </c>
      <c r="O15" s="135">
        <f t="shared" si="3"/>
        <v>21.633956554845838</v>
      </c>
      <c r="P15" s="135" t="b">
        <f t="shared" si="4"/>
        <v>1</v>
      </c>
      <c r="Q15" s="135" t="b">
        <f t="shared" si="4"/>
        <v>1</v>
      </c>
      <c r="R15" s="135" t="b">
        <f t="shared" si="5"/>
        <v>1</v>
      </c>
      <c r="S15" s="135" t="b">
        <f t="shared" si="5"/>
        <v>1</v>
      </c>
    </row>
    <row r="16" spans="1:19" x14ac:dyDescent="0.25">
      <c r="A16" s="14"/>
      <c r="B16" s="118" t="s">
        <v>376</v>
      </c>
      <c r="C16" s="140">
        <v>107.988606</v>
      </c>
      <c r="D16" s="24">
        <v>115.583168</v>
      </c>
      <c r="E16" s="140">
        <v>7.032743806323416</v>
      </c>
      <c r="F16" s="140">
        <v>10.736569995499616</v>
      </c>
      <c r="G16" s="140">
        <v>20.978048999999999</v>
      </c>
      <c r="H16" s="24">
        <v>26.018896999999999</v>
      </c>
      <c r="I16" s="140">
        <v>24.029155428133485</v>
      </c>
      <c r="J16" s="140">
        <v>10.148859541856671</v>
      </c>
      <c r="K16" s="16"/>
      <c r="L16" s="201">
        <f t="shared" si="0"/>
        <v>7.0327438063234142</v>
      </c>
      <c r="M16" s="202">
        <f t="shared" si="1"/>
        <v>10.736569995499616</v>
      </c>
      <c r="N16" s="135">
        <f t="shared" si="2"/>
        <v>24.029155428133478</v>
      </c>
      <c r="O16" s="135">
        <f t="shared" si="3"/>
        <v>10.148859541856671</v>
      </c>
      <c r="P16" s="135" t="b">
        <f t="shared" si="4"/>
        <v>1</v>
      </c>
      <c r="Q16" s="135" t="b">
        <f t="shared" si="4"/>
        <v>1</v>
      </c>
      <c r="R16" s="135" t="b">
        <f t="shared" si="5"/>
        <v>1</v>
      </c>
      <c r="S16" s="135" t="b">
        <f t="shared" si="5"/>
        <v>1</v>
      </c>
    </row>
    <row r="17" spans="1:19" x14ac:dyDescent="0.25">
      <c r="A17" s="14"/>
      <c r="B17" s="118" t="s">
        <v>377</v>
      </c>
      <c r="C17" s="140">
        <v>74.618347</v>
      </c>
      <c r="D17" s="24">
        <v>84.514060000000001</v>
      </c>
      <c r="E17" s="140">
        <v>13.261769253612666</v>
      </c>
      <c r="F17" s="140">
        <v>7.850547242258096</v>
      </c>
      <c r="G17" s="140">
        <v>15.269188</v>
      </c>
      <c r="H17" s="24">
        <v>19.042456999999999</v>
      </c>
      <c r="I17" s="140">
        <v>24.711654607959499</v>
      </c>
      <c r="J17" s="140">
        <v>7.4276485058088886</v>
      </c>
      <c r="K17" s="16"/>
      <c r="L17" s="201">
        <f t="shared" si="0"/>
        <v>13.261769253612654</v>
      </c>
      <c r="M17" s="202">
        <f t="shared" si="1"/>
        <v>7.850547242258096</v>
      </c>
      <c r="N17" s="135">
        <f t="shared" si="2"/>
        <v>24.711654607959503</v>
      </c>
      <c r="O17" s="135">
        <f t="shared" si="3"/>
        <v>7.4276485058088886</v>
      </c>
      <c r="P17" s="135" t="b">
        <f t="shared" si="4"/>
        <v>1</v>
      </c>
      <c r="Q17" s="135" t="b">
        <f t="shared" si="4"/>
        <v>1</v>
      </c>
      <c r="R17" s="135" t="b">
        <f t="shared" si="5"/>
        <v>1</v>
      </c>
      <c r="S17" s="135" t="b">
        <f t="shared" si="5"/>
        <v>1</v>
      </c>
    </row>
    <row r="18" spans="1:19" x14ac:dyDescent="0.25">
      <c r="A18" s="14"/>
      <c r="B18" s="118" t="s">
        <v>378</v>
      </c>
      <c r="C18" s="140">
        <v>27.080804000000001</v>
      </c>
      <c r="D18" s="24">
        <v>17.97353</v>
      </c>
      <c r="E18" s="140">
        <v>-33.629998577590236</v>
      </c>
      <c r="F18" s="140">
        <v>1.6695689022056588</v>
      </c>
      <c r="G18" s="140">
        <v>4.438415</v>
      </c>
      <c r="H18" s="24">
        <v>3.0613959999999998</v>
      </c>
      <c r="I18" s="140">
        <v>-31.025016813434526</v>
      </c>
      <c r="J18" s="140">
        <v>1.1941197202172655</v>
      </c>
      <c r="K18" s="16"/>
      <c r="L18" s="201">
        <f t="shared" si="0"/>
        <v>-33.629998577590236</v>
      </c>
      <c r="M18" s="202">
        <f t="shared" si="1"/>
        <v>1.6695689022056588</v>
      </c>
      <c r="N18" s="135">
        <f t="shared" si="2"/>
        <v>-31.025016813434529</v>
      </c>
      <c r="O18" s="135">
        <f t="shared" si="3"/>
        <v>1.1941197202172655</v>
      </c>
      <c r="P18" s="135" t="b">
        <f t="shared" si="4"/>
        <v>1</v>
      </c>
      <c r="Q18" s="135" t="b">
        <f t="shared" si="4"/>
        <v>1</v>
      </c>
      <c r="R18" s="135" t="b">
        <f t="shared" si="5"/>
        <v>1</v>
      </c>
      <c r="S18" s="135" t="b">
        <f t="shared" si="5"/>
        <v>1</v>
      </c>
    </row>
    <row r="19" spans="1:19" x14ac:dyDescent="0.25">
      <c r="A19" s="14"/>
      <c r="B19" s="118" t="s">
        <v>379</v>
      </c>
      <c r="C19" s="140">
        <v>11.690853000000001</v>
      </c>
      <c r="D19" s="24">
        <v>10.710050000000001</v>
      </c>
      <c r="E19" s="140">
        <v>-8.3894904845694285</v>
      </c>
      <c r="F19" s="140">
        <v>0.99486113307000434</v>
      </c>
      <c r="G19" s="140">
        <v>1.989217</v>
      </c>
      <c r="H19" s="24">
        <v>2.2180300000000002</v>
      </c>
      <c r="I19" s="140">
        <v>11.502666627120117</v>
      </c>
      <c r="J19" s="140">
        <v>0.86515869329988715</v>
      </c>
      <c r="K19" s="16"/>
      <c r="L19" s="201">
        <f t="shared" si="0"/>
        <v>-8.389490484569432</v>
      </c>
      <c r="M19" s="202">
        <f t="shared" si="1"/>
        <v>0.99486113307000434</v>
      </c>
      <c r="N19" s="135">
        <f t="shared" si="2"/>
        <v>11.502666627120126</v>
      </c>
      <c r="O19" s="135">
        <f t="shared" si="3"/>
        <v>0.86515869329988715</v>
      </c>
      <c r="P19" s="135" t="b">
        <f t="shared" si="4"/>
        <v>1</v>
      </c>
      <c r="Q19" s="135" t="b">
        <f t="shared" si="4"/>
        <v>1</v>
      </c>
      <c r="R19" s="135" t="b">
        <f t="shared" si="5"/>
        <v>1</v>
      </c>
      <c r="S19" s="135" t="b">
        <f t="shared" si="5"/>
        <v>1</v>
      </c>
    </row>
    <row r="20" spans="1:19" x14ac:dyDescent="0.25">
      <c r="A20" s="14"/>
      <c r="B20" s="118" t="s">
        <v>380</v>
      </c>
      <c r="C20" s="140">
        <v>1.009687</v>
      </c>
      <c r="D20" s="24">
        <v>5.5460269999999996</v>
      </c>
      <c r="E20" s="140">
        <v>449.28180713429009</v>
      </c>
      <c r="F20" s="140">
        <v>0.51517282414711763</v>
      </c>
      <c r="G20" s="140">
        <v>7.3630000000000001E-2</v>
      </c>
      <c r="H20" s="24">
        <v>1.425451</v>
      </c>
      <c r="I20" s="140">
        <v>1835.9649599348093</v>
      </c>
      <c r="J20" s="140">
        <v>0.55600750419201617</v>
      </c>
      <c r="K20" s="16"/>
      <c r="L20" s="201">
        <f t="shared" si="0"/>
        <v>449.28180713429003</v>
      </c>
      <c r="M20" s="202">
        <f t="shared" si="1"/>
        <v>0.51517282414711763</v>
      </c>
      <c r="N20" s="135">
        <f t="shared" si="2"/>
        <v>1835.9649599348093</v>
      </c>
      <c r="O20" s="135">
        <f t="shared" si="3"/>
        <v>0.55600750419201617</v>
      </c>
      <c r="P20" s="135" t="b">
        <f t="shared" si="4"/>
        <v>1</v>
      </c>
      <c r="Q20" s="135" t="b">
        <f t="shared" si="4"/>
        <v>1</v>
      </c>
      <c r="R20" s="135" t="b">
        <f t="shared" si="5"/>
        <v>1</v>
      </c>
      <c r="S20" s="135" t="b">
        <f t="shared" si="5"/>
        <v>1</v>
      </c>
    </row>
    <row r="21" spans="1:19" x14ac:dyDescent="0.25">
      <c r="A21" s="14"/>
      <c r="B21" s="118" t="s">
        <v>381</v>
      </c>
      <c r="C21" s="140">
        <v>3.9219089999999999</v>
      </c>
      <c r="D21" s="24">
        <v>4.3460799999999997</v>
      </c>
      <c r="E21" s="140">
        <v>10.815421775466994</v>
      </c>
      <c r="F21" s="140">
        <v>0.40370923321673424</v>
      </c>
      <c r="G21" s="140">
        <v>1.012753</v>
      </c>
      <c r="H21" s="24">
        <v>0.13133900000000001</v>
      </c>
      <c r="I21" s="140">
        <v>-87.031487440669139</v>
      </c>
      <c r="J21" s="140">
        <v>5.1229729813985332E-2</v>
      </c>
      <c r="K21" s="16"/>
      <c r="L21" s="201">
        <f t="shared" si="0"/>
        <v>10.815421775466994</v>
      </c>
      <c r="M21" s="202">
        <f t="shared" si="1"/>
        <v>0.40370923321673424</v>
      </c>
      <c r="N21" s="135">
        <f t="shared" si="2"/>
        <v>-87.031487440669153</v>
      </c>
      <c r="O21" s="135">
        <f t="shared" si="3"/>
        <v>5.1229729813985332E-2</v>
      </c>
      <c r="P21" s="135" t="b">
        <f t="shared" si="4"/>
        <v>1</v>
      </c>
      <c r="Q21" s="135" t="b">
        <f t="shared" si="4"/>
        <v>1</v>
      </c>
      <c r="R21" s="135" t="b">
        <f t="shared" si="5"/>
        <v>1</v>
      </c>
      <c r="S21" s="135" t="b">
        <f t="shared" si="5"/>
        <v>1</v>
      </c>
    </row>
    <row r="22" spans="1:19" x14ac:dyDescent="0.25">
      <c r="A22" s="14"/>
      <c r="B22" s="118" t="s">
        <v>382</v>
      </c>
      <c r="C22" s="140">
        <v>3.0737100000000002</v>
      </c>
      <c r="D22" s="24">
        <v>3.0125250000000001</v>
      </c>
      <c r="E22" s="140">
        <v>-1.9905911748343219</v>
      </c>
      <c r="F22" s="140">
        <v>0.27983473792388597</v>
      </c>
      <c r="G22" s="140">
        <v>0.47948099999999999</v>
      </c>
      <c r="H22" s="24">
        <v>0.21290100000000001</v>
      </c>
      <c r="I22" s="140">
        <v>-55.597614921133477</v>
      </c>
      <c r="J22" s="140">
        <v>8.3043579646009877E-2</v>
      </c>
      <c r="K22" s="16"/>
      <c r="L22" s="201">
        <f t="shared" si="0"/>
        <v>-1.9905911748343224</v>
      </c>
      <c r="M22" s="202">
        <f t="shared" si="1"/>
        <v>0.27983473792388597</v>
      </c>
      <c r="N22" s="135">
        <f t="shared" si="2"/>
        <v>-55.597614921133477</v>
      </c>
      <c r="O22" s="135">
        <f t="shared" si="3"/>
        <v>8.3043579646009877E-2</v>
      </c>
      <c r="P22" s="135" t="b">
        <f t="shared" si="4"/>
        <v>1</v>
      </c>
      <c r="Q22" s="135" t="b">
        <f t="shared" si="4"/>
        <v>1</v>
      </c>
      <c r="R22" s="135" t="b">
        <f t="shared" si="5"/>
        <v>1</v>
      </c>
      <c r="S22" s="135" t="b">
        <f t="shared" si="5"/>
        <v>1</v>
      </c>
    </row>
    <row r="23" spans="1:19" x14ac:dyDescent="0.25">
      <c r="A23" s="14"/>
      <c r="B23" s="118" t="s">
        <v>383</v>
      </c>
      <c r="C23" s="140">
        <v>9.2668560000000006</v>
      </c>
      <c r="D23" s="24">
        <v>2.9222070000000002</v>
      </c>
      <c r="E23" s="140">
        <v>-68.466036377386246</v>
      </c>
      <c r="F23" s="140">
        <v>0.27144506020841158</v>
      </c>
      <c r="G23" s="140">
        <v>0.46994900000000001</v>
      </c>
      <c r="H23" s="24">
        <v>0.49061300000000002</v>
      </c>
      <c r="I23" s="140">
        <v>4.3970728738650378</v>
      </c>
      <c r="J23" s="140">
        <v>0.19136716004559792</v>
      </c>
      <c r="K23" s="16"/>
      <c r="L23" s="201">
        <f t="shared" si="0"/>
        <v>-68.466036377386246</v>
      </c>
      <c r="M23" s="202">
        <f t="shared" si="1"/>
        <v>0.27144506020841158</v>
      </c>
      <c r="N23" s="135">
        <f t="shared" si="2"/>
        <v>4.3970728738650395</v>
      </c>
      <c r="O23" s="135">
        <f t="shared" si="3"/>
        <v>0.19136716004559792</v>
      </c>
      <c r="P23" s="135" t="b">
        <f t="shared" si="4"/>
        <v>1</v>
      </c>
      <c r="Q23" s="135" t="b">
        <f t="shared" si="4"/>
        <v>1</v>
      </c>
      <c r="R23" s="135" t="b">
        <f t="shared" si="5"/>
        <v>1</v>
      </c>
      <c r="S23" s="135" t="b">
        <f t="shared" si="5"/>
        <v>1</v>
      </c>
    </row>
    <row r="24" spans="1:19" x14ac:dyDescent="0.25">
      <c r="A24" s="14"/>
      <c r="B24" s="118" t="s">
        <v>384</v>
      </c>
      <c r="C24" s="140">
        <v>0.271007</v>
      </c>
      <c r="D24" s="24">
        <v>0.58656900000000001</v>
      </c>
      <c r="E24" s="140">
        <v>116.44053474633496</v>
      </c>
      <c r="F24" s="140">
        <v>5.4486645717222552E-2</v>
      </c>
      <c r="G24" s="140">
        <v>0</v>
      </c>
      <c r="H24" s="24">
        <v>7.8890000000000002E-2</v>
      </c>
      <c r="I24" s="140" t="s">
        <v>97</v>
      </c>
      <c r="J24" s="140">
        <v>3.0771616846673896E-2</v>
      </c>
      <c r="K24" s="16"/>
      <c r="L24" s="201">
        <f t="shared" si="0"/>
        <v>116.44053474633498</v>
      </c>
      <c r="M24" s="202">
        <f t="shared" si="1"/>
        <v>5.4486645717222552E-2</v>
      </c>
      <c r="N24" s="135" t="e">
        <f t="shared" si="2"/>
        <v>#DIV/0!</v>
      </c>
      <c r="O24" s="135">
        <f t="shared" si="3"/>
        <v>3.0771616846673896E-2</v>
      </c>
      <c r="P24" s="135" t="b">
        <f t="shared" si="4"/>
        <v>1</v>
      </c>
      <c r="Q24" s="135" t="b">
        <f t="shared" si="4"/>
        <v>1</v>
      </c>
      <c r="R24" s="135" t="e">
        <f t="shared" si="5"/>
        <v>#DIV/0!</v>
      </c>
      <c r="S24" s="135" t="b">
        <f t="shared" si="5"/>
        <v>1</v>
      </c>
    </row>
    <row r="25" spans="1:19" x14ac:dyDescent="0.25">
      <c r="A25" s="97"/>
      <c r="B25" s="118" t="s">
        <v>385</v>
      </c>
      <c r="C25" s="140">
        <v>2.919753</v>
      </c>
      <c r="D25" s="24">
        <v>0.58486300000000002</v>
      </c>
      <c r="E25" s="140">
        <v>-79.968750781316089</v>
      </c>
      <c r="F25" s="140">
        <v>5.4328174646310894E-2</v>
      </c>
      <c r="G25" s="140">
        <v>0.75906600000000002</v>
      </c>
      <c r="H25" s="24">
        <v>0.13234399999999999</v>
      </c>
      <c r="I25" s="140">
        <v>-82.564888955637585</v>
      </c>
      <c r="J25" s="140">
        <v>5.1621737355256804E-2</v>
      </c>
      <c r="K25" s="99"/>
      <c r="L25" s="201">
        <f t="shared" si="0"/>
        <v>-79.968750781316089</v>
      </c>
      <c r="M25" s="202">
        <f t="shared" si="1"/>
        <v>5.4328174646310894E-2</v>
      </c>
      <c r="N25" s="135">
        <f t="shared" si="2"/>
        <v>-82.564888955637585</v>
      </c>
      <c r="O25" s="135">
        <f t="shared" si="3"/>
        <v>5.1621737355256804E-2</v>
      </c>
      <c r="P25" s="135" t="b">
        <f t="shared" si="4"/>
        <v>1</v>
      </c>
      <c r="Q25" s="135" t="b">
        <f t="shared" si="4"/>
        <v>1</v>
      </c>
      <c r="R25" s="135" t="b">
        <f t="shared" si="5"/>
        <v>1</v>
      </c>
      <c r="S25" s="135" t="b">
        <f t="shared" si="5"/>
        <v>1</v>
      </c>
    </row>
    <row r="26" spans="1:19" s="133" customFormat="1" x14ac:dyDescent="0.25">
      <c r="A26" s="97"/>
      <c r="B26" s="118" t="s">
        <v>386</v>
      </c>
      <c r="C26" s="140">
        <v>0</v>
      </c>
      <c r="D26" s="24">
        <v>0.173349</v>
      </c>
      <c r="E26" s="140" t="s">
        <v>97</v>
      </c>
      <c r="F26" s="140">
        <v>1.6102462878936345E-2</v>
      </c>
      <c r="G26" s="140">
        <v>0</v>
      </c>
      <c r="H26" s="24">
        <v>0</v>
      </c>
      <c r="I26" s="140" t="s">
        <v>97</v>
      </c>
      <c r="J26" s="140">
        <v>0</v>
      </c>
      <c r="K26" s="99"/>
      <c r="L26" s="201" t="e">
        <f t="shared" si="0"/>
        <v>#DIV/0!</v>
      </c>
      <c r="M26" s="202">
        <f t="shared" si="1"/>
        <v>1.6102462878936345E-2</v>
      </c>
      <c r="N26" s="135" t="e">
        <f t="shared" si="2"/>
        <v>#DIV/0!</v>
      </c>
      <c r="O26" s="135">
        <f t="shared" si="3"/>
        <v>0</v>
      </c>
      <c r="P26" s="135" t="e">
        <f t="shared" si="4"/>
        <v>#DIV/0!</v>
      </c>
      <c r="Q26" s="135" t="b">
        <f t="shared" si="4"/>
        <v>1</v>
      </c>
      <c r="R26" s="135" t="e">
        <f t="shared" si="5"/>
        <v>#DIV/0!</v>
      </c>
      <c r="S26" s="135" t="b">
        <f t="shared" si="5"/>
        <v>1</v>
      </c>
    </row>
    <row r="27" spans="1:19" s="133" customFormat="1" x14ac:dyDescent="0.25">
      <c r="A27" s="97"/>
      <c r="B27" s="118" t="s">
        <v>387</v>
      </c>
      <c r="C27" s="140">
        <v>3.5867999999999997E-2</v>
      </c>
      <c r="D27" s="24">
        <v>6.9425000000000001E-2</v>
      </c>
      <c r="E27" s="140">
        <v>93.556930969108976</v>
      </c>
      <c r="F27" s="140">
        <v>6.4489179941629639E-3</v>
      </c>
      <c r="G27" s="140">
        <v>1.2175E-2</v>
      </c>
      <c r="H27" s="24">
        <v>0</v>
      </c>
      <c r="I27" s="140" t="s">
        <v>97</v>
      </c>
      <c r="J27" s="140">
        <v>0</v>
      </c>
      <c r="K27" s="99"/>
      <c r="L27" s="201">
        <f t="shared" si="0"/>
        <v>93.556930969108976</v>
      </c>
      <c r="M27" s="202">
        <f t="shared" si="1"/>
        <v>6.4489179941629639E-3</v>
      </c>
      <c r="N27" s="135">
        <f t="shared" si="2"/>
        <v>-100</v>
      </c>
      <c r="O27" s="135">
        <f t="shared" si="3"/>
        <v>0</v>
      </c>
      <c r="P27" s="135" t="b">
        <f t="shared" si="4"/>
        <v>1</v>
      </c>
      <c r="Q27" s="135" t="b">
        <f t="shared" si="4"/>
        <v>1</v>
      </c>
      <c r="R27" s="135" t="e">
        <f t="shared" si="5"/>
        <v>#VALUE!</v>
      </c>
      <c r="S27" s="135" t="b">
        <f t="shared" si="5"/>
        <v>1</v>
      </c>
    </row>
    <row r="28" spans="1:19" x14ac:dyDescent="0.25">
      <c r="A28" s="97"/>
      <c r="B28" s="118" t="s">
        <v>2</v>
      </c>
      <c r="C28" s="140">
        <v>5.3010000000000002E-2</v>
      </c>
      <c r="D28" s="24">
        <v>6.0935000000000003E-2</v>
      </c>
      <c r="E28" s="140">
        <v>14.950009432182609</v>
      </c>
      <c r="F28" s="140">
        <v>5.6602782567420993E-3</v>
      </c>
      <c r="G28" s="140">
        <v>1.9158000000000001E-2</v>
      </c>
      <c r="H28" s="24">
        <v>2.5852E-2</v>
      </c>
      <c r="I28" s="140">
        <v>34.941016807599958</v>
      </c>
      <c r="J28" s="140">
        <v>1.0083760156169522E-2</v>
      </c>
      <c r="K28" s="99"/>
      <c r="L28" s="201">
        <f t="shared" si="0"/>
        <v>14.950009432182609</v>
      </c>
      <c r="M28" s="202">
        <f t="shared" si="1"/>
        <v>5.6602782567420993E-3</v>
      </c>
      <c r="N28" s="135">
        <f t="shared" si="2"/>
        <v>34.941016807599951</v>
      </c>
      <c r="O28" s="135">
        <f t="shared" si="3"/>
        <v>1.0083760156169522E-2</v>
      </c>
      <c r="P28" s="135" t="b">
        <f t="shared" si="4"/>
        <v>1</v>
      </c>
      <c r="Q28" s="135" t="b">
        <f t="shared" si="4"/>
        <v>1</v>
      </c>
      <c r="R28" s="135" t="b">
        <f t="shared" si="5"/>
        <v>1</v>
      </c>
      <c r="S28" s="135" t="b">
        <f t="shared" si="5"/>
        <v>1</v>
      </c>
    </row>
    <row r="29" spans="1:19" x14ac:dyDescent="0.25">
      <c r="A29" s="14"/>
      <c r="K29" s="16"/>
      <c r="L29" s="201"/>
      <c r="M29" s="202"/>
      <c r="N29" s="135"/>
      <c r="O29" s="135"/>
      <c r="P29" s="135"/>
      <c r="Q29" s="135"/>
      <c r="R29" s="135"/>
      <c r="S29" s="135"/>
    </row>
    <row r="30" spans="1:19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9" x14ac:dyDescent="0.25">
      <c r="A31" s="14"/>
      <c r="B31" s="9"/>
      <c r="C31" s="208" t="s">
        <v>203</v>
      </c>
      <c r="D31" s="208"/>
      <c r="E31" s="208"/>
      <c r="F31" s="208"/>
      <c r="G31" s="208"/>
      <c r="H31" s="5"/>
      <c r="I31" s="6"/>
      <c r="J31" s="6"/>
      <c r="K31" s="16"/>
    </row>
    <row r="32" spans="1:19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204</v>
      </c>
      <c r="D43" s="136">
        <v>584.20930799999996</v>
      </c>
      <c r="E43" s="135"/>
      <c r="F43" s="137"/>
      <c r="G43" s="137"/>
      <c r="H43" s="137"/>
      <c r="I43" s="137"/>
      <c r="J43" s="193"/>
      <c r="K43" s="135"/>
    </row>
    <row r="44" spans="1:12" x14ac:dyDescent="0.25">
      <c r="A44" s="135"/>
      <c r="B44" s="135"/>
      <c r="C44" s="135" t="s">
        <v>375</v>
      </c>
      <c r="D44" s="136">
        <v>246.24508299999999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376</v>
      </c>
      <c r="D45" s="136">
        <v>115.583168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130.49961999999999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7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7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7"/>
      <c r="E50" s="137"/>
      <c r="F50" s="178"/>
      <c r="G50" s="178"/>
      <c r="H50" s="178"/>
      <c r="I50" s="137"/>
      <c r="J50" s="137"/>
      <c r="K50" s="137"/>
    </row>
    <row r="51" spans="1:11" x14ac:dyDescent="0.25">
      <c r="C51" s="137"/>
      <c r="D51" s="177"/>
      <c r="E51" s="137"/>
      <c r="F51" s="137"/>
      <c r="G51" s="178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ignoredErrors>
    <ignoredError sqref="N24:N28 P26:R28 R24" evalError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157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304.21473999999904</v>
      </c>
      <c r="D14" s="24">
        <v>333.35667784000015</v>
      </c>
      <c r="E14" s="21">
        <v>9.5793970535422481</v>
      </c>
      <c r="F14" s="21">
        <v>30.965644626528814</v>
      </c>
      <c r="G14" s="21">
        <v>77.577008900000052</v>
      </c>
      <c r="H14" s="24">
        <v>86.897550459999891</v>
      </c>
      <c r="I14" s="21">
        <v>12.014566805500838</v>
      </c>
      <c r="J14" s="21">
        <v>33.895019998347415</v>
      </c>
      <c r="K14" s="16"/>
    </row>
    <row r="15" spans="1:14" x14ac:dyDescent="0.25">
      <c r="A15" s="14"/>
      <c r="B15" s="118" t="s">
        <v>182</v>
      </c>
      <c r="C15" s="21">
        <v>100.37417367999977</v>
      </c>
      <c r="D15" s="24">
        <v>91.896813599999916</v>
      </c>
      <c r="E15" s="21">
        <v>-8.4457582754566936</v>
      </c>
      <c r="F15" s="21">
        <v>8.5363343871988366</v>
      </c>
      <c r="G15" s="21">
        <v>19.473647519999989</v>
      </c>
      <c r="H15" s="24">
        <v>15.745584219999998</v>
      </c>
      <c r="I15" s="21">
        <v>-19.144144907476445</v>
      </c>
      <c r="J15" s="21">
        <v>6.141679359169407</v>
      </c>
      <c r="K15" s="16"/>
    </row>
    <row r="16" spans="1:14" x14ac:dyDescent="0.25">
      <c r="A16" s="14"/>
      <c r="B16" s="118" t="s">
        <v>344</v>
      </c>
      <c r="C16" s="21">
        <v>79.093621609999957</v>
      </c>
      <c r="D16" s="24">
        <v>89.167333249999828</v>
      </c>
      <c r="E16" s="21">
        <v>12.736439974479863</v>
      </c>
      <c r="F16" s="21">
        <v>8.2827917880799333</v>
      </c>
      <c r="G16" s="21">
        <v>17.509834410000014</v>
      </c>
      <c r="H16" s="24">
        <v>21.464124390000009</v>
      </c>
      <c r="I16" s="21">
        <v>22.583251716770469</v>
      </c>
      <c r="J16" s="21">
        <v>8.3722374404668312</v>
      </c>
      <c r="K16" s="16"/>
    </row>
    <row r="17" spans="1:11" x14ac:dyDescent="0.25">
      <c r="A17" s="14"/>
      <c r="B17" s="118" t="s">
        <v>345</v>
      </c>
      <c r="C17" s="21">
        <v>84.442530749999719</v>
      </c>
      <c r="D17" s="24">
        <v>84.684204840000177</v>
      </c>
      <c r="E17" s="21">
        <v>0.28619948721806399</v>
      </c>
      <c r="F17" s="21">
        <v>7.8663520693418727</v>
      </c>
      <c r="G17" s="21">
        <v>21.689450169999983</v>
      </c>
      <c r="H17" s="24">
        <v>17.470354829999987</v>
      </c>
      <c r="I17" s="21">
        <v>-19.45229273647373</v>
      </c>
      <c r="J17" s="21">
        <v>6.814438648804642</v>
      </c>
      <c r="K17" s="16"/>
    </row>
    <row r="18" spans="1:11" x14ac:dyDescent="0.25">
      <c r="A18" s="14"/>
      <c r="B18" s="118" t="s">
        <v>190</v>
      </c>
      <c r="C18" s="21">
        <v>61.942450829999565</v>
      </c>
      <c r="D18" s="24">
        <v>68.098568399999877</v>
      </c>
      <c r="E18" s="21">
        <v>9.938446876917606</v>
      </c>
      <c r="F18" s="21">
        <v>6.325705194548024</v>
      </c>
      <c r="G18" s="21">
        <v>11.490937940000006</v>
      </c>
      <c r="H18" s="24">
        <v>14.64878434000001</v>
      </c>
      <c r="I18" s="21">
        <v>27.481189233539638</v>
      </c>
      <c r="J18" s="21">
        <v>5.7138646086961211</v>
      </c>
      <c r="K18" s="16"/>
    </row>
    <row r="19" spans="1:11" x14ac:dyDescent="0.25">
      <c r="A19" s="14"/>
      <c r="B19" s="118" t="s">
        <v>346</v>
      </c>
      <c r="C19" s="21">
        <v>18.32159142999998</v>
      </c>
      <c r="D19" s="24">
        <v>54.435713059999998</v>
      </c>
      <c r="E19" s="21">
        <v>197.11236203459021</v>
      </c>
      <c r="F19" s="21">
        <v>5.0565567083575926</v>
      </c>
      <c r="G19" s="21">
        <v>6.3947231900000032</v>
      </c>
      <c r="H19" s="24">
        <v>16.757715620000006</v>
      </c>
      <c r="I19" s="21">
        <v>162.05537162586702</v>
      </c>
      <c r="J19" s="21">
        <v>6.5364685547491757</v>
      </c>
      <c r="K19" s="16"/>
    </row>
    <row r="20" spans="1:11" x14ac:dyDescent="0.25">
      <c r="A20" s="14"/>
      <c r="B20" s="118" t="s">
        <v>347</v>
      </c>
      <c r="C20" s="21">
        <v>44.394098060000196</v>
      </c>
      <c r="D20" s="24">
        <v>46.836742719999982</v>
      </c>
      <c r="E20" s="21">
        <v>5.5021833233293016</v>
      </c>
      <c r="F20" s="21">
        <v>4.3506850978032281</v>
      </c>
      <c r="G20" s="21">
        <v>9.0586684599999838</v>
      </c>
      <c r="H20" s="24">
        <v>13.301722919999987</v>
      </c>
      <c r="I20" s="21">
        <v>46.839714674799012</v>
      </c>
      <c r="J20" s="21">
        <v>5.1884335288992247</v>
      </c>
      <c r="K20" s="16"/>
    </row>
    <row r="21" spans="1:11" x14ac:dyDescent="0.25">
      <c r="A21" s="14"/>
      <c r="B21" s="118" t="s">
        <v>348</v>
      </c>
      <c r="C21" s="21">
        <v>66.892603010000101</v>
      </c>
      <c r="D21" s="24">
        <v>39.898385160000032</v>
      </c>
      <c r="E21" s="21">
        <v>-40.354563337839565</v>
      </c>
      <c r="F21" s="21">
        <v>3.7061780914133062</v>
      </c>
      <c r="G21" s="21">
        <v>24.891589560000014</v>
      </c>
      <c r="H21" s="24">
        <v>9.769874910000004</v>
      </c>
      <c r="I21" s="21">
        <v>-60.750297258235854</v>
      </c>
      <c r="J21" s="21">
        <v>3.81081058905378</v>
      </c>
      <c r="K21" s="16"/>
    </row>
    <row r="22" spans="1:11" x14ac:dyDescent="0.25">
      <c r="A22" s="14"/>
      <c r="B22" s="118" t="s">
        <v>349</v>
      </c>
      <c r="C22" s="21">
        <v>26.506807769999966</v>
      </c>
      <c r="D22" s="24">
        <v>27.11265384999999</v>
      </c>
      <c r="E22" s="21">
        <v>2.2856244526197278</v>
      </c>
      <c r="F22" s="21">
        <v>2.5185060321609893</v>
      </c>
      <c r="G22" s="21">
        <v>6.505726720000002</v>
      </c>
      <c r="H22" s="24">
        <v>4.5514122700000001</v>
      </c>
      <c r="I22" s="21">
        <v>-30.03990997642153</v>
      </c>
      <c r="J22" s="21">
        <v>1.7753113763935895</v>
      </c>
      <c r="K22" s="16"/>
    </row>
    <row r="23" spans="1:11" x14ac:dyDescent="0.25">
      <c r="A23" s="14"/>
      <c r="B23" s="118" t="s">
        <v>350</v>
      </c>
      <c r="C23" s="21">
        <v>21.458758919999966</v>
      </c>
      <c r="D23" s="24">
        <v>26.38333716999983</v>
      </c>
      <c r="E23" s="21">
        <v>22.949035721772649</v>
      </c>
      <c r="F23" s="21">
        <v>2.4507594932903198</v>
      </c>
      <c r="G23" s="21">
        <v>5.1742125400000019</v>
      </c>
      <c r="H23" s="24">
        <v>6.678451920000005</v>
      </c>
      <c r="I23" s="21">
        <v>29.071851385525083</v>
      </c>
      <c r="J23" s="21">
        <v>2.6049786235413075</v>
      </c>
      <c r="K23" s="16"/>
    </row>
    <row r="24" spans="1:11" x14ac:dyDescent="0.25">
      <c r="A24" s="14"/>
      <c r="B24" s="118" t="s">
        <v>351</v>
      </c>
      <c r="C24" s="21">
        <v>22.375848629999993</v>
      </c>
      <c r="D24" s="24">
        <v>25.681407039999989</v>
      </c>
      <c r="E24" s="21">
        <v>14.772885107777011</v>
      </c>
      <c r="F24" s="21">
        <v>2.3855569027825618</v>
      </c>
      <c r="G24" s="21">
        <v>6.5162373600000043</v>
      </c>
      <c r="H24" s="24">
        <v>5.7226885999999988</v>
      </c>
      <c r="I24" s="21">
        <v>-12.178021090379755</v>
      </c>
      <c r="J24" s="21">
        <v>2.232176206515764</v>
      </c>
      <c r="K24" s="16"/>
    </row>
    <row r="25" spans="1:11" x14ac:dyDescent="0.25">
      <c r="A25" s="14"/>
      <c r="B25" s="118" t="s">
        <v>352</v>
      </c>
      <c r="C25" s="21">
        <v>23.320620070000061</v>
      </c>
      <c r="D25" s="24">
        <v>24.404151739999968</v>
      </c>
      <c r="E25" s="21">
        <v>4.6462386795356858</v>
      </c>
      <c r="F25" s="21">
        <v>2.2669121107435246</v>
      </c>
      <c r="G25" s="21">
        <v>4.779555059999999</v>
      </c>
      <c r="H25" s="24">
        <v>6.4182855800000045</v>
      </c>
      <c r="I25" s="21">
        <v>34.286256762988444</v>
      </c>
      <c r="J25" s="21">
        <v>2.5034988551184214</v>
      </c>
      <c r="K25" s="16"/>
    </row>
    <row r="26" spans="1:11" x14ac:dyDescent="0.25">
      <c r="A26" s="14"/>
      <c r="B26" s="118" t="s">
        <v>353</v>
      </c>
      <c r="C26" s="21">
        <v>24.663699859999994</v>
      </c>
      <c r="D26" s="24">
        <v>23.658811159999992</v>
      </c>
      <c r="E26" s="21">
        <v>-4.0743631559908344</v>
      </c>
      <c r="F26" s="21">
        <v>2.1976771049366581</v>
      </c>
      <c r="G26" s="21">
        <v>5.7762135999999993</v>
      </c>
      <c r="H26" s="24">
        <v>4.8633942999999995</v>
      </c>
      <c r="I26" s="21">
        <v>-15.80307383369618</v>
      </c>
      <c r="J26" s="21">
        <v>1.8970022306236252</v>
      </c>
      <c r="K26" s="16"/>
    </row>
    <row r="27" spans="1:11" x14ac:dyDescent="0.25">
      <c r="A27" s="14"/>
      <c r="B27" s="118" t="s">
        <v>354</v>
      </c>
      <c r="C27" s="21">
        <v>20.076306699999972</v>
      </c>
      <c r="D27" s="24">
        <v>21.666958229999995</v>
      </c>
      <c r="E27" s="21">
        <v>7.9230286415181483</v>
      </c>
      <c r="F27" s="21">
        <v>2.0126530328876386</v>
      </c>
      <c r="G27" s="21">
        <v>3.9565100299999991</v>
      </c>
      <c r="H27" s="24">
        <v>4.9643370800000008</v>
      </c>
      <c r="I27" s="21">
        <v>25.47262719816743</v>
      </c>
      <c r="J27" s="21">
        <v>1.9363756943021411</v>
      </c>
      <c r="K27" s="16"/>
    </row>
    <row r="28" spans="1:11" x14ac:dyDescent="0.25">
      <c r="A28" s="14"/>
      <c r="B28" s="118" t="s">
        <v>355</v>
      </c>
      <c r="C28" s="21">
        <v>20.653120059999999</v>
      </c>
      <c r="D28" s="24">
        <v>20.472181579999976</v>
      </c>
      <c r="E28" s="21">
        <v>-0.876083029945951</v>
      </c>
      <c r="F28" s="21">
        <v>1.9016697179839166</v>
      </c>
      <c r="G28" s="21">
        <v>5.7409611600000003</v>
      </c>
      <c r="H28" s="24">
        <v>4.4491564100000005</v>
      </c>
      <c r="I28" s="21">
        <v>-22.501541362108778</v>
      </c>
      <c r="J28" s="21">
        <v>1.7354257363346832</v>
      </c>
      <c r="K28" s="16"/>
    </row>
    <row r="29" spans="1:11" x14ac:dyDescent="0.25">
      <c r="A29" s="14"/>
      <c r="B29" s="118" t="s">
        <v>356</v>
      </c>
      <c r="C29" s="21">
        <v>16.649428080000018</v>
      </c>
      <c r="D29" s="24">
        <v>18.794698340000004</v>
      </c>
      <c r="E29" s="21">
        <v>12.884948658248341</v>
      </c>
      <c r="F29" s="21">
        <v>1.745847581126263</v>
      </c>
      <c r="G29" s="21">
        <v>4.4266165699999975</v>
      </c>
      <c r="H29" s="24">
        <v>4.2704856400000004</v>
      </c>
      <c r="I29" s="21">
        <v>-3.5270940577533993</v>
      </c>
      <c r="J29" s="21">
        <v>1.6657339062403722</v>
      </c>
      <c r="K29" s="16"/>
    </row>
    <row r="30" spans="1:11" x14ac:dyDescent="0.25">
      <c r="A30" s="14"/>
      <c r="B30" s="118" t="s">
        <v>357</v>
      </c>
      <c r="C30" s="21">
        <v>10.94765923000001</v>
      </c>
      <c r="D30" s="24">
        <v>16.851992060000008</v>
      </c>
      <c r="E30" s="21">
        <v>53.93237683011067</v>
      </c>
      <c r="F30" s="21">
        <v>1.5653887624519331</v>
      </c>
      <c r="G30" s="21">
        <v>2.1131717899999991</v>
      </c>
      <c r="H30" s="24">
        <v>3.7062109500000022</v>
      </c>
      <c r="I30" s="21">
        <v>75.386164415908837</v>
      </c>
      <c r="J30" s="21">
        <v>1.4456344695949717</v>
      </c>
      <c r="K30" s="16"/>
    </row>
    <row r="31" spans="1:11" x14ac:dyDescent="0.25">
      <c r="A31" s="14"/>
      <c r="B31" s="118" t="s">
        <v>358</v>
      </c>
      <c r="C31" s="21">
        <v>12.545522579999997</v>
      </c>
      <c r="D31" s="24">
        <v>13.549725799999981</v>
      </c>
      <c r="E31" s="21">
        <v>8.0044750116737173</v>
      </c>
      <c r="F31" s="21">
        <v>1.2586398347510845</v>
      </c>
      <c r="G31" s="21">
        <v>2.4990238700000016</v>
      </c>
      <c r="H31" s="24">
        <v>3.5677475899999997</v>
      </c>
      <c r="I31" s="21">
        <v>42.76564673229781</v>
      </c>
      <c r="J31" s="21">
        <v>1.3916258314757786</v>
      </c>
      <c r="K31" s="16"/>
    </row>
    <row r="32" spans="1:11" x14ac:dyDescent="0.25">
      <c r="A32" s="14"/>
      <c r="B32" s="118" t="s">
        <v>359</v>
      </c>
      <c r="C32" s="21">
        <v>0.34335809999999994</v>
      </c>
      <c r="D32" s="24">
        <v>9.8083105899999996</v>
      </c>
      <c r="E32" s="21">
        <v>2756.5834299525777</v>
      </c>
      <c r="F32" s="21">
        <v>0.91109817293756079</v>
      </c>
      <c r="G32" s="21">
        <v>3.5651949999999995E-2</v>
      </c>
      <c r="H32" s="24">
        <v>1.1724850200000001</v>
      </c>
      <c r="I32" s="21">
        <v>3188.6981497505749</v>
      </c>
      <c r="J32" s="21">
        <v>0.45733628842571661</v>
      </c>
      <c r="K32" s="16"/>
    </row>
    <row r="33" spans="1:11" x14ac:dyDescent="0.25">
      <c r="A33" s="14"/>
      <c r="B33" s="118" t="s">
        <v>360</v>
      </c>
      <c r="C33" s="21">
        <v>13.514748400000004</v>
      </c>
      <c r="D33" s="24">
        <v>6.9141296799999932</v>
      </c>
      <c r="E33" s="21">
        <v>-48.84011544010697</v>
      </c>
      <c r="F33" s="21">
        <v>0.64225646823663196</v>
      </c>
      <c r="G33" s="21">
        <v>3.117325800000001</v>
      </c>
      <c r="H33" s="24">
        <v>1.4112017000000003</v>
      </c>
      <c r="I33" s="21">
        <v>-54.73037498999944</v>
      </c>
      <c r="J33" s="21">
        <v>0.55044946134839456</v>
      </c>
      <c r="K33" s="16"/>
    </row>
    <row r="34" spans="1:11" x14ac:dyDescent="0.25">
      <c r="A34" s="14"/>
      <c r="B34" s="118" t="s">
        <v>361</v>
      </c>
      <c r="C34" s="21">
        <v>4.4961196799999987</v>
      </c>
      <c r="D34" s="24">
        <v>6.3215104499999963</v>
      </c>
      <c r="E34" s="21">
        <v>40.599247794044445</v>
      </c>
      <c r="F34" s="21">
        <v>0.58720781406257383</v>
      </c>
      <c r="G34" s="21">
        <v>0.78811452000000004</v>
      </c>
      <c r="H34" s="24">
        <v>1.7190546200000005</v>
      </c>
      <c r="I34" s="21">
        <v>118.12243987079447</v>
      </c>
      <c r="J34" s="21">
        <v>0.67052972626625185</v>
      </c>
      <c r="K34" s="16"/>
    </row>
    <row r="35" spans="1:11" x14ac:dyDescent="0.25">
      <c r="A35" s="14"/>
      <c r="B35" s="118" t="s">
        <v>362</v>
      </c>
      <c r="C35" s="21">
        <v>4.3834371399999981</v>
      </c>
      <c r="D35" s="24">
        <v>5.6750585000000022</v>
      </c>
      <c r="E35" s="21">
        <v>29.465949179780072</v>
      </c>
      <c r="F35" s="21">
        <v>0.52715861546384579</v>
      </c>
      <c r="G35" s="21">
        <v>0.52765673999999996</v>
      </c>
      <c r="H35" s="24">
        <v>0.83970999000000002</v>
      </c>
      <c r="I35" s="21">
        <v>59.13944167566212</v>
      </c>
      <c r="J35" s="21">
        <v>0.32753497369253859</v>
      </c>
      <c r="K35" s="16"/>
    </row>
    <row r="36" spans="1:11" x14ac:dyDescent="0.25">
      <c r="A36" s="14"/>
      <c r="B36" s="118" t="s">
        <v>363</v>
      </c>
      <c r="C36" s="21">
        <v>4.4609373499999974</v>
      </c>
      <c r="D36" s="24">
        <v>5.1529823399999923</v>
      </c>
      <c r="E36" s="21">
        <v>15.513443379786441</v>
      </c>
      <c r="F36" s="21">
        <v>0.47866273728527076</v>
      </c>
      <c r="G36" s="21">
        <v>0.82808085999999981</v>
      </c>
      <c r="H36" s="24">
        <v>1.0212252400000004</v>
      </c>
      <c r="I36" s="21">
        <v>23.324338157024972</v>
      </c>
      <c r="J36" s="21">
        <v>0.39833631384754214</v>
      </c>
      <c r="K36" s="16"/>
    </row>
    <row r="37" spans="1:11" x14ac:dyDescent="0.25">
      <c r="A37" s="14"/>
      <c r="B37" s="118" t="s">
        <v>364</v>
      </c>
      <c r="C37" s="21">
        <v>4.897699030000001</v>
      </c>
      <c r="D37" s="24">
        <v>4.7709000099999939</v>
      </c>
      <c r="E37" s="21">
        <v>-2.5889508363687086</v>
      </c>
      <c r="F37" s="21">
        <v>0.4431709459537807</v>
      </c>
      <c r="G37" s="21">
        <v>1.1167783599999999</v>
      </c>
      <c r="H37" s="24">
        <v>0.88029942999999966</v>
      </c>
      <c r="I37" s="21">
        <v>-21.175099596306669</v>
      </c>
      <c r="J37" s="21">
        <v>0.34336717924078358</v>
      </c>
      <c r="K37" s="16"/>
    </row>
    <row r="38" spans="1:11" x14ac:dyDescent="0.25">
      <c r="A38" s="14"/>
      <c r="B38" s="118" t="s">
        <v>365</v>
      </c>
      <c r="C38" s="21">
        <v>1.3123380400000006</v>
      </c>
      <c r="D38" s="24">
        <v>2.1668649099999997</v>
      </c>
      <c r="E38" s="21">
        <v>65.1148441906019</v>
      </c>
      <c r="F38" s="21">
        <v>0.20128100985263681</v>
      </c>
      <c r="G38" s="21">
        <v>0.18124170000000006</v>
      </c>
      <c r="H38" s="24">
        <v>0.54391341000000015</v>
      </c>
      <c r="I38" s="21">
        <v>200.10389993031404</v>
      </c>
      <c r="J38" s="21">
        <v>0.21215737166038598</v>
      </c>
      <c r="K38" s="16"/>
    </row>
    <row r="39" spans="1:11" x14ac:dyDescent="0.25">
      <c r="A39" s="14"/>
      <c r="B39" s="118" t="s">
        <v>366</v>
      </c>
      <c r="C39" s="21">
        <v>1.11378479</v>
      </c>
      <c r="D39" s="24">
        <v>1.87093632</v>
      </c>
      <c r="E39" s="21">
        <v>67.980056542161975</v>
      </c>
      <c r="F39" s="21">
        <v>0.17379207634110244</v>
      </c>
      <c r="G39" s="21">
        <v>0.43920999999999999</v>
      </c>
      <c r="H39" s="24">
        <v>0.88652500000000001</v>
      </c>
      <c r="I39" s="21">
        <v>101.84535871223335</v>
      </c>
      <c r="J39" s="21">
        <v>0.3457955079857723</v>
      </c>
      <c r="K39" s="16"/>
    </row>
    <row r="40" spans="1:11" x14ac:dyDescent="0.25">
      <c r="A40" s="14"/>
      <c r="B40" s="118" t="s">
        <v>367</v>
      </c>
      <c r="C40" s="21">
        <v>1.1617441399999997</v>
      </c>
      <c r="D40" s="24">
        <v>1.5289672800000009</v>
      </c>
      <c r="E40" s="21">
        <v>31.609639967712798</v>
      </c>
      <c r="F40" s="21">
        <v>0.14202642570368612</v>
      </c>
      <c r="G40" s="21">
        <v>0.22070010000000001</v>
      </c>
      <c r="H40" s="24">
        <v>0.10581402000000001</v>
      </c>
      <c r="I40" s="21">
        <v>-52.055291320665461</v>
      </c>
      <c r="J40" s="21">
        <v>4.1273526181344763E-2</v>
      </c>
      <c r="K40" s="16"/>
    </row>
    <row r="41" spans="1:11" x14ac:dyDescent="0.25">
      <c r="A41" s="14"/>
      <c r="B41" s="118" t="s">
        <v>187</v>
      </c>
      <c r="C41" s="21">
        <v>0.71987331999999982</v>
      </c>
      <c r="D41" s="24">
        <v>1.3003633900000005</v>
      </c>
      <c r="E41" s="21">
        <v>80.63780860777014</v>
      </c>
      <c r="F41" s="21">
        <v>0.12079131241947072</v>
      </c>
      <c r="G41" s="21">
        <v>0.35678359000000009</v>
      </c>
      <c r="H41" s="24">
        <v>0.91574573999999986</v>
      </c>
      <c r="I41" s="21">
        <v>156.66700085617714</v>
      </c>
      <c r="J41" s="21">
        <v>0.35719326961913866</v>
      </c>
      <c r="K41" s="16"/>
    </row>
    <row r="42" spans="1:11" x14ac:dyDescent="0.25">
      <c r="A42" s="14"/>
      <c r="B42" s="118" t="s">
        <v>368</v>
      </c>
      <c r="C42" s="21">
        <v>0.70145840000000004</v>
      </c>
      <c r="D42" s="24">
        <v>1.2567763399999998</v>
      </c>
      <c r="E42" s="21">
        <v>79.166197168641744</v>
      </c>
      <c r="F42" s="21">
        <v>0.11674249267071329</v>
      </c>
      <c r="G42" s="21">
        <v>0.70108000000000004</v>
      </c>
      <c r="H42" s="24">
        <v>1.1332326000000001</v>
      </c>
      <c r="I42" s="21">
        <v>61.640982484167296</v>
      </c>
      <c r="J42" s="21">
        <v>0.4420255972285469</v>
      </c>
      <c r="K42" s="16"/>
    </row>
    <row r="43" spans="1:11" x14ac:dyDescent="0.25">
      <c r="A43" s="14"/>
      <c r="B43" s="118" t="s">
        <v>369</v>
      </c>
      <c r="C43" s="21">
        <v>1.9E-3</v>
      </c>
      <c r="D43" s="24">
        <v>1.1396452500000001</v>
      </c>
      <c r="E43" s="21"/>
      <c r="F43" s="21">
        <v>0.10586213553744832</v>
      </c>
      <c r="G43" s="21">
        <v>0</v>
      </c>
      <c r="H43" s="24">
        <v>8.4000000000000003E-4</v>
      </c>
      <c r="I43" s="21" t="s">
        <v>97</v>
      </c>
      <c r="J43" s="21">
        <v>3.2764809419706014E-4</v>
      </c>
      <c r="K43" s="16"/>
    </row>
    <row r="44" spans="1:11" x14ac:dyDescent="0.25">
      <c r="A44" s="14"/>
      <c r="B44" s="118" t="s">
        <v>370</v>
      </c>
      <c r="C44" s="21">
        <v>0.23267915999999994</v>
      </c>
      <c r="D44" s="24">
        <v>1.04737228</v>
      </c>
      <c r="E44" s="21">
        <v>350.13583511303733</v>
      </c>
      <c r="F44" s="21">
        <v>9.7290859821094575E-2</v>
      </c>
      <c r="G44" s="21">
        <v>4.7932269999999999E-2</v>
      </c>
      <c r="H44" s="24">
        <v>0.27399374999999998</v>
      </c>
      <c r="I44" s="21">
        <v>471.62690187633507</v>
      </c>
      <c r="J44" s="21">
        <v>0.10687325001119728</v>
      </c>
      <c r="K44" s="16"/>
    </row>
    <row r="45" spans="1:11" x14ac:dyDescent="0.25">
      <c r="A45" s="97"/>
      <c r="B45" s="118" t="s">
        <v>371</v>
      </c>
      <c r="C45" s="21">
        <v>0.91718226999999986</v>
      </c>
      <c r="D45" s="24">
        <v>0.47967295999999993</v>
      </c>
      <c r="E45" s="21">
        <v>-47.701457421325863</v>
      </c>
      <c r="F45" s="21">
        <v>4.455702676352051E-2</v>
      </c>
      <c r="G45" s="21">
        <v>0.18433766000000007</v>
      </c>
      <c r="H45" s="24">
        <v>0.21421339</v>
      </c>
      <c r="I45" s="21">
        <v>16.20706805109706</v>
      </c>
      <c r="J45" s="21">
        <v>8.3555486886894723E-2</v>
      </c>
      <c r="K45" s="99"/>
    </row>
    <row r="46" spans="1:11" x14ac:dyDescent="0.25">
      <c r="A46" s="97"/>
      <c r="B46" s="118" t="s">
        <v>372</v>
      </c>
      <c r="C46" s="21">
        <v>0.16586608</v>
      </c>
      <c r="D46" s="24">
        <v>0.13365718000000001</v>
      </c>
      <c r="E46" s="21">
        <v>-19.418617718583565</v>
      </c>
      <c r="F46" s="21">
        <v>1.2415472713735373E-2</v>
      </c>
      <c r="G46" s="21">
        <v>3.2918839999999998E-2</v>
      </c>
      <c r="H46" s="24">
        <v>3.0000000000000001E-6</v>
      </c>
      <c r="I46" s="21">
        <v>-99.990886677659361</v>
      </c>
      <c r="J46" s="21">
        <v>1.1701717649895004E-6</v>
      </c>
      <c r="K46" s="99"/>
    </row>
    <row r="47" spans="1:11" x14ac:dyDescent="0.25">
      <c r="A47" s="97"/>
      <c r="B47" s="118" t="s">
        <v>373</v>
      </c>
      <c r="C47" s="21">
        <v>1.45481E-2</v>
      </c>
      <c r="D47" s="24">
        <v>1.9198E-2</v>
      </c>
      <c r="E47" s="21">
        <v>31.962249365896579</v>
      </c>
      <c r="F47" s="21">
        <v>1.7833104451125759E-3</v>
      </c>
      <c r="G47" s="21">
        <v>0</v>
      </c>
      <c r="H47" s="24">
        <v>6.0000000000000001E-3</v>
      </c>
      <c r="I47" s="21" t="s">
        <v>97</v>
      </c>
      <c r="J47" s="21">
        <v>2.3403435299790007E-3</v>
      </c>
      <c r="K47" s="99"/>
    </row>
    <row r="48" spans="1:11" x14ac:dyDescent="0.25">
      <c r="A48" s="97"/>
      <c r="B48" s="118" t="s">
        <v>374</v>
      </c>
      <c r="C48" s="21">
        <v>0</v>
      </c>
      <c r="D48" s="24">
        <v>4.8000000000000001E-4</v>
      </c>
      <c r="E48" s="21" t="s">
        <v>97</v>
      </c>
      <c r="F48" s="21">
        <v>4.4587405649236192E-5</v>
      </c>
      <c r="G48" s="21">
        <v>0</v>
      </c>
      <c r="H48" s="24">
        <v>4.8000000000000001E-4</v>
      </c>
      <c r="I48" s="21" t="s">
        <v>97</v>
      </c>
      <c r="J48" s="21">
        <v>1.8722748239832006E-4</v>
      </c>
      <c r="K48" s="99"/>
    </row>
    <row r="49" spans="1:11" x14ac:dyDescent="0.25">
      <c r="A49" s="97"/>
      <c r="B49" s="118" t="s">
        <v>2</v>
      </c>
      <c r="C49" s="21">
        <v>0.13755840000000003</v>
      </c>
      <c r="D49" s="24">
        <v>3.7356500000000001E-2</v>
      </c>
      <c r="E49" s="21">
        <v>-72.843170609719223</v>
      </c>
      <c r="F49" s="21">
        <v>3.4700612898660248E-3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1"/>
      <c r="E50" s="181"/>
      <c r="F50" s="181"/>
      <c r="G50" s="181"/>
      <c r="H50" s="181"/>
      <c r="I50" s="117"/>
      <c r="J50" s="117"/>
      <c r="K50" s="99"/>
    </row>
    <row r="51" spans="1:11" x14ac:dyDescent="0.25">
      <c r="A51" s="14"/>
      <c r="B51" s="180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30.965644626528814</v>
      </c>
      <c r="E53" s="20"/>
    </row>
    <row r="54" spans="1:11" x14ac:dyDescent="0.25">
      <c r="B54" s="20"/>
      <c r="C54" s="135" t="s">
        <v>182</v>
      </c>
      <c r="D54" s="136">
        <v>8.5363343871988366</v>
      </c>
      <c r="E54" s="20"/>
    </row>
    <row r="55" spans="1:11" x14ac:dyDescent="0.25">
      <c r="C55" s="135" t="s">
        <v>344</v>
      </c>
      <c r="D55" s="136">
        <v>8.2827917880799333</v>
      </c>
    </row>
    <row r="56" spans="1:11" x14ac:dyDescent="0.25">
      <c r="C56" s="135" t="s">
        <v>345</v>
      </c>
      <c r="D56" s="136">
        <v>7.8663520693418727</v>
      </c>
    </row>
    <row r="57" spans="1:11" x14ac:dyDescent="0.25">
      <c r="C57" s="135" t="s">
        <v>190</v>
      </c>
      <c r="D57" s="136">
        <v>6.325705194548024</v>
      </c>
    </row>
    <row r="58" spans="1:11" x14ac:dyDescent="0.25">
      <c r="C58" s="135" t="s">
        <v>346</v>
      </c>
      <c r="D58" s="136">
        <v>5.0565567083575926</v>
      </c>
    </row>
    <row r="59" spans="1:11" x14ac:dyDescent="0.25">
      <c r="C59" s="135" t="s">
        <v>347</v>
      </c>
      <c r="D59" s="136">
        <v>4.3506850978032281</v>
      </c>
    </row>
    <row r="60" spans="1:11" x14ac:dyDescent="0.25">
      <c r="C60" s="135" t="s">
        <v>348</v>
      </c>
      <c r="D60" s="136">
        <v>3.7061780914133062</v>
      </c>
    </row>
    <row r="61" spans="1:11" x14ac:dyDescent="0.25">
      <c r="C61" s="20" t="s">
        <v>46</v>
      </c>
      <c r="D61" s="77">
        <v>24.909752036728406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9.855468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72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55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6" customFormat="1" x14ac:dyDescent="0.25">
      <c r="A13" s="154"/>
      <c r="B13" s="119" t="s">
        <v>24</v>
      </c>
      <c r="C13" s="24">
        <v>997.44881367000323</v>
      </c>
      <c r="D13" s="24">
        <v>1076.5371813199961</v>
      </c>
      <c r="E13" s="24">
        <v>7.929065287971615</v>
      </c>
      <c r="F13" s="22">
        <v>100</v>
      </c>
      <c r="G13" s="24">
        <v>244.18925774000058</v>
      </c>
      <c r="H13" s="24">
        <v>256.37261893999965</v>
      </c>
      <c r="I13" s="24">
        <v>4.9893108782742779</v>
      </c>
      <c r="J13" s="22">
        <v>100</v>
      </c>
      <c r="K13" s="155"/>
    </row>
    <row r="14" spans="1:14" x14ac:dyDescent="0.25">
      <c r="A14" s="14"/>
      <c r="B14" s="151" t="s">
        <v>340</v>
      </c>
      <c r="C14" s="21">
        <v>105.28084460999987</v>
      </c>
      <c r="D14" s="24">
        <v>111.77915392000013</v>
      </c>
      <c r="E14" s="21">
        <v>6.1723567416964054</v>
      </c>
      <c r="F14" s="21">
        <v>10.383213497832198</v>
      </c>
      <c r="G14" s="21">
        <v>32.063360639999999</v>
      </c>
      <c r="H14" s="24">
        <v>36.090353479999955</v>
      </c>
      <c r="I14" s="21">
        <v>12.559484594313419</v>
      </c>
      <c r="J14" s="21">
        <v>14.077304210262168</v>
      </c>
      <c r="K14" s="16"/>
    </row>
    <row r="15" spans="1:14" x14ac:dyDescent="0.25">
      <c r="A15" s="14"/>
      <c r="B15" s="151" t="s">
        <v>241</v>
      </c>
      <c r="C15" s="21">
        <v>89.27961167999996</v>
      </c>
      <c r="D15" s="24">
        <v>103.26965022999994</v>
      </c>
      <c r="E15" s="21">
        <v>15.669914201849021</v>
      </c>
      <c r="F15" s="21">
        <v>9.5927620542911338</v>
      </c>
      <c r="G15" s="21">
        <v>21.804193800000007</v>
      </c>
      <c r="H15" s="24">
        <v>24.048900640000017</v>
      </c>
      <c r="I15" s="21">
        <v>10.294839885343565</v>
      </c>
      <c r="J15" s="21">
        <v>9.3804481693219817</v>
      </c>
      <c r="K15" s="16"/>
    </row>
    <row r="16" spans="1:14" x14ac:dyDescent="0.25">
      <c r="A16" s="14"/>
      <c r="B16" s="151" t="s">
        <v>251</v>
      </c>
      <c r="C16" s="21">
        <v>34.505196699999978</v>
      </c>
      <c r="D16" s="24">
        <v>36.901638929999962</v>
      </c>
      <c r="E16" s="21">
        <v>6.9451632194288626</v>
      </c>
      <c r="F16" s="21">
        <v>3.427809050194905</v>
      </c>
      <c r="G16" s="21">
        <v>7.829167280000001</v>
      </c>
      <c r="H16" s="24">
        <v>9.124088010000003</v>
      </c>
      <c r="I16" s="21">
        <v>16.53969935356907</v>
      </c>
      <c r="J16" s="21">
        <v>3.5589167235270809</v>
      </c>
      <c r="K16" s="16"/>
    </row>
    <row r="17" spans="1:11" x14ac:dyDescent="0.25">
      <c r="A17" s="14"/>
      <c r="B17" s="151" t="s">
        <v>233</v>
      </c>
      <c r="C17" s="21">
        <v>31.910025849999926</v>
      </c>
      <c r="D17" s="24">
        <v>32.738600309999953</v>
      </c>
      <c r="E17" s="21">
        <v>2.5965960162330326</v>
      </c>
      <c r="F17" s="21">
        <v>3.0411026091878699</v>
      </c>
      <c r="G17" s="21">
        <v>6.6021895299999995</v>
      </c>
      <c r="H17" s="24">
        <v>7.6122558999999983</v>
      </c>
      <c r="I17" s="21">
        <v>15.298960525297112</v>
      </c>
      <c r="J17" s="21">
        <v>2.9692156406849119</v>
      </c>
      <c r="K17" s="16"/>
    </row>
    <row r="18" spans="1:11" x14ac:dyDescent="0.25">
      <c r="A18" s="14"/>
      <c r="B18" s="151" t="s">
        <v>341</v>
      </c>
      <c r="C18" s="21">
        <v>3.6600600000000001</v>
      </c>
      <c r="D18" s="24">
        <v>31.171123999999999</v>
      </c>
      <c r="E18" s="21">
        <v>751.65609306951251</v>
      </c>
      <c r="F18" s="21">
        <v>2.8954990631888373</v>
      </c>
      <c r="G18" s="21">
        <v>3.07341</v>
      </c>
      <c r="H18" s="24">
        <v>12.080717</v>
      </c>
      <c r="I18" s="21">
        <v>293.07209256168233</v>
      </c>
      <c r="J18" s="21">
        <v>4.7121713114095538</v>
      </c>
      <c r="K18" s="16"/>
    </row>
    <row r="19" spans="1:11" x14ac:dyDescent="0.25">
      <c r="A19" s="14"/>
      <c r="B19" s="151" t="s">
        <v>247</v>
      </c>
      <c r="C19" s="21">
        <v>16.445019020000007</v>
      </c>
      <c r="D19" s="24">
        <v>17.237506040000014</v>
      </c>
      <c r="E19" s="21">
        <v>4.8190094461806554</v>
      </c>
      <c r="F19" s="21">
        <v>1.601199321222166</v>
      </c>
      <c r="G19" s="21">
        <v>4.1157453699999991</v>
      </c>
      <c r="H19" s="24">
        <v>4.7541276500000018</v>
      </c>
      <c r="I19" s="21">
        <v>15.510733114182006</v>
      </c>
      <c r="J19" s="21">
        <v>1.8543819810619626</v>
      </c>
      <c r="K19" s="16"/>
    </row>
    <row r="20" spans="1:11" x14ac:dyDescent="0.25">
      <c r="A20" s="14"/>
      <c r="B20" s="151" t="s">
        <v>320</v>
      </c>
      <c r="C20" s="21">
        <v>16.732919279999997</v>
      </c>
      <c r="D20" s="24">
        <v>17.144221729999988</v>
      </c>
      <c r="E20" s="21">
        <v>2.4580435913032828</v>
      </c>
      <c r="F20" s="21">
        <v>1.5925341016999151</v>
      </c>
      <c r="G20" s="21">
        <v>4.2893339399999997</v>
      </c>
      <c r="H20" s="24">
        <v>4.2180951999999987</v>
      </c>
      <c r="I20" s="21">
        <v>-1.6608345490582432</v>
      </c>
      <c r="J20" s="21">
        <v>1.6452986350259127</v>
      </c>
      <c r="K20" s="16"/>
    </row>
    <row r="21" spans="1:11" x14ac:dyDescent="0.25">
      <c r="A21" s="14"/>
      <c r="B21" s="151" t="s">
        <v>322</v>
      </c>
      <c r="C21" s="21">
        <v>37.017264550000007</v>
      </c>
      <c r="D21" s="24">
        <v>17.143724459999994</v>
      </c>
      <c r="E21" s="21">
        <v>-53.687219549019893</v>
      </c>
      <c r="F21" s="21">
        <v>1.5924879100765676</v>
      </c>
      <c r="G21" s="21">
        <v>3.3116401699999996</v>
      </c>
      <c r="H21" s="24">
        <v>2.00338342</v>
      </c>
      <c r="I21" s="21">
        <v>-39.504797708743808</v>
      </c>
      <c r="J21" s="21">
        <v>0.78143423751070051</v>
      </c>
      <c r="K21" s="16"/>
    </row>
    <row r="22" spans="1:11" x14ac:dyDescent="0.25">
      <c r="A22" s="14"/>
      <c r="B22" s="151" t="s">
        <v>303</v>
      </c>
      <c r="C22" s="21">
        <v>16.658334280000002</v>
      </c>
      <c r="D22" s="24">
        <v>15.818341899999988</v>
      </c>
      <c r="E22" s="21">
        <v>-5.0424752312030918</v>
      </c>
      <c r="F22" s="21">
        <v>1.4693725562366855</v>
      </c>
      <c r="G22" s="21">
        <v>3.731270239999998</v>
      </c>
      <c r="H22" s="24">
        <v>4.3936146599999981</v>
      </c>
      <c r="I22" s="21">
        <v>17.751177947379126</v>
      </c>
      <c r="J22" s="21">
        <v>1.7137612737919805</v>
      </c>
      <c r="K22" s="16"/>
    </row>
    <row r="23" spans="1:11" x14ac:dyDescent="0.25">
      <c r="A23" s="14"/>
      <c r="B23" s="151" t="s">
        <v>321</v>
      </c>
      <c r="C23" s="21">
        <v>13.214854219999999</v>
      </c>
      <c r="D23" s="24">
        <v>14.587471470000001</v>
      </c>
      <c r="E23" s="21">
        <v>10.386926916852524</v>
      </c>
      <c r="F23" s="21">
        <v>1.3550364746448953</v>
      </c>
      <c r="G23" s="21">
        <v>5.1176132300000008</v>
      </c>
      <c r="H23" s="24">
        <v>3.64679149</v>
      </c>
      <c r="I23" s="21">
        <v>-28.740384900091421</v>
      </c>
      <c r="J23" s="21">
        <v>1.4224574781339967</v>
      </c>
      <c r="K23" s="16"/>
    </row>
    <row r="24" spans="1:11" x14ac:dyDescent="0.25">
      <c r="A24" s="14"/>
      <c r="B24" s="151" t="s">
        <v>235</v>
      </c>
      <c r="C24" s="21">
        <v>13.386528010000005</v>
      </c>
      <c r="D24" s="24">
        <v>14.388748939999996</v>
      </c>
      <c r="E24" s="21">
        <v>7.4867876812517276</v>
      </c>
      <c r="F24" s="21">
        <v>1.3365770536933272</v>
      </c>
      <c r="G24" s="21">
        <v>3.4752596500000017</v>
      </c>
      <c r="H24" s="24">
        <v>2.9437219500000014</v>
      </c>
      <c r="I24" s="21">
        <v>-15.294906094282767</v>
      </c>
      <c r="J24" s="21">
        <v>1.1482201032899451</v>
      </c>
      <c r="K24" s="16"/>
    </row>
    <row r="25" spans="1:11" x14ac:dyDescent="0.25">
      <c r="A25" s="14"/>
      <c r="B25" s="151" t="s">
        <v>263</v>
      </c>
      <c r="C25" s="21">
        <v>10.256375879999981</v>
      </c>
      <c r="D25" s="24">
        <v>12.450137090000002</v>
      </c>
      <c r="E25" s="21">
        <v>21.389243487827649</v>
      </c>
      <c r="F25" s="21">
        <v>1.1564985683758982</v>
      </c>
      <c r="G25" s="21">
        <v>1.8416306100000002</v>
      </c>
      <c r="H25" s="24">
        <v>4.3214013799999993</v>
      </c>
      <c r="I25" s="21">
        <v>134.65082283791963</v>
      </c>
      <c r="J25" s="21">
        <v>1.6855939600208873</v>
      </c>
      <c r="K25" s="16"/>
    </row>
    <row r="26" spans="1:11" x14ac:dyDescent="0.25">
      <c r="A26" s="14"/>
      <c r="B26" s="151" t="s">
        <v>253</v>
      </c>
      <c r="C26" s="21">
        <v>10.052955910000014</v>
      </c>
      <c r="D26" s="24">
        <v>11.716549979999989</v>
      </c>
      <c r="E26" s="21">
        <v>16.548307631043535</v>
      </c>
      <c r="F26" s="21">
        <v>1.088355347432937</v>
      </c>
      <c r="G26" s="21">
        <v>2.3367459100000012</v>
      </c>
      <c r="H26" s="24">
        <v>2.6795411900000015</v>
      </c>
      <c r="I26" s="21">
        <v>14.669771263235031</v>
      </c>
      <c r="J26" s="21">
        <v>1.0451744812214561</v>
      </c>
      <c r="K26" s="16"/>
    </row>
    <row r="27" spans="1:11" x14ac:dyDescent="0.25">
      <c r="A27" s="14"/>
      <c r="B27" s="151" t="s">
        <v>237</v>
      </c>
      <c r="C27" s="21">
        <v>8.7756681500000031</v>
      </c>
      <c r="D27" s="24">
        <v>10.917937720000017</v>
      </c>
      <c r="E27" s="21">
        <v>24.411469683935259</v>
      </c>
      <c r="F27" s="21">
        <v>1.01417191244737</v>
      </c>
      <c r="G27" s="21">
        <v>2.0065892100000005</v>
      </c>
      <c r="H27" s="24">
        <v>3.1970687399999993</v>
      </c>
      <c r="I27" s="21">
        <v>59.328512486120587</v>
      </c>
      <c r="J27" s="21">
        <v>1.2470398567595191</v>
      </c>
      <c r="K27" s="16"/>
    </row>
    <row r="28" spans="1:11" x14ac:dyDescent="0.25">
      <c r="A28" s="14"/>
      <c r="B28" s="151" t="s">
        <v>303</v>
      </c>
      <c r="C28" s="21">
        <v>9.3913732900000007</v>
      </c>
      <c r="D28" s="24">
        <v>10.269247230000007</v>
      </c>
      <c r="E28" s="21">
        <v>9.3476631467175544</v>
      </c>
      <c r="F28" s="21">
        <v>0.95391477490896959</v>
      </c>
      <c r="G28" s="21">
        <v>2.7220881200000004</v>
      </c>
      <c r="H28" s="24">
        <v>2.478540919999999</v>
      </c>
      <c r="I28" s="21">
        <v>-8.9470725877897515</v>
      </c>
      <c r="J28" s="21">
        <v>0.96677286765169956</v>
      </c>
      <c r="K28" s="16"/>
    </row>
    <row r="29" spans="1:11" x14ac:dyDescent="0.25">
      <c r="A29" s="14"/>
      <c r="B29" s="151" t="s">
        <v>272</v>
      </c>
      <c r="C29" s="21">
        <v>9.5462600899999934</v>
      </c>
      <c r="D29" s="24">
        <v>9.8605579399999872</v>
      </c>
      <c r="E29" s="21">
        <v>3.2923662988108893</v>
      </c>
      <c r="F29" s="21">
        <v>0.9159514516637004</v>
      </c>
      <c r="G29" s="21">
        <v>2.7325342999999984</v>
      </c>
      <c r="H29" s="24">
        <v>1.9586676900000002</v>
      </c>
      <c r="I29" s="21">
        <v>-28.320471951623759</v>
      </c>
      <c r="J29" s="21">
        <v>0.76399254261173588</v>
      </c>
      <c r="K29" s="16"/>
    </row>
    <row r="30" spans="1:11" x14ac:dyDescent="0.25">
      <c r="A30" s="14"/>
      <c r="B30" s="151" t="s">
        <v>264</v>
      </c>
      <c r="C30" s="21">
        <v>7.4255270099999962</v>
      </c>
      <c r="D30" s="24">
        <v>8.9574982299999917</v>
      </c>
      <c r="E30" s="21">
        <v>20.631144670767231</v>
      </c>
      <c r="F30" s="21">
        <v>0.83206584829859342</v>
      </c>
      <c r="G30" s="21">
        <v>1.9885051599999999</v>
      </c>
      <c r="H30" s="24">
        <v>2.0786355100000007</v>
      </c>
      <c r="I30" s="21">
        <v>4.5325680723906636</v>
      </c>
      <c r="J30" s="21">
        <v>0.81078686116885024</v>
      </c>
      <c r="K30" s="16"/>
    </row>
    <row r="31" spans="1:11" x14ac:dyDescent="0.25">
      <c r="A31" s="14"/>
      <c r="B31" s="151" t="s">
        <v>342</v>
      </c>
      <c r="C31" s="21">
        <v>5.3231674</v>
      </c>
      <c r="D31" s="24">
        <v>8.8025729000000013</v>
      </c>
      <c r="E31" s="21">
        <v>65.363443201128746</v>
      </c>
      <c r="F31" s="21">
        <v>0.81767476801931971</v>
      </c>
      <c r="G31" s="21">
        <v>1.4954762300000004</v>
      </c>
      <c r="H31" s="24">
        <v>1.99055516</v>
      </c>
      <c r="I31" s="21">
        <v>33.105101911248667</v>
      </c>
      <c r="J31" s="21">
        <v>0.77643048162871908</v>
      </c>
      <c r="K31" s="16"/>
    </row>
    <row r="32" spans="1:11" x14ac:dyDescent="0.25">
      <c r="A32" s="14"/>
      <c r="B32" s="151" t="s">
        <v>343</v>
      </c>
      <c r="C32" s="21">
        <v>7.0702313300000039</v>
      </c>
      <c r="D32" s="24">
        <v>7.5374228100000007</v>
      </c>
      <c r="E32" s="21">
        <v>6.6078669592837258</v>
      </c>
      <c r="F32" s="21">
        <v>0.70015443412349121</v>
      </c>
      <c r="G32" s="21">
        <v>1.0897430400000003</v>
      </c>
      <c r="H32" s="24">
        <v>0.96490366000000005</v>
      </c>
      <c r="I32" s="21">
        <v>-11.455854767377105</v>
      </c>
      <c r="J32" s="21">
        <v>0.3763676729556763</v>
      </c>
      <c r="K32" s="16"/>
    </row>
    <row r="33" spans="1:11" s="133" customFormat="1" x14ac:dyDescent="0.25">
      <c r="A33" s="97"/>
      <c r="B33" s="151" t="s">
        <v>236</v>
      </c>
      <c r="C33" s="21">
        <v>6.7324694600000026</v>
      </c>
      <c r="D33" s="24">
        <v>6.8390243699999962</v>
      </c>
      <c r="E33" s="21">
        <v>1.5827017208629668</v>
      </c>
      <c r="F33" s="21">
        <v>0.63527990381292043</v>
      </c>
      <c r="G33" s="21">
        <v>2.0271494700000003</v>
      </c>
      <c r="H33" s="24">
        <v>1.6505143600000003</v>
      </c>
      <c r="I33" s="21">
        <v>-18.579543125648257</v>
      </c>
      <c r="J33" s="21">
        <v>0.64379510059390532</v>
      </c>
      <c r="K33" s="99"/>
    </row>
    <row r="34" spans="1:11" x14ac:dyDescent="0.25">
      <c r="A34" s="14"/>
      <c r="B34" s="151" t="s">
        <v>2</v>
      </c>
      <c r="C34" s="21">
        <v>544.7841269500035</v>
      </c>
      <c r="D34" s="24">
        <v>577.00605111999607</v>
      </c>
      <c r="E34" s="21">
        <v>5.9146224304273298</v>
      </c>
      <c r="F34" s="21">
        <v>53.598339298648291</v>
      </c>
      <c r="G34" s="21">
        <v>130.53561184000057</v>
      </c>
      <c r="H34" s="24">
        <v>124.13674092999969</v>
      </c>
      <c r="I34" s="21">
        <v>-4.9020116578179955</v>
      </c>
      <c r="J34" s="21">
        <v>48.420436411367362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102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399.24493194999945</v>
      </c>
      <c r="D13" s="24">
        <v>396.36648667999742</v>
      </c>
      <c r="E13" s="24">
        <v>-0.72097227532559316</v>
      </c>
      <c r="F13" s="22">
        <v>100</v>
      </c>
      <c r="G13" s="24">
        <v>113.12531843000038</v>
      </c>
      <c r="H13" s="24">
        <v>100.13789935000015</v>
      </c>
      <c r="I13" s="24">
        <v>-11.480559135872459</v>
      </c>
      <c r="J13" s="22">
        <v>100</v>
      </c>
      <c r="K13" s="99"/>
    </row>
    <row r="14" spans="1:14" x14ac:dyDescent="0.25">
      <c r="A14" s="97"/>
      <c r="B14" s="186" t="s">
        <v>319</v>
      </c>
      <c r="C14" s="140">
        <v>103.92878749000023</v>
      </c>
      <c r="D14" s="24">
        <v>109.86770566999978</v>
      </c>
      <c r="E14" s="140">
        <v>5.7144111111379736</v>
      </c>
      <c r="F14" s="140">
        <v>27.718717238246327</v>
      </c>
      <c r="G14" s="140">
        <v>31.671569650000002</v>
      </c>
      <c r="H14" s="24">
        <v>35.515063250000061</v>
      </c>
      <c r="I14" s="140">
        <v>12.135469263046318</v>
      </c>
      <c r="J14" s="140">
        <v>35.466155651886069</v>
      </c>
      <c r="K14" s="99"/>
    </row>
    <row r="15" spans="1:14" x14ac:dyDescent="0.25">
      <c r="A15" s="97"/>
      <c r="B15" s="186" t="s">
        <v>241</v>
      </c>
      <c r="C15" s="140">
        <v>70.617343229999776</v>
      </c>
      <c r="D15" s="24">
        <v>83.574215660000235</v>
      </c>
      <c r="E15" s="140">
        <v>18.348003248720502</v>
      </c>
      <c r="F15" s="140">
        <v>21.08508626953445</v>
      </c>
      <c r="G15" s="140">
        <v>18.817268470000045</v>
      </c>
      <c r="H15" s="24">
        <v>20.010035479999978</v>
      </c>
      <c r="I15" s="140">
        <v>6.3386830660440152</v>
      </c>
      <c r="J15" s="140">
        <v>19.982479770282847</v>
      </c>
      <c r="K15" s="99"/>
    </row>
    <row r="16" spans="1:14" x14ac:dyDescent="0.25">
      <c r="A16" s="97"/>
      <c r="B16" s="186" t="s">
        <v>251</v>
      </c>
      <c r="C16" s="140">
        <v>18.15581169</v>
      </c>
      <c r="D16" s="24">
        <v>19.381121699999994</v>
      </c>
      <c r="E16" s="140">
        <v>6.7488583320947315</v>
      </c>
      <c r="F16" s="140">
        <v>4.8896973763695497</v>
      </c>
      <c r="G16" s="140">
        <v>4.3745370400000025</v>
      </c>
      <c r="H16" s="24">
        <v>4.5079780099999978</v>
      </c>
      <c r="I16" s="140">
        <v>3.050402106093375</v>
      </c>
      <c r="J16" s="140">
        <v>4.5017700982959461</v>
      </c>
      <c r="K16" s="99"/>
    </row>
    <row r="17" spans="1:11" x14ac:dyDescent="0.25">
      <c r="A17" s="97"/>
      <c r="B17" s="186" t="s">
        <v>320</v>
      </c>
      <c r="C17" s="140">
        <v>12.654654359999988</v>
      </c>
      <c r="D17" s="24">
        <v>12.344022719999996</v>
      </c>
      <c r="E17" s="140">
        <v>-2.4546829266381631</v>
      </c>
      <c r="F17" s="140">
        <v>3.1142952633040899</v>
      </c>
      <c r="G17" s="140">
        <v>3.4924226599999999</v>
      </c>
      <c r="H17" s="24">
        <v>3.3263127799999985</v>
      </c>
      <c r="I17" s="140">
        <v>-4.7562937299233221</v>
      </c>
      <c r="J17" s="140">
        <v>3.3217321329798732</v>
      </c>
      <c r="K17" s="99"/>
    </row>
    <row r="18" spans="1:11" x14ac:dyDescent="0.25">
      <c r="A18" s="97"/>
      <c r="B18" s="186" t="s">
        <v>247</v>
      </c>
      <c r="C18" s="140">
        <v>10.879456789999997</v>
      </c>
      <c r="D18" s="24">
        <v>11.267722110000006</v>
      </c>
      <c r="E18" s="140">
        <v>3.5687932540610756</v>
      </c>
      <c r="F18" s="140">
        <v>2.8427534841251325</v>
      </c>
      <c r="G18" s="140">
        <v>3.0770285700000009</v>
      </c>
      <c r="H18" s="24">
        <v>3.1192538399999981</v>
      </c>
      <c r="I18" s="140">
        <v>1.3722742262350041</v>
      </c>
      <c r="J18" s="140">
        <v>3.1149583327064203</v>
      </c>
      <c r="K18" s="99"/>
    </row>
    <row r="19" spans="1:11" x14ac:dyDescent="0.25">
      <c r="A19" s="97"/>
      <c r="B19" s="186" t="s">
        <v>321</v>
      </c>
      <c r="C19" s="140">
        <v>10.293266080000006</v>
      </c>
      <c r="D19" s="24">
        <v>11.156316949999997</v>
      </c>
      <c r="E19" s="140">
        <v>8.3846163432704337</v>
      </c>
      <c r="F19" s="140">
        <v>2.8146468798223445</v>
      </c>
      <c r="G19" s="140">
        <v>4.0689101399999998</v>
      </c>
      <c r="H19" s="24">
        <v>3.0085389199999995</v>
      </c>
      <c r="I19" s="140">
        <v>-26.060325333210731</v>
      </c>
      <c r="J19" s="140">
        <v>3.0043958776133395</v>
      </c>
      <c r="K19" s="99"/>
    </row>
    <row r="20" spans="1:11" x14ac:dyDescent="0.25">
      <c r="A20" s="97"/>
      <c r="B20" s="186" t="s">
        <v>322</v>
      </c>
      <c r="C20" s="140">
        <v>22.702555349999987</v>
      </c>
      <c r="D20" s="24">
        <v>8.8672414400000008</v>
      </c>
      <c r="E20" s="140">
        <v>-60.941659195205943</v>
      </c>
      <c r="F20" s="140">
        <v>2.2371319821392674</v>
      </c>
      <c r="G20" s="140">
        <v>1.3393531599999999</v>
      </c>
      <c r="H20" s="24">
        <v>0.89110045999999998</v>
      </c>
      <c r="I20" s="140">
        <v>-33.467849510281511</v>
      </c>
      <c r="J20" s="140">
        <v>0.88987333046146888</v>
      </c>
      <c r="K20" s="99"/>
    </row>
    <row r="21" spans="1:11" x14ac:dyDescent="0.25">
      <c r="A21" s="97"/>
      <c r="B21" s="186" t="s">
        <v>272</v>
      </c>
      <c r="C21" s="140">
        <v>8.1482120199999937</v>
      </c>
      <c r="D21" s="24">
        <v>8.6122125099999991</v>
      </c>
      <c r="E21" s="140">
        <v>5.6945068299782076</v>
      </c>
      <c r="F21" s="140">
        <v>2.1727902835925139</v>
      </c>
      <c r="G21" s="140">
        <v>2.4764492700000003</v>
      </c>
      <c r="H21" s="24">
        <v>1.6458686599999999</v>
      </c>
      <c r="I21" s="140">
        <v>-33.539173205029968</v>
      </c>
      <c r="J21" s="140">
        <v>1.6436021433277623</v>
      </c>
      <c r="K21" s="99"/>
    </row>
    <row r="22" spans="1:11" x14ac:dyDescent="0.25">
      <c r="A22" s="97"/>
      <c r="B22" s="186" t="s">
        <v>303</v>
      </c>
      <c r="C22" s="140">
        <v>7.9965467700000001</v>
      </c>
      <c r="D22" s="24">
        <v>7.2592208200000004</v>
      </c>
      <c r="E22" s="140">
        <v>-9.2205544619105577</v>
      </c>
      <c r="F22" s="140">
        <v>1.8314416238375524</v>
      </c>
      <c r="G22" s="140">
        <v>1.7631572</v>
      </c>
      <c r="H22" s="24">
        <v>1.5956640399999997</v>
      </c>
      <c r="I22" s="140">
        <v>-9.4996158028337057</v>
      </c>
      <c r="J22" s="140">
        <v>1.59346665983362</v>
      </c>
      <c r="K22" s="99"/>
    </row>
    <row r="23" spans="1:11" x14ac:dyDescent="0.25">
      <c r="A23" s="97"/>
      <c r="B23" s="186" t="s">
        <v>323</v>
      </c>
      <c r="C23" s="140">
        <v>6.5489970200000025</v>
      </c>
      <c r="D23" s="24">
        <v>6.8970060199999965</v>
      </c>
      <c r="E23" s="140">
        <v>5.3139282082005579</v>
      </c>
      <c r="F23" s="140">
        <v>1.7400578131037163</v>
      </c>
      <c r="G23" s="140">
        <v>0.89348313000000013</v>
      </c>
      <c r="H23" s="24">
        <v>0.80656859000000014</v>
      </c>
      <c r="I23" s="140">
        <v>-9.7276083992766544</v>
      </c>
      <c r="J23" s="140">
        <v>0.80545786883435244</v>
      </c>
      <c r="K23" s="99"/>
    </row>
    <row r="24" spans="1:11" x14ac:dyDescent="0.25">
      <c r="A24" s="97"/>
      <c r="B24" s="186" t="s">
        <v>324</v>
      </c>
      <c r="C24" s="140">
        <v>1.5930458699999999</v>
      </c>
      <c r="D24" s="24">
        <v>5.4223260400000006</v>
      </c>
      <c r="E24" s="140">
        <v>240.37475895154236</v>
      </c>
      <c r="F24" s="140">
        <v>1.3680082000418119</v>
      </c>
      <c r="G24" s="140">
        <v>3.4117229999999998E-2</v>
      </c>
      <c r="H24" s="24">
        <v>1.2650442000000002</v>
      </c>
      <c r="I24" s="140">
        <v>3607.9334987043212</v>
      </c>
      <c r="J24" s="140">
        <v>1.2633021145954348</v>
      </c>
      <c r="K24" s="99"/>
    </row>
    <row r="25" spans="1:11" x14ac:dyDescent="0.25">
      <c r="A25" s="97"/>
      <c r="B25" s="186" t="s">
        <v>325</v>
      </c>
      <c r="C25" s="140">
        <v>4.6935416400000003</v>
      </c>
      <c r="D25" s="24">
        <v>3.2557136200000003</v>
      </c>
      <c r="E25" s="140">
        <v>-30.634180546015145</v>
      </c>
      <c r="F25" s="140">
        <v>0.82138973132419957</v>
      </c>
      <c r="G25" s="140">
        <v>3.4496234000000001</v>
      </c>
      <c r="H25" s="24">
        <v>7.1332100000000009E-2</v>
      </c>
      <c r="I25" s="140">
        <v>-97.932177176210018</v>
      </c>
      <c r="J25" s="140">
        <v>7.1233868957727334E-2</v>
      </c>
      <c r="K25" s="99"/>
    </row>
    <row r="26" spans="1:11" x14ac:dyDescent="0.25">
      <c r="A26" s="97"/>
      <c r="B26" s="186" t="s">
        <v>326</v>
      </c>
      <c r="C26" s="140">
        <v>0.54630734000000003</v>
      </c>
      <c r="D26" s="24">
        <v>2.6432102000000008</v>
      </c>
      <c r="E26" s="140">
        <v>383.83208616600336</v>
      </c>
      <c r="F26" s="140">
        <v>0.66686016321404351</v>
      </c>
      <c r="G26" s="140">
        <v>0.34311972000000002</v>
      </c>
      <c r="H26" s="24">
        <v>1.1180485899999999</v>
      </c>
      <c r="I26" s="140">
        <v>225.84795476051326</v>
      </c>
      <c r="J26" s="140">
        <v>1.1165089314408494</v>
      </c>
      <c r="K26" s="99"/>
    </row>
    <row r="27" spans="1:11" x14ac:dyDescent="0.25">
      <c r="A27" s="97"/>
      <c r="B27" s="186" t="s">
        <v>253</v>
      </c>
      <c r="C27" s="140">
        <v>0.25551317000000001</v>
      </c>
      <c r="D27" s="24">
        <v>2.3381512499999997</v>
      </c>
      <c r="E27" s="140">
        <v>815.08052207250205</v>
      </c>
      <c r="F27" s="140">
        <v>0.58989630268304771</v>
      </c>
      <c r="G27" s="140">
        <v>5.6986439999999992E-2</v>
      </c>
      <c r="H27" s="24">
        <v>0.58638317999999989</v>
      </c>
      <c r="I27" s="140">
        <v>928.98721169457144</v>
      </c>
      <c r="J27" s="140">
        <v>0.58557567495048424</v>
      </c>
      <c r="K27" s="99"/>
    </row>
    <row r="28" spans="1:11" x14ac:dyDescent="0.25">
      <c r="A28" s="97"/>
      <c r="B28" s="186" t="s">
        <v>235</v>
      </c>
      <c r="C28" s="140">
        <v>1.1894285300000003</v>
      </c>
      <c r="D28" s="24">
        <v>2.2416319599999994</v>
      </c>
      <c r="E28" s="140">
        <v>88.462938584464496</v>
      </c>
      <c r="F28" s="140">
        <v>0.56554528077691868</v>
      </c>
      <c r="G28" s="140">
        <v>0.30466606000000007</v>
      </c>
      <c r="H28" s="24">
        <v>0.41335151999999997</v>
      </c>
      <c r="I28" s="140">
        <v>35.67363558645156</v>
      </c>
      <c r="J28" s="140">
        <v>0.4127822958970423</v>
      </c>
      <c r="K28" s="99"/>
    </row>
    <row r="29" spans="1:11" x14ac:dyDescent="0.25">
      <c r="A29" s="97"/>
      <c r="B29" s="186" t="s">
        <v>327</v>
      </c>
      <c r="C29" s="140">
        <v>1.4366007899999993</v>
      </c>
      <c r="D29" s="24">
        <v>2.2360927699999995</v>
      </c>
      <c r="E29" s="140">
        <v>55.651645576500108</v>
      </c>
      <c r="F29" s="140">
        <v>0.56414778876229432</v>
      </c>
      <c r="G29" s="140">
        <v>0.42143778999999992</v>
      </c>
      <c r="H29" s="24">
        <v>0.8111630099999998</v>
      </c>
      <c r="I29" s="140">
        <v>92.475147992779654</v>
      </c>
      <c r="J29" s="140">
        <v>0.81004596188385936</v>
      </c>
      <c r="K29" s="99"/>
    </row>
    <row r="30" spans="1:11" x14ac:dyDescent="0.25">
      <c r="A30" s="97"/>
      <c r="B30" s="186" t="s">
        <v>328</v>
      </c>
      <c r="C30" s="140">
        <v>4.2139964999999986</v>
      </c>
      <c r="D30" s="24">
        <v>2.2301993200000001</v>
      </c>
      <c r="E30" s="140">
        <v>-47.076384140328528</v>
      </c>
      <c r="F30" s="140">
        <v>0.56266091986745836</v>
      </c>
      <c r="G30" s="140">
        <v>1.0159150099999998</v>
      </c>
      <c r="H30" s="24">
        <v>0.66423732000000013</v>
      </c>
      <c r="I30" s="140">
        <v>-34.616841619457887</v>
      </c>
      <c r="J30" s="140">
        <v>0.66332260244282737</v>
      </c>
      <c r="K30" s="99"/>
    </row>
    <row r="31" spans="1:11" x14ac:dyDescent="0.25">
      <c r="A31" s="97"/>
      <c r="B31" s="186" t="s">
        <v>329</v>
      </c>
      <c r="C31" s="140">
        <v>1.3240894999999999</v>
      </c>
      <c r="D31" s="24">
        <v>2.13860677</v>
      </c>
      <c r="E31" s="140">
        <v>61.515272947938946</v>
      </c>
      <c r="F31" s="140">
        <v>0.53955287388526951</v>
      </c>
      <c r="G31" s="140">
        <v>0.36889961999999993</v>
      </c>
      <c r="H31" s="24">
        <v>0.71382940000000006</v>
      </c>
      <c r="I31" s="140">
        <v>93.502340826482879</v>
      </c>
      <c r="J31" s="140">
        <v>0.71284638946243184</v>
      </c>
      <c r="K31" s="99"/>
    </row>
    <row r="32" spans="1:11" x14ac:dyDescent="0.25">
      <c r="A32" s="97"/>
      <c r="B32" s="186" t="s">
        <v>330</v>
      </c>
      <c r="C32" s="140">
        <v>4.1779200000000002E-2</v>
      </c>
      <c r="D32" s="24">
        <v>2.01537795</v>
      </c>
      <c r="E32" s="140">
        <v>4723.8787482766538</v>
      </c>
      <c r="F32" s="140">
        <v>0.5084632575475776</v>
      </c>
      <c r="G32" s="140">
        <v>0</v>
      </c>
      <c r="H32" s="24">
        <v>0.18119730000000001</v>
      </c>
      <c r="I32" s="140" t="s">
        <v>97</v>
      </c>
      <c r="J32" s="140">
        <v>0.18094777419554459</v>
      </c>
      <c r="K32" s="99"/>
    </row>
    <row r="33" spans="1:11" x14ac:dyDescent="0.25">
      <c r="A33" s="97"/>
      <c r="B33" s="186" t="s">
        <v>331</v>
      </c>
      <c r="C33" s="140">
        <v>0.22438044000000001</v>
      </c>
      <c r="D33" s="24">
        <v>1.9526607500000002</v>
      </c>
      <c r="E33" s="140">
        <v>770.24553031449625</v>
      </c>
      <c r="F33" s="140">
        <v>0.49264022454462997</v>
      </c>
      <c r="G33" s="140">
        <v>7.3630440000000005E-2</v>
      </c>
      <c r="H33" s="24">
        <v>0.69044567000000001</v>
      </c>
      <c r="I33" s="140">
        <v>837.71770208082421</v>
      </c>
      <c r="J33" s="140">
        <v>0.68949486106830238</v>
      </c>
      <c r="K33" s="99"/>
    </row>
    <row r="34" spans="1:11" x14ac:dyDescent="0.25">
      <c r="A34" s="97"/>
      <c r="B34" s="186" t="s">
        <v>332</v>
      </c>
      <c r="C34" s="140">
        <v>2.4347973500000006</v>
      </c>
      <c r="D34" s="24">
        <v>1.86347397</v>
      </c>
      <c r="E34" s="140">
        <v>-23.464925325304808</v>
      </c>
      <c r="F34" s="140">
        <v>0.47013913451882156</v>
      </c>
      <c r="G34" s="140">
        <v>0.93995729000000039</v>
      </c>
      <c r="H34" s="24">
        <v>0.29786003</v>
      </c>
      <c r="I34" s="140">
        <v>-68.311322953833383</v>
      </c>
      <c r="J34" s="140">
        <v>0.2974498485922149</v>
      </c>
      <c r="K34" s="99"/>
    </row>
    <row r="35" spans="1:11" x14ac:dyDescent="0.25">
      <c r="A35" s="97"/>
      <c r="B35" s="186" t="s">
        <v>333</v>
      </c>
      <c r="C35" s="140">
        <v>0</v>
      </c>
      <c r="D35" s="24">
        <v>1.7</v>
      </c>
      <c r="E35" s="140" t="s">
        <v>97</v>
      </c>
      <c r="F35" s="140">
        <v>0.42889599830685948</v>
      </c>
      <c r="G35" s="140">
        <v>0</v>
      </c>
      <c r="H35" s="24">
        <v>0</v>
      </c>
      <c r="I35" s="140" t="s">
        <v>97</v>
      </c>
      <c r="J35" s="140">
        <v>0</v>
      </c>
      <c r="K35" s="99"/>
    </row>
    <row r="36" spans="1:11" x14ac:dyDescent="0.25">
      <c r="A36" s="97"/>
      <c r="B36" s="186" t="s">
        <v>334</v>
      </c>
      <c r="C36" s="140">
        <v>0.69124479999999988</v>
      </c>
      <c r="D36" s="24">
        <v>1.6974260999999997</v>
      </c>
      <c r="E36" s="140">
        <v>145.56077673206366</v>
      </c>
      <c r="F36" s="140">
        <v>0.4282466245362464</v>
      </c>
      <c r="G36" s="140">
        <v>4.8409519999999998E-2</v>
      </c>
      <c r="H36" s="24">
        <v>0.58263522000000001</v>
      </c>
      <c r="I36" s="140">
        <v>1103.5550445449574</v>
      </c>
      <c r="J36" s="140">
        <v>0.58183287624557023</v>
      </c>
      <c r="K36" s="99"/>
    </row>
    <row r="37" spans="1:11" x14ac:dyDescent="0.25">
      <c r="A37" s="97"/>
      <c r="B37" s="186" t="s">
        <v>335</v>
      </c>
      <c r="C37" s="140">
        <v>0.10021949999999999</v>
      </c>
      <c r="D37" s="24">
        <v>1.6914845400000003</v>
      </c>
      <c r="E37" s="140">
        <v>1587.7798632002757</v>
      </c>
      <c r="F37" s="140">
        <v>0.42674761788465826</v>
      </c>
      <c r="G37" s="140">
        <v>0</v>
      </c>
      <c r="H37" s="24">
        <v>0.34616537999999997</v>
      </c>
      <c r="I37" s="140" t="s">
        <v>97</v>
      </c>
      <c r="J37" s="140">
        <v>0.34568867756061977</v>
      </c>
      <c r="K37" s="99"/>
    </row>
    <row r="38" spans="1:11" x14ac:dyDescent="0.25">
      <c r="A38" s="97"/>
      <c r="B38" s="186" t="s">
        <v>336</v>
      </c>
      <c r="C38" s="140">
        <v>0.66993965</v>
      </c>
      <c r="D38" s="24">
        <v>1.6603200499999995</v>
      </c>
      <c r="E38" s="140">
        <v>147.83128599717892</v>
      </c>
      <c r="F38" s="140">
        <v>0.41888507373743794</v>
      </c>
      <c r="G38" s="140">
        <v>0.17952507999999998</v>
      </c>
      <c r="H38" s="24">
        <v>0.39552037999999989</v>
      </c>
      <c r="I38" s="140">
        <v>120.31483289131519</v>
      </c>
      <c r="J38" s="140">
        <v>0.39497571106178725</v>
      </c>
      <c r="K38" s="99"/>
    </row>
    <row r="39" spans="1:11" x14ac:dyDescent="0.25">
      <c r="A39" s="97"/>
      <c r="B39" s="186" t="s">
        <v>337</v>
      </c>
      <c r="C39" s="140">
        <v>1.1645108199999998</v>
      </c>
      <c r="D39" s="24">
        <v>1.6316012999999994</v>
      </c>
      <c r="E39" s="140">
        <v>40.110445689117746</v>
      </c>
      <c r="F39" s="140">
        <v>0.41163956964839377</v>
      </c>
      <c r="G39" s="140">
        <v>0.19023551999999999</v>
      </c>
      <c r="H39" s="24">
        <v>0.28535327999999999</v>
      </c>
      <c r="I39" s="140">
        <v>50</v>
      </c>
      <c r="J39" s="140">
        <v>0.28496032156879825</v>
      </c>
      <c r="K39" s="99"/>
    </row>
    <row r="40" spans="1:11" x14ac:dyDescent="0.25">
      <c r="A40" s="97"/>
      <c r="B40" s="186" t="s">
        <v>265</v>
      </c>
      <c r="C40" s="140">
        <v>1.31567922</v>
      </c>
      <c r="D40" s="24">
        <v>1.5454301399999997</v>
      </c>
      <c r="E40" s="140">
        <v>17.462533154548087</v>
      </c>
      <c r="F40" s="140">
        <v>0.38989929571106435</v>
      </c>
      <c r="G40" s="140">
        <v>0.38361810000000007</v>
      </c>
      <c r="H40" s="24">
        <v>0.42918528999999994</v>
      </c>
      <c r="I40" s="140">
        <v>11.878269038921751</v>
      </c>
      <c r="J40" s="140">
        <v>0.42859426129952993</v>
      </c>
      <c r="K40" s="99"/>
    </row>
    <row r="41" spans="1:11" x14ac:dyDescent="0.25">
      <c r="A41" s="97"/>
      <c r="B41" s="186" t="s">
        <v>338</v>
      </c>
      <c r="C41" s="140">
        <v>1.2550789899999997</v>
      </c>
      <c r="D41" s="24">
        <v>1.5023264500000004</v>
      </c>
      <c r="E41" s="140">
        <v>19.699752921527349</v>
      </c>
      <c r="F41" s="140">
        <v>0.37902458973855901</v>
      </c>
      <c r="G41" s="140">
        <v>0.25393767</v>
      </c>
      <c r="H41" s="24">
        <v>0.47589355999999999</v>
      </c>
      <c r="I41" s="140">
        <v>87.405657459170968</v>
      </c>
      <c r="J41" s="140">
        <v>0.475238209598012</v>
      </c>
      <c r="K41" s="99"/>
    </row>
    <row r="42" spans="1:11" x14ac:dyDescent="0.25">
      <c r="A42" s="97"/>
      <c r="B42" s="186" t="s">
        <v>339</v>
      </c>
      <c r="C42" s="140">
        <v>0.9222307700000002</v>
      </c>
      <c r="D42" s="24">
        <v>1.3533121999999995</v>
      </c>
      <c r="E42" s="140">
        <v>46.743336269293991</v>
      </c>
      <c r="F42" s="140">
        <v>0.34142952178814823</v>
      </c>
      <c r="G42" s="140">
        <v>0.37238266000000009</v>
      </c>
      <c r="H42" s="24">
        <v>0.41387952999999988</v>
      </c>
      <c r="I42" s="140">
        <v>11.143609640685149</v>
      </c>
      <c r="J42" s="140">
        <v>0.41330957877737751</v>
      </c>
      <c r="K42" s="99"/>
    </row>
    <row r="43" spans="1:11" x14ac:dyDescent="0.25">
      <c r="A43" s="97"/>
      <c r="B43" s="186" t="s">
        <v>264</v>
      </c>
      <c r="C43" s="140">
        <v>0.97272986999999955</v>
      </c>
      <c r="D43" s="24">
        <v>1.3368452199999998</v>
      </c>
      <c r="E43" s="140">
        <v>37.432319211087915</v>
      </c>
      <c r="F43" s="140">
        <v>0.33727503836097239</v>
      </c>
      <c r="G43" s="140">
        <v>0.35386672999999985</v>
      </c>
      <c r="H43" s="24">
        <v>0.38558658000000001</v>
      </c>
      <c r="I43" s="140">
        <v>8.9637841907319604</v>
      </c>
      <c r="J43" s="140">
        <v>0.38505559084308816</v>
      </c>
      <c r="K43" s="99"/>
    </row>
    <row r="44" spans="1:11" s="133" customFormat="1" x14ac:dyDescent="0.25">
      <c r="A44" s="97"/>
      <c r="B44" s="186" t="s">
        <v>46</v>
      </c>
      <c r="C44" s="21">
        <v>102.27418719999946</v>
      </c>
      <c r="D44" s="24">
        <v>74.683510479997494</v>
      </c>
      <c r="E44" s="140">
        <v>-26.977165475828013</v>
      </c>
      <c r="F44" s="140">
        <v>18.842034579046661</v>
      </c>
      <c r="G44" s="21">
        <v>32.360810860000313</v>
      </c>
      <c r="H44" s="24">
        <v>15.584403780000102</v>
      </c>
      <c r="I44" s="140">
        <v>-51.841738924832526</v>
      </c>
      <c r="J44" s="140">
        <v>15.562942583336783</v>
      </c>
      <c r="K44" s="99"/>
    </row>
    <row r="45" spans="1:11" x14ac:dyDescent="0.25">
      <c r="A45" s="97"/>
      <c r="B45" s="18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2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104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112.57378760999917</v>
      </c>
      <c r="D13" s="24">
        <v>165.08040485999982</v>
      </c>
      <c r="E13" s="24">
        <v>46.64195667991973</v>
      </c>
      <c r="F13" s="22">
        <v>100</v>
      </c>
      <c r="G13" s="24">
        <v>26.066943009999981</v>
      </c>
      <c r="H13" s="24">
        <v>42.687897689999907</v>
      </c>
      <c r="I13" s="24">
        <v>63.762577275070889</v>
      </c>
      <c r="J13" s="22">
        <v>100</v>
      </c>
      <c r="K13" s="99"/>
    </row>
    <row r="14" spans="1:14" ht="15" customHeight="1" x14ac:dyDescent="0.25">
      <c r="A14" s="97"/>
      <c r="B14" s="182" t="s">
        <v>305</v>
      </c>
      <c r="C14" s="21">
        <v>3.6600600000000001</v>
      </c>
      <c r="D14" s="24">
        <v>30.835296999999994</v>
      </c>
      <c r="E14" s="21">
        <v>742.4806423938403</v>
      </c>
      <c r="F14" s="21">
        <v>18.678956491626348</v>
      </c>
      <c r="G14" s="21">
        <v>3.07341</v>
      </c>
      <c r="H14" s="24">
        <v>11.75159</v>
      </c>
      <c r="I14" s="21">
        <v>282.36323822724597</v>
      </c>
      <c r="J14" s="21">
        <v>27.529090528983662</v>
      </c>
      <c r="K14" s="99"/>
    </row>
    <row r="15" spans="1:14" s="133" customFormat="1" ht="15" customHeight="1" x14ac:dyDescent="0.25">
      <c r="A15" s="97"/>
      <c r="B15" s="182" t="s">
        <v>233</v>
      </c>
      <c r="C15" s="21">
        <v>10.670778200000012</v>
      </c>
      <c r="D15" s="24">
        <v>9.4353704499999953</v>
      </c>
      <c r="E15" s="21">
        <v>-11.57748504228131</v>
      </c>
      <c r="F15" s="21">
        <v>5.7156210987014937</v>
      </c>
      <c r="G15" s="21">
        <v>2.4452448799999993</v>
      </c>
      <c r="H15" s="24">
        <v>2.4100310999999999</v>
      </c>
      <c r="I15" s="21">
        <v>-1.4400921677831913</v>
      </c>
      <c r="J15" s="21">
        <v>5.6457010778597683</v>
      </c>
      <c r="K15" s="99"/>
    </row>
    <row r="16" spans="1:14" s="133" customFormat="1" ht="15" customHeight="1" x14ac:dyDescent="0.25">
      <c r="A16" s="97"/>
      <c r="B16" s="182" t="s">
        <v>306</v>
      </c>
      <c r="C16" s="21">
        <v>0.45499799999999996</v>
      </c>
      <c r="D16" s="24">
        <v>6.7538430000000016</v>
      </c>
      <c r="E16" s="21">
        <v>1384.3676235939504</v>
      </c>
      <c r="F16" s="21">
        <v>4.0912445094423839</v>
      </c>
      <c r="G16" s="21">
        <v>0.44656599999999996</v>
      </c>
      <c r="H16" s="24">
        <v>1.0820399999999999</v>
      </c>
      <c r="I16" s="21">
        <v>142.30236963853048</v>
      </c>
      <c r="J16" s="21">
        <v>2.5347699431295236</v>
      </c>
      <c r="K16" s="99"/>
    </row>
    <row r="17" spans="1:11" s="133" customFormat="1" ht="15" customHeight="1" x14ac:dyDescent="0.25">
      <c r="A17" s="97"/>
      <c r="B17" s="182" t="s">
        <v>263</v>
      </c>
      <c r="C17" s="21">
        <v>5.5840723099999972</v>
      </c>
      <c r="D17" s="24">
        <v>6.3604827100000021</v>
      </c>
      <c r="E17" s="21">
        <v>13.904017657679745</v>
      </c>
      <c r="F17" s="21">
        <v>3.8529604500268544</v>
      </c>
      <c r="G17" s="21">
        <v>1.0208358100000003</v>
      </c>
      <c r="H17" s="24">
        <v>2.4725171099999992</v>
      </c>
      <c r="I17" s="21">
        <v>142.20517009488512</v>
      </c>
      <c r="J17" s="21">
        <v>5.7920798254237109</v>
      </c>
      <c r="K17" s="99"/>
    </row>
    <row r="18" spans="1:11" s="133" customFormat="1" ht="15" customHeight="1" x14ac:dyDescent="0.25">
      <c r="A18" s="97"/>
      <c r="B18" s="182" t="s">
        <v>307</v>
      </c>
      <c r="C18" s="21">
        <v>1.8555919299999994</v>
      </c>
      <c r="D18" s="24">
        <v>2.8286936700000003</v>
      </c>
      <c r="E18" s="21">
        <v>52.441580730521984</v>
      </c>
      <c r="F18" s="21">
        <v>1.7135247956284929</v>
      </c>
      <c r="G18" s="21">
        <v>0.77073457000000012</v>
      </c>
      <c r="H18" s="24">
        <v>0.45962661999999999</v>
      </c>
      <c r="I18" s="21">
        <v>-40.36512206789947</v>
      </c>
      <c r="J18" s="21">
        <v>1.0767141154099804</v>
      </c>
      <c r="K18" s="99"/>
    </row>
    <row r="19" spans="1:11" s="133" customFormat="1" ht="15" customHeight="1" x14ac:dyDescent="0.25">
      <c r="A19" s="97"/>
      <c r="B19" s="182" t="s">
        <v>298</v>
      </c>
      <c r="C19" s="21">
        <v>2.5949276300000013</v>
      </c>
      <c r="D19" s="24">
        <v>2.56475557</v>
      </c>
      <c r="E19" s="21">
        <v>-1.162732233885122</v>
      </c>
      <c r="F19" s="21">
        <v>1.5536402228811463</v>
      </c>
      <c r="G19" s="21">
        <v>0.5021291499999998</v>
      </c>
      <c r="H19" s="24">
        <v>0.41800069000000001</v>
      </c>
      <c r="I19" s="21">
        <v>-16.754346964321797</v>
      </c>
      <c r="J19" s="21">
        <v>0.97920186427433531</v>
      </c>
      <c r="K19" s="99"/>
    </row>
    <row r="20" spans="1:11" s="133" customFormat="1" ht="15" customHeight="1" x14ac:dyDescent="0.25">
      <c r="A20" s="97"/>
      <c r="B20" s="182" t="s">
        <v>236</v>
      </c>
      <c r="C20" s="21">
        <v>1.52974104</v>
      </c>
      <c r="D20" s="24">
        <v>2.2655796200000005</v>
      </c>
      <c r="E20" s="21">
        <v>48.102166364053375</v>
      </c>
      <c r="F20" s="21">
        <v>1.3724097792959598</v>
      </c>
      <c r="G20" s="21">
        <v>0.66156110999999995</v>
      </c>
      <c r="H20" s="24">
        <v>0.5570397100000003</v>
      </c>
      <c r="I20" s="21">
        <v>-15.799205609289768</v>
      </c>
      <c r="J20" s="21">
        <v>1.3049124931033855</v>
      </c>
      <c r="K20" s="99"/>
    </row>
    <row r="21" spans="1:11" s="133" customFormat="1" ht="15" customHeight="1" x14ac:dyDescent="0.25">
      <c r="A21" s="97"/>
      <c r="B21" s="182" t="s">
        <v>308</v>
      </c>
      <c r="C21" s="21">
        <v>0</v>
      </c>
      <c r="D21" s="24">
        <v>2.2644111100000002</v>
      </c>
      <c r="E21" s="21" t="s">
        <v>97</v>
      </c>
      <c r="F21" s="21">
        <v>1.3717019363505836</v>
      </c>
      <c r="G21" s="21">
        <v>0</v>
      </c>
      <c r="H21" s="24">
        <v>0.58295810999999997</v>
      </c>
      <c r="I21" s="21" t="s">
        <v>97</v>
      </c>
      <c r="J21" s="21">
        <v>1.3656285306750164</v>
      </c>
      <c r="K21" s="99"/>
    </row>
    <row r="22" spans="1:11" s="133" customFormat="1" ht="15" customHeight="1" x14ac:dyDescent="0.25">
      <c r="A22" s="97"/>
      <c r="B22" s="182" t="s">
        <v>286</v>
      </c>
      <c r="C22" s="21">
        <v>1.4932113399999991</v>
      </c>
      <c r="D22" s="24">
        <v>1.7128780799999999</v>
      </c>
      <c r="E22" s="21">
        <v>14.711028112068902</v>
      </c>
      <c r="F22" s="21">
        <v>1.037602301407393</v>
      </c>
      <c r="G22" s="21">
        <v>0.43546388000000003</v>
      </c>
      <c r="H22" s="24">
        <v>0.38905458999999998</v>
      </c>
      <c r="I22" s="21">
        <v>-10.657437305707207</v>
      </c>
      <c r="J22" s="21">
        <v>0.91139318414160309</v>
      </c>
      <c r="K22" s="99"/>
    </row>
    <row r="23" spans="1:11" s="133" customFormat="1" ht="15" customHeight="1" x14ac:dyDescent="0.25">
      <c r="A23" s="97"/>
      <c r="B23" s="182" t="s">
        <v>237</v>
      </c>
      <c r="C23" s="21">
        <v>1.2800537599999995</v>
      </c>
      <c r="D23" s="24">
        <v>1.6840367700000005</v>
      </c>
      <c r="E23" s="21">
        <v>31.559847142670105</v>
      </c>
      <c r="F23" s="21">
        <v>1.0201312332788293</v>
      </c>
      <c r="G23" s="21">
        <v>0.15617095000000003</v>
      </c>
      <c r="H23" s="24">
        <v>0.13844334999999999</v>
      </c>
      <c r="I23" s="21">
        <v>-11.351406903780781</v>
      </c>
      <c r="J23" s="21">
        <v>0.32431522162411813</v>
      </c>
      <c r="K23" s="99"/>
    </row>
    <row r="24" spans="1:11" s="133" customFormat="1" ht="15" customHeight="1" x14ac:dyDescent="0.25">
      <c r="A24" s="97"/>
      <c r="B24" s="182" t="s">
        <v>253</v>
      </c>
      <c r="C24" s="21">
        <v>1.4615877299999986</v>
      </c>
      <c r="D24" s="24">
        <v>1.6166158199999996</v>
      </c>
      <c r="E24" s="21">
        <v>10.606827549106557</v>
      </c>
      <c r="F24" s="21">
        <v>0.97928995350538872</v>
      </c>
      <c r="G24" s="21">
        <v>0.42924756999999986</v>
      </c>
      <c r="H24" s="24">
        <v>0.33451728999999997</v>
      </c>
      <c r="I24" s="21">
        <v>-22.068914682498942</v>
      </c>
      <c r="J24" s="21">
        <v>0.78363496002841149</v>
      </c>
      <c r="K24" s="99"/>
    </row>
    <row r="25" spans="1:11" s="133" customFormat="1" ht="15" customHeight="1" x14ac:dyDescent="0.25">
      <c r="A25" s="97"/>
      <c r="B25" s="182" t="s">
        <v>235</v>
      </c>
      <c r="C25" s="21">
        <v>1.1689379800000004</v>
      </c>
      <c r="D25" s="24">
        <v>1.5039437399999995</v>
      </c>
      <c r="E25" s="21">
        <v>28.658984970271817</v>
      </c>
      <c r="F25" s="21">
        <v>0.91103710417687267</v>
      </c>
      <c r="G25" s="21">
        <v>0.32051339000000012</v>
      </c>
      <c r="H25" s="24">
        <v>0.29303473000000002</v>
      </c>
      <c r="I25" s="21">
        <v>-8.5733266869131732</v>
      </c>
      <c r="J25" s="21">
        <v>0.68645856520745574</v>
      </c>
      <c r="K25" s="99"/>
    </row>
    <row r="26" spans="1:11" s="133" customFormat="1" ht="15" customHeight="1" x14ac:dyDescent="0.25">
      <c r="A26" s="97"/>
      <c r="B26" s="182" t="s">
        <v>309</v>
      </c>
      <c r="C26" s="21">
        <v>0.95945148000000002</v>
      </c>
      <c r="D26" s="24">
        <v>1.44119153</v>
      </c>
      <c r="E26" s="21">
        <v>50.20994391503779</v>
      </c>
      <c r="F26" s="21">
        <v>0.87302398562823691</v>
      </c>
      <c r="G26" s="21">
        <v>0.25238116999999999</v>
      </c>
      <c r="H26" s="24">
        <v>0.37949692000000002</v>
      </c>
      <c r="I26" s="21">
        <v>50.366574495236719</v>
      </c>
      <c r="J26" s="21">
        <v>0.8890035362151395</v>
      </c>
      <c r="K26" s="99"/>
    </row>
    <row r="27" spans="1:11" s="133" customFormat="1" ht="15" customHeight="1" x14ac:dyDescent="0.25">
      <c r="A27" s="97"/>
      <c r="B27" s="182" t="s">
        <v>256</v>
      </c>
      <c r="C27" s="21">
        <v>1.0412408399999999</v>
      </c>
      <c r="D27" s="24">
        <v>1.4206746700000006</v>
      </c>
      <c r="E27" s="21">
        <v>36.440544341307302</v>
      </c>
      <c r="F27" s="21">
        <v>0.86059558141066828</v>
      </c>
      <c r="G27" s="21">
        <v>0.23062861000000004</v>
      </c>
      <c r="H27" s="24">
        <v>0.23998783999999998</v>
      </c>
      <c r="I27" s="21">
        <v>4.0581391875014639</v>
      </c>
      <c r="J27" s="21">
        <v>0.56219175219823403</v>
      </c>
      <c r="K27" s="99"/>
    </row>
    <row r="28" spans="1:11" s="133" customFormat="1" ht="15" customHeight="1" x14ac:dyDescent="0.25">
      <c r="A28" s="97"/>
      <c r="B28" s="182" t="s">
        <v>310</v>
      </c>
      <c r="C28" s="21">
        <v>1.3183228999999999</v>
      </c>
      <c r="D28" s="24">
        <v>1.3745369199999999</v>
      </c>
      <c r="E28" s="21">
        <v>4.264055490502372</v>
      </c>
      <c r="F28" s="21">
        <v>0.83264692812312113</v>
      </c>
      <c r="G28" s="21">
        <v>0</v>
      </c>
      <c r="H28" s="24">
        <v>1.3745369199999999</v>
      </c>
      <c r="I28" s="21" t="s">
        <v>97</v>
      </c>
      <c r="J28" s="21">
        <v>3.2199686430610983</v>
      </c>
      <c r="K28" s="99"/>
    </row>
    <row r="29" spans="1:11" s="133" customFormat="1" ht="15" customHeight="1" x14ac:dyDescent="0.25">
      <c r="A29" s="97"/>
      <c r="B29" s="182" t="s">
        <v>311</v>
      </c>
      <c r="C29" s="21">
        <v>0.84475914000000007</v>
      </c>
      <c r="D29" s="24">
        <v>1.3112698700000003</v>
      </c>
      <c r="E29" s="21">
        <v>55.224111573388846</v>
      </c>
      <c r="F29" s="21">
        <v>0.79432193730809686</v>
      </c>
      <c r="G29" s="21">
        <v>0.16569794000000002</v>
      </c>
      <c r="H29" s="24">
        <v>0.30079675</v>
      </c>
      <c r="I29" s="21">
        <v>81.533186230317625</v>
      </c>
      <c r="J29" s="21">
        <v>0.70464175159055642</v>
      </c>
      <c r="K29" s="99"/>
    </row>
    <row r="30" spans="1:11" s="133" customFormat="1" ht="15" customHeight="1" x14ac:dyDescent="0.25">
      <c r="A30" s="97"/>
      <c r="B30" s="182" t="s">
        <v>312</v>
      </c>
      <c r="C30" s="21">
        <v>1.31322128</v>
      </c>
      <c r="D30" s="24">
        <v>1.28625334</v>
      </c>
      <c r="E30" s="21">
        <v>-2.0535716570173168</v>
      </c>
      <c r="F30" s="21">
        <v>0.77916778862448055</v>
      </c>
      <c r="G30" s="21">
        <v>0.21860215999999999</v>
      </c>
      <c r="H30" s="24">
        <v>0.32737161999999992</v>
      </c>
      <c r="I30" s="21">
        <v>49.75680935632105</v>
      </c>
      <c r="J30" s="21">
        <v>0.76689562549408519</v>
      </c>
      <c r="K30" s="99"/>
    </row>
    <row r="31" spans="1:11" s="133" customFormat="1" ht="15" customHeight="1" x14ac:dyDescent="0.25">
      <c r="A31" s="97"/>
      <c r="B31" s="182" t="s">
        <v>303</v>
      </c>
      <c r="C31" s="21">
        <v>0.70856869000000011</v>
      </c>
      <c r="D31" s="24">
        <v>1.2450528099999993</v>
      </c>
      <c r="E31" s="21">
        <v>75.713777305062564</v>
      </c>
      <c r="F31" s="21">
        <v>0.75420993246042412</v>
      </c>
      <c r="G31" s="21">
        <v>0.1017067</v>
      </c>
      <c r="H31" s="24">
        <v>0.33755629999999998</v>
      </c>
      <c r="I31" s="21">
        <v>231.89190092688091</v>
      </c>
      <c r="J31" s="21">
        <v>0.79075409721822887</v>
      </c>
      <c r="K31" s="99"/>
    </row>
    <row r="32" spans="1:11" s="133" customFormat="1" ht="15" customHeight="1" x14ac:dyDescent="0.25">
      <c r="A32" s="97"/>
      <c r="B32" s="182" t="s">
        <v>313</v>
      </c>
      <c r="C32" s="21">
        <v>0.65361442000000003</v>
      </c>
      <c r="D32" s="24">
        <v>1.2123301099999999</v>
      </c>
      <c r="E32" s="21">
        <v>85.480930790969992</v>
      </c>
      <c r="F32" s="21">
        <v>0.73438765250675508</v>
      </c>
      <c r="G32" s="21">
        <v>0.11938146000000001</v>
      </c>
      <c r="H32" s="24">
        <v>0.40625422000000005</v>
      </c>
      <c r="I32" s="21">
        <v>240.29925584759982</v>
      </c>
      <c r="J32" s="21">
        <v>0.95168476777709632</v>
      </c>
      <c r="K32" s="99"/>
    </row>
    <row r="33" spans="1:11" s="133" customFormat="1" ht="15" customHeight="1" x14ac:dyDescent="0.25">
      <c r="A33" s="97"/>
      <c r="B33" s="182" t="s">
        <v>238</v>
      </c>
      <c r="C33" s="21">
        <v>0.79140701999999996</v>
      </c>
      <c r="D33" s="24">
        <v>1.1996056199999996</v>
      </c>
      <c r="E33" s="21">
        <v>51.578844979161254</v>
      </c>
      <c r="F33" s="21">
        <v>0.72667959653803393</v>
      </c>
      <c r="G33" s="21">
        <v>0.35722507000000003</v>
      </c>
      <c r="H33" s="24">
        <v>0.40101361000000008</v>
      </c>
      <c r="I33" s="21">
        <v>12.25796946446116</v>
      </c>
      <c r="J33" s="21">
        <v>0.93940819693714217</v>
      </c>
      <c r="K33" s="99"/>
    </row>
    <row r="34" spans="1:11" s="133" customFormat="1" ht="15" customHeight="1" x14ac:dyDescent="0.25">
      <c r="A34" s="97"/>
      <c r="B34" s="182" t="s">
        <v>314</v>
      </c>
      <c r="C34" s="21">
        <v>0.69049506000000005</v>
      </c>
      <c r="D34" s="24">
        <v>1.1760948600000003</v>
      </c>
      <c r="E34" s="21">
        <v>70.326324999341821</v>
      </c>
      <c r="F34" s="21">
        <v>0.71243759124374217</v>
      </c>
      <c r="G34" s="21">
        <v>0.16338796000000003</v>
      </c>
      <c r="H34" s="24">
        <v>0.16610427999999999</v>
      </c>
      <c r="I34" s="21">
        <v>1.6624970407856043</v>
      </c>
      <c r="J34" s="21">
        <v>0.38911328265976347</v>
      </c>
      <c r="K34" s="99"/>
    </row>
    <row r="35" spans="1:11" s="133" customFormat="1" ht="15" customHeight="1" x14ac:dyDescent="0.25">
      <c r="A35" s="97"/>
      <c r="B35" s="182" t="s">
        <v>315</v>
      </c>
      <c r="C35" s="21">
        <v>0</v>
      </c>
      <c r="D35" s="24">
        <v>1.1598971299999998</v>
      </c>
      <c r="E35" s="21" t="s">
        <v>97</v>
      </c>
      <c r="F35" s="21">
        <v>0.70262556660415076</v>
      </c>
      <c r="G35" s="21">
        <v>0</v>
      </c>
      <c r="H35" s="24">
        <v>0.33813958999999999</v>
      </c>
      <c r="I35" s="21" t="s">
        <v>97</v>
      </c>
      <c r="J35" s="21">
        <v>0.79212050322921557</v>
      </c>
      <c r="K35" s="99"/>
    </row>
    <row r="36" spans="1:11" s="133" customFormat="1" ht="15" customHeight="1" x14ac:dyDescent="0.25">
      <c r="A36" s="97"/>
      <c r="B36" s="182" t="s">
        <v>316</v>
      </c>
      <c r="C36" s="21">
        <v>0.57225112999999994</v>
      </c>
      <c r="D36" s="24">
        <v>1.0542612199999999</v>
      </c>
      <c r="E36" s="21">
        <v>84.23051781479225</v>
      </c>
      <c r="F36" s="21">
        <v>0.63863498571746902</v>
      </c>
      <c r="G36" s="21">
        <v>3.5053329999999994E-2</v>
      </c>
      <c r="H36" s="24">
        <v>0.14519679999999999</v>
      </c>
      <c r="I36" s="21">
        <v>314.21685186542908</v>
      </c>
      <c r="J36" s="21">
        <v>0.34013574773445421</v>
      </c>
      <c r="K36" s="99"/>
    </row>
    <row r="37" spans="1:11" s="133" customFormat="1" ht="15" customHeight="1" x14ac:dyDescent="0.25">
      <c r="A37" s="97"/>
      <c r="B37" s="182" t="s">
        <v>274</v>
      </c>
      <c r="C37" s="21">
        <v>7.8923659999999993E-2</v>
      </c>
      <c r="D37" s="24">
        <v>0.99022282000000006</v>
      </c>
      <c r="E37" s="21">
        <v>1154.6590211351072</v>
      </c>
      <c r="F37" s="21">
        <v>0.59984273774939001</v>
      </c>
      <c r="G37" s="21">
        <v>1.873549E-2</v>
      </c>
      <c r="H37" s="24">
        <v>0.54740268000000003</v>
      </c>
      <c r="I37" s="21">
        <v>2821.741998741426</v>
      </c>
      <c r="J37" s="21">
        <v>1.2823369376848814</v>
      </c>
      <c r="K37" s="99"/>
    </row>
    <row r="38" spans="1:11" s="133" customFormat="1" ht="15" customHeight="1" x14ac:dyDescent="0.25">
      <c r="A38" s="97"/>
      <c r="B38" s="182" t="s">
        <v>317</v>
      </c>
      <c r="C38" s="21">
        <v>1.5148020100000001</v>
      </c>
      <c r="D38" s="24">
        <v>0.97070360999999994</v>
      </c>
      <c r="E38" s="21">
        <v>-35.918779907085032</v>
      </c>
      <c r="F38" s="21">
        <v>0.5880186753983474</v>
      </c>
      <c r="G38" s="21">
        <v>0</v>
      </c>
      <c r="H38" s="24">
        <v>0</v>
      </c>
      <c r="I38" s="21" t="s">
        <v>97</v>
      </c>
      <c r="J38" s="21">
        <v>0</v>
      </c>
      <c r="K38" s="99"/>
    </row>
    <row r="39" spans="1:11" s="133" customFormat="1" ht="15" customHeight="1" x14ac:dyDescent="0.25">
      <c r="A39" s="97"/>
      <c r="B39" s="182" t="s">
        <v>318</v>
      </c>
      <c r="C39" s="21">
        <v>0.14343800000000001</v>
      </c>
      <c r="D39" s="24">
        <v>0.94897500000000012</v>
      </c>
      <c r="E39" s="21">
        <v>561.59246503715895</v>
      </c>
      <c r="F39" s="21">
        <v>0.57485623493884686</v>
      </c>
      <c r="G39" s="21">
        <v>0</v>
      </c>
      <c r="H39" s="24">
        <v>7.0219000000000004E-2</v>
      </c>
      <c r="I39" s="21" t="s">
        <v>97</v>
      </c>
      <c r="J39" s="21">
        <v>0.16449392872408788</v>
      </c>
      <c r="K39" s="99"/>
    </row>
    <row r="40" spans="1:11" s="133" customFormat="1" ht="15" customHeight="1" x14ac:dyDescent="0.25">
      <c r="A40" s="97"/>
      <c r="B40" s="182" t="s">
        <v>260</v>
      </c>
      <c r="C40" s="21">
        <v>0.70090519000000007</v>
      </c>
      <c r="D40" s="24">
        <v>0.93114719999999973</v>
      </c>
      <c r="E40" s="21">
        <v>32.8492374268194</v>
      </c>
      <c r="F40" s="21">
        <v>0.56405677026881551</v>
      </c>
      <c r="G40" s="21">
        <v>0.19265741000000003</v>
      </c>
      <c r="H40" s="24">
        <v>0.1127109</v>
      </c>
      <c r="I40" s="21">
        <v>-41.496722082996975</v>
      </c>
      <c r="J40" s="21">
        <v>0.26403478760773857</v>
      </c>
      <c r="K40" s="99"/>
    </row>
    <row r="41" spans="1:11" s="133" customFormat="1" ht="15" customHeight="1" x14ac:dyDescent="0.25">
      <c r="A41" s="97"/>
      <c r="B41" s="182" t="s">
        <v>257</v>
      </c>
      <c r="C41" s="21">
        <v>0.53689836000000002</v>
      </c>
      <c r="D41" s="24">
        <v>0.92555152999999957</v>
      </c>
      <c r="E41" s="21">
        <v>72.388593252547764</v>
      </c>
      <c r="F41" s="21">
        <v>0.56066710690765176</v>
      </c>
      <c r="G41" s="21">
        <v>0.12190222000000001</v>
      </c>
      <c r="H41" s="24">
        <v>0.15081248</v>
      </c>
      <c r="I41" s="21">
        <v>23.715942170700409</v>
      </c>
      <c r="J41" s="21">
        <v>0.35329095167722308</v>
      </c>
      <c r="K41" s="99"/>
    </row>
    <row r="42" spans="1:11" s="133" customFormat="1" ht="15" customHeight="1" x14ac:dyDescent="0.25">
      <c r="A42" s="97"/>
      <c r="B42" s="182" t="s">
        <v>234</v>
      </c>
      <c r="C42" s="21">
        <v>0.87373380999999994</v>
      </c>
      <c r="D42" s="24">
        <v>0.90701238999999978</v>
      </c>
      <c r="E42" s="21">
        <v>3.8087778702302844</v>
      </c>
      <c r="F42" s="21">
        <v>0.54943673706713536</v>
      </c>
      <c r="G42" s="21">
        <v>0.12079389000000001</v>
      </c>
      <c r="H42" s="24">
        <v>0.11941406</v>
      </c>
      <c r="I42" s="21">
        <v>-1.1423011544706596</v>
      </c>
      <c r="J42" s="21">
        <v>0.27973750515236551</v>
      </c>
      <c r="K42" s="99"/>
    </row>
    <row r="43" spans="1:11" s="133" customFormat="1" ht="15" customHeight="1" x14ac:dyDescent="0.25">
      <c r="A43" s="97"/>
      <c r="B43" s="182" t="s">
        <v>289</v>
      </c>
      <c r="C43" s="21">
        <v>0.39761389000000003</v>
      </c>
      <c r="D43" s="24">
        <v>0.89248744000000002</v>
      </c>
      <c r="E43" s="21">
        <v>124.46083058114495</v>
      </c>
      <c r="F43" s="21">
        <v>0.54063802469886979</v>
      </c>
      <c r="G43" s="21">
        <v>6.7236500000000005E-2</v>
      </c>
      <c r="H43" s="24">
        <v>0.24747879000000003</v>
      </c>
      <c r="I43" s="21">
        <v>268.0720888208042</v>
      </c>
      <c r="J43" s="21">
        <v>0.57973993424833048</v>
      </c>
      <c r="K43" s="99"/>
    </row>
    <row r="44" spans="1:11" s="133" customFormat="1" ht="15" customHeight="1" x14ac:dyDescent="0.25">
      <c r="A44" s="97"/>
      <c r="B44" s="182" t="s">
        <v>46</v>
      </c>
      <c r="C44" s="21">
        <v>67.680180809999172</v>
      </c>
      <c r="D44" s="24">
        <v>74.807229249999821</v>
      </c>
      <c r="E44" s="21">
        <v>10.530480791723429</v>
      </c>
      <c r="F44" s="21">
        <v>45.315632290484018</v>
      </c>
      <c r="G44" s="21">
        <v>13.639675789999984</v>
      </c>
      <c r="H44" s="24">
        <v>16.134551629999901</v>
      </c>
      <c r="I44" s="21">
        <v>18.291313359728466</v>
      </c>
      <c r="J44" s="21">
        <v>37.79654774092937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33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4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106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50.559475169999978</v>
      </c>
      <c r="D13" s="24">
        <v>71.508822490000114</v>
      </c>
      <c r="E13" s="24">
        <v>41.435056929607249</v>
      </c>
      <c r="F13" s="22">
        <v>100</v>
      </c>
      <c r="G13" s="24">
        <v>11.759658809999996</v>
      </c>
      <c r="H13" s="24">
        <v>15.58838231000002</v>
      </c>
      <c r="I13" s="24">
        <v>32.558117219729318</v>
      </c>
      <c r="J13" s="22">
        <v>100</v>
      </c>
      <c r="K13" s="99"/>
    </row>
    <row r="14" spans="1:14" ht="16.5" customHeight="1" x14ac:dyDescent="0.25">
      <c r="A14" s="97"/>
      <c r="B14" s="183" t="s">
        <v>258</v>
      </c>
      <c r="C14" s="184">
        <v>0</v>
      </c>
      <c r="D14" s="185">
        <v>3.91</v>
      </c>
      <c r="E14" s="184" t="s">
        <v>97</v>
      </c>
      <c r="F14" s="184">
        <v>5.4678567816534516</v>
      </c>
      <c r="G14" s="184">
        <v>0</v>
      </c>
      <c r="H14" s="185">
        <v>0</v>
      </c>
      <c r="I14" s="21" t="s">
        <v>97</v>
      </c>
      <c r="J14" s="21">
        <v>0</v>
      </c>
      <c r="K14" s="99"/>
    </row>
    <row r="15" spans="1:14" s="133" customFormat="1" ht="16.5" customHeight="1" x14ac:dyDescent="0.25">
      <c r="A15" s="97"/>
      <c r="B15" s="183" t="s">
        <v>235</v>
      </c>
      <c r="C15" s="184">
        <v>3.4382935600000009</v>
      </c>
      <c r="D15" s="185">
        <v>2.8736897200000007</v>
      </c>
      <c r="E15" s="184">
        <v>-16.421048120161096</v>
      </c>
      <c r="F15" s="184">
        <v>4.0186505943401052</v>
      </c>
      <c r="G15" s="184">
        <v>0.59038529999999989</v>
      </c>
      <c r="H15" s="185">
        <v>0.46939582999999996</v>
      </c>
      <c r="I15" s="21">
        <v>-20.49330665922745</v>
      </c>
      <c r="J15" s="21">
        <v>3.0111901329163602</v>
      </c>
      <c r="K15" s="99"/>
    </row>
    <row r="16" spans="1:14" s="133" customFormat="1" ht="16.5" customHeight="1" x14ac:dyDescent="0.25">
      <c r="A16" s="97"/>
      <c r="B16" s="183" t="s">
        <v>237</v>
      </c>
      <c r="C16" s="184">
        <v>1.1714763200000002</v>
      </c>
      <c r="D16" s="185">
        <v>2.775656479999999</v>
      </c>
      <c r="E16" s="184">
        <v>136.93662710996995</v>
      </c>
      <c r="F16" s="184">
        <v>3.8815580838128758</v>
      </c>
      <c r="G16" s="184">
        <v>0.12049064999999999</v>
      </c>
      <c r="H16" s="185">
        <v>1.5441274599999997</v>
      </c>
      <c r="I16" s="21">
        <v>1181.5330152173631</v>
      </c>
      <c r="J16" s="21">
        <v>9.9056299062503399</v>
      </c>
      <c r="K16" s="99"/>
    </row>
    <row r="17" spans="1:11" s="133" customFormat="1" ht="16.5" customHeight="1" x14ac:dyDescent="0.25">
      <c r="A17" s="97"/>
      <c r="B17" s="183" t="s">
        <v>286</v>
      </c>
      <c r="C17" s="184">
        <v>2.9666152399999985</v>
      </c>
      <c r="D17" s="185">
        <v>2.5084632900000017</v>
      </c>
      <c r="E17" s="184">
        <v>-15.443591869365481</v>
      </c>
      <c r="F17" s="184">
        <v>3.5079074198862505</v>
      </c>
      <c r="G17" s="184">
        <v>0.74792023000000007</v>
      </c>
      <c r="H17" s="185">
        <v>0.77620310999999997</v>
      </c>
      <c r="I17" s="21">
        <v>3.7815369695241241</v>
      </c>
      <c r="J17" s="21">
        <v>4.9793692158939553</v>
      </c>
      <c r="K17" s="99"/>
    </row>
    <row r="18" spans="1:11" s="133" customFormat="1" ht="16.5" customHeight="1" x14ac:dyDescent="0.25">
      <c r="A18" s="97"/>
      <c r="B18" s="183" t="s">
        <v>233</v>
      </c>
      <c r="C18" s="184">
        <v>1.5483328000000007</v>
      </c>
      <c r="D18" s="185">
        <v>2.33741398</v>
      </c>
      <c r="E18" s="184">
        <v>50.963279987351484</v>
      </c>
      <c r="F18" s="184">
        <v>3.2687071309653675</v>
      </c>
      <c r="G18" s="184">
        <v>0.45346405000000034</v>
      </c>
      <c r="H18" s="185">
        <v>0.63728875000000018</v>
      </c>
      <c r="I18" s="21">
        <v>40.537877258406631</v>
      </c>
      <c r="J18" s="21">
        <v>4.0882288958949671</v>
      </c>
      <c r="K18" s="99"/>
    </row>
    <row r="19" spans="1:11" s="133" customFormat="1" ht="16.5" customHeight="1" x14ac:dyDescent="0.25">
      <c r="A19" s="97"/>
      <c r="B19" s="183" t="s">
        <v>287</v>
      </c>
      <c r="C19" s="184">
        <v>0</v>
      </c>
      <c r="D19" s="185">
        <v>2.13754109</v>
      </c>
      <c r="E19" s="184" t="s">
        <v>97</v>
      </c>
      <c r="F19" s="184">
        <v>2.9891991163732512</v>
      </c>
      <c r="G19" s="184">
        <v>0</v>
      </c>
      <c r="H19" s="185">
        <v>0</v>
      </c>
      <c r="I19" s="21" t="s">
        <v>97</v>
      </c>
      <c r="J19" s="21">
        <v>0</v>
      </c>
      <c r="K19" s="99"/>
    </row>
    <row r="20" spans="1:11" s="133" customFormat="1" ht="16.5" customHeight="1" x14ac:dyDescent="0.25">
      <c r="A20" s="97"/>
      <c r="B20" s="183" t="s">
        <v>288</v>
      </c>
      <c r="C20" s="184">
        <v>0</v>
      </c>
      <c r="D20" s="185">
        <v>2.0928260000000001</v>
      </c>
      <c r="E20" s="184" t="s">
        <v>97</v>
      </c>
      <c r="F20" s="184">
        <v>2.9266682447367436</v>
      </c>
      <c r="G20" s="184">
        <v>0</v>
      </c>
      <c r="H20" s="185">
        <v>0</v>
      </c>
      <c r="I20" s="21" t="s">
        <v>97</v>
      </c>
      <c r="J20" s="21">
        <v>0</v>
      </c>
      <c r="K20" s="99"/>
    </row>
    <row r="21" spans="1:11" s="133" customFormat="1" ht="16.5" customHeight="1" x14ac:dyDescent="0.25">
      <c r="A21" s="97"/>
      <c r="B21" s="183" t="s">
        <v>243</v>
      </c>
      <c r="C21" s="184">
        <v>3.4728919099999995</v>
      </c>
      <c r="D21" s="185">
        <v>1.9596966999999996</v>
      </c>
      <c r="E21" s="184">
        <v>-43.571618386476075</v>
      </c>
      <c r="F21" s="184">
        <v>2.7404963915802782</v>
      </c>
      <c r="G21" s="184">
        <v>0.87866395000000008</v>
      </c>
      <c r="H21" s="185">
        <v>0.10904475000000001</v>
      </c>
      <c r="I21" s="21">
        <v>-87.589709353615802</v>
      </c>
      <c r="J21" s="21">
        <v>0.69952576111792752</v>
      </c>
      <c r="K21" s="99"/>
    </row>
    <row r="22" spans="1:11" s="133" customFormat="1" ht="16.5" customHeight="1" x14ac:dyDescent="0.25">
      <c r="A22" s="97"/>
      <c r="B22" s="183" t="s">
        <v>289</v>
      </c>
      <c r="C22" s="184">
        <v>1.19819703</v>
      </c>
      <c r="D22" s="185">
        <v>1.8018308499999998</v>
      </c>
      <c r="E22" s="184">
        <v>50.378510786326999</v>
      </c>
      <c r="F22" s="184">
        <v>2.5197322333925585</v>
      </c>
      <c r="G22" s="184">
        <v>0.55059343999999999</v>
      </c>
      <c r="H22" s="185">
        <v>0.43221556999999999</v>
      </c>
      <c r="I22" s="21">
        <v>-21.500050926869019</v>
      </c>
      <c r="J22" s="21">
        <v>2.7726775069067409</v>
      </c>
      <c r="K22" s="99"/>
    </row>
    <row r="23" spans="1:11" s="133" customFormat="1" ht="16.5" customHeight="1" x14ac:dyDescent="0.25">
      <c r="A23" s="97"/>
      <c r="B23" s="183" t="s">
        <v>290</v>
      </c>
      <c r="C23" s="184">
        <v>0.81647961000000002</v>
      </c>
      <c r="D23" s="185">
        <v>1.7677808099999999</v>
      </c>
      <c r="E23" s="184">
        <v>116.51254830478864</v>
      </c>
      <c r="F23" s="184">
        <v>2.4721156753031539</v>
      </c>
      <c r="G23" s="184">
        <v>8.7486380000000002E-2</v>
      </c>
      <c r="H23" s="185">
        <v>0.45527481999999997</v>
      </c>
      <c r="I23" s="21">
        <v>420.39508321180961</v>
      </c>
      <c r="J23" s="21">
        <v>2.9206033759381116</v>
      </c>
      <c r="K23" s="99"/>
    </row>
    <row r="24" spans="1:11" s="133" customFormat="1" ht="16.5" customHeight="1" x14ac:dyDescent="0.25">
      <c r="A24" s="97"/>
      <c r="B24" s="183" t="s">
        <v>291</v>
      </c>
      <c r="C24" s="184">
        <v>0.53421450000000004</v>
      </c>
      <c r="D24" s="185">
        <v>1.7384240100000001</v>
      </c>
      <c r="E24" s="184">
        <v>225.41685221947364</v>
      </c>
      <c r="F24" s="184">
        <v>2.4310622794035011</v>
      </c>
      <c r="G24" s="184">
        <v>0.22134999999999999</v>
      </c>
      <c r="H24" s="185">
        <v>0.590665</v>
      </c>
      <c r="I24" s="21">
        <v>166.84662299525641</v>
      </c>
      <c r="J24" s="21">
        <v>3.7891359619855209</v>
      </c>
      <c r="K24" s="99"/>
    </row>
    <row r="25" spans="1:11" s="133" customFormat="1" ht="16.5" customHeight="1" x14ac:dyDescent="0.25">
      <c r="A25" s="97"/>
      <c r="B25" s="183" t="s">
        <v>238</v>
      </c>
      <c r="C25" s="184">
        <v>1.2708837899999998</v>
      </c>
      <c r="D25" s="185">
        <v>1.6551124500000012</v>
      </c>
      <c r="E25" s="184">
        <v>30.233185994134161</v>
      </c>
      <c r="F25" s="184">
        <v>2.3145569908264876</v>
      </c>
      <c r="G25" s="184">
        <v>0.32726904999999995</v>
      </c>
      <c r="H25" s="185">
        <v>0.30911160999999998</v>
      </c>
      <c r="I25" s="21">
        <v>-5.5481690065100731</v>
      </c>
      <c r="J25" s="21">
        <v>1.9829614379017602</v>
      </c>
      <c r="K25" s="99"/>
    </row>
    <row r="26" spans="1:11" s="133" customFormat="1" ht="16.5" customHeight="1" x14ac:dyDescent="0.25">
      <c r="A26" s="97"/>
      <c r="B26" s="183" t="s">
        <v>292</v>
      </c>
      <c r="C26" s="184">
        <v>1.7456820000000006</v>
      </c>
      <c r="D26" s="185">
        <v>1.5672720000000002</v>
      </c>
      <c r="E26" s="184">
        <v>-10.220074446548699</v>
      </c>
      <c r="F26" s="184">
        <v>2.1917183718402993</v>
      </c>
      <c r="G26" s="184">
        <v>0.21129600000000001</v>
      </c>
      <c r="H26" s="185">
        <v>0.44779200000000002</v>
      </c>
      <c r="I26" s="21">
        <v>111.9263970922308</v>
      </c>
      <c r="J26" s="21">
        <v>2.8726008324336476</v>
      </c>
      <c r="K26" s="99"/>
    </row>
    <row r="27" spans="1:11" s="133" customFormat="1" ht="16.5" customHeight="1" x14ac:dyDescent="0.25">
      <c r="A27" s="97"/>
      <c r="B27" s="183" t="s">
        <v>253</v>
      </c>
      <c r="C27" s="184">
        <v>1.4208766400000001</v>
      </c>
      <c r="D27" s="185">
        <v>1.5137338699999991</v>
      </c>
      <c r="E27" s="184">
        <v>6.5352070254317773</v>
      </c>
      <c r="F27" s="184">
        <v>2.1168491065723836</v>
      </c>
      <c r="G27" s="184">
        <v>0.38990814000000007</v>
      </c>
      <c r="H27" s="185">
        <v>0.24516859000000002</v>
      </c>
      <c r="I27" s="21">
        <v>-37.121448657111912</v>
      </c>
      <c r="J27" s="21">
        <v>1.5727648008910022</v>
      </c>
      <c r="K27" s="99"/>
    </row>
    <row r="28" spans="1:11" s="133" customFormat="1" ht="16.5" customHeight="1" x14ac:dyDescent="0.25">
      <c r="A28" s="97"/>
      <c r="B28" s="183" t="s">
        <v>293</v>
      </c>
      <c r="C28" s="184">
        <v>1.5196529300000001</v>
      </c>
      <c r="D28" s="185">
        <v>1.3548755800000001</v>
      </c>
      <c r="E28" s="184">
        <v>-10.843090994468064</v>
      </c>
      <c r="F28" s="184">
        <v>1.8946970916623156</v>
      </c>
      <c r="G28" s="184">
        <v>0.41713831000000001</v>
      </c>
      <c r="H28" s="185">
        <v>0.33189741</v>
      </c>
      <c r="I28" s="21">
        <v>-20.43468508083086</v>
      </c>
      <c r="J28" s="21">
        <v>2.1291331159301006</v>
      </c>
      <c r="K28" s="99"/>
    </row>
    <row r="29" spans="1:11" s="133" customFormat="1" ht="16.5" customHeight="1" x14ac:dyDescent="0.25">
      <c r="A29" s="97"/>
      <c r="B29" s="183" t="s">
        <v>294</v>
      </c>
      <c r="C29" s="184">
        <v>0.75864132000000006</v>
      </c>
      <c r="D29" s="185">
        <v>1.1262424000000004</v>
      </c>
      <c r="E29" s="184">
        <v>48.455188283179766</v>
      </c>
      <c r="F29" s="184">
        <v>1.5749698579605274</v>
      </c>
      <c r="G29" s="184">
        <v>0.36865904999999999</v>
      </c>
      <c r="H29" s="185">
        <v>0.15806688999999999</v>
      </c>
      <c r="I29" s="21">
        <v>-57.123827558281839</v>
      </c>
      <c r="J29" s="21">
        <v>1.0140044480343502</v>
      </c>
      <c r="K29" s="99"/>
    </row>
    <row r="30" spans="1:11" s="133" customFormat="1" ht="16.5" customHeight="1" x14ac:dyDescent="0.25">
      <c r="A30" s="97"/>
      <c r="B30" s="183" t="s">
        <v>295</v>
      </c>
      <c r="C30" s="184">
        <v>0.63194764000000003</v>
      </c>
      <c r="D30" s="185">
        <v>1.03391784</v>
      </c>
      <c r="E30" s="184">
        <v>63.608149561251601</v>
      </c>
      <c r="F30" s="184">
        <v>1.4458605302088205</v>
      </c>
      <c r="G30" s="184">
        <v>0.15041722999999999</v>
      </c>
      <c r="H30" s="185">
        <v>5.331284E-2</v>
      </c>
      <c r="I30" s="21">
        <v>-64.556693405403081</v>
      </c>
      <c r="J30" s="21">
        <v>0.34200367260558889</v>
      </c>
      <c r="K30" s="99"/>
    </row>
    <row r="31" spans="1:11" s="133" customFormat="1" ht="16.5" customHeight="1" x14ac:dyDescent="0.25">
      <c r="A31" s="97"/>
      <c r="B31" s="183" t="s">
        <v>296</v>
      </c>
      <c r="C31" s="184">
        <v>0.67430298999999994</v>
      </c>
      <c r="D31" s="185">
        <v>0.93022411000000016</v>
      </c>
      <c r="E31" s="184">
        <v>37.953430993980945</v>
      </c>
      <c r="F31" s="184">
        <v>1.3008522271920837</v>
      </c>
      <c r="G31" s="184">
        <v>0.23454245999999998</v>
      </c>
      <c r="H31" s="185">
        <v>0.32500984000000005</v>
      </c>
      <c r="I31" s="21">
        <v>38.571856029820808</v>
      </c>
      <c r="J31" s="21">
        <v>2.0849491213177695</v>
      </c>
      <c r="K31" s="99"/>
    </row>
    <row r="32" spans="1:11" s="133" customFormat="1" ht="16.5" customHeight="1" x14ac:dyDescent="0.25">
      <c r="A32" s="97"/>
      <c r="B32" s="183" t="s">
        <v>297</v>
      </c>
      <c r="C32" s="184">
        <v>0.25190649999999998</v>
      </c>
      <c r="D32" s="185">
        <v>0.76967145999999997</v>
      </c>
      <c r="E32" s="184">
        <v>205.53854704027091</v>
      </c>
      <c r="F32" s="184">
        <v>1.0763307703851952</v>
      </c>
      <c r="G32" s="184">
        <v>0</v>
      </c>
      <c r="H32" s="185">
        <v>0</v>
      </c>
      <c r="I32" s="21" t="s">
        <v>97</v>
      </c>
      <c r="J32" s="21">
        <v>0</v>
      </c>
      <c r="K32" s="99"/>
    </row>
    <row r="33" spans="1:11" s="133" customFormat="1" ht="16.5" customHeight="1" x14ac:dyDescent="0.25">
      <c r="A33" s="97"/>
      <c r="B33" s="183" t="s">
        <v>298</v>
      </c>
      <c r="C33" s="184">
        <v>0.70562497000000002</v>
      </c>
      <c r="D33" s="185">
        <v>0.76479033000000007</v>
      </c>
      <c r="E33" s="184">
        <v>8.3848166540931857</v>
      </c>
      <c r="F33" s="184">
        <v>1.0695048573998676</v>
      </c>
      <c r="G33" s="184">
        <v>0.11306756000000001</v>
      </c>
      <c r="H33" s="185">
        <v>0.14521413</v>
      </c>
      <c r="I33" s="21">
        <v>28.431293644260116</v>
      </c>
      <c r="J33" s="21">
        <v>0.93155355772128101</v>
      </c>
      <c r="K33" s="99"/>
    </row>
    <row r="34" spans="1:11" s="133" customFormat="1" x14ac:dyDescent="0.25">
      <c r="A34" s="97"/>
      <c r="B34" s="183" t="s">
        <v>299</v>
      </c>
      <c r="C34" s="184">
        <v>0.2163262</v>
      </c>
      <c r="D34" s="185">
        <v>0.66144051999999975</v>
      </c>
      <c r="E34" s="184">
        <v>205.76070767202484</v>
      </c>
      <c r="F34" s="184">
        <v>0.92497750203130025</v>
      </c>
      <c r="G34" s="184">
        <v>5.272607E-2</v>
      </c>
      <c r="H34" s="185">
        <v>0.18984345999999999</v>
      </c>
      <c r="I34" s="21">
        <v>260.05615438434916</v>
      </c>
      <c r="J34" s="21">
        <v>1.2178522198433286</v>
      </c>
      <c r="K34" s="99"/>
    </row>
    <row r="35" spans="1:11" s="133" customFormat="1" ht="16.5" customHeight="1" x14ac:dyDescent="0.25">
      <c r="A35" s="97"/>
      <c r="B35" s="183" t="s">
        <v>300</v>
      </c>
      <c r="C35" s="184">
        <v>0.27593252999999995</v>
      </c>
      <c r="D35" s="185">
        <v>0.59811523</v>
      </c>
      <c r="E35" s="184">
        <v>116.76140540587951</v>
      </c>
      <c r="F35" s="184">
        <v>0.83642158991450499</v>
      </c>
      <c r="G35" s="184">
        <v>5.1873669999999997E-2</v>
      </c>
      <c r="H35" s="185">
        <v>6.8803840000000005E-2</v>
      </c>
      <c r="I35" s="21">
        <v>32.637309062574538</v>
      </c>
      <c r="J35" s="21">
        <v>0.44137896179170572</v>
      </c>
      <c r="K35" s="99"/>
    </row>
    <row r="36" spans="1:11" s="133" customFormat="1" ht="16.5" customHeight="1" x14ac:dyDescent="0.25">
      <c r="A36" s="97"/>
      <c r="B36" s="183" t="s">
        <v>301</v>
      </c>
      <c r="C36" s="184">
        <v>5.8110000000000002E-3</v>
      </c>
      <c r="D36" s="185">
        <v>0.58850499999999983</v>
      </c>
      <c r="E36" s="184">
        <v>10027.430734813282</v>
      </c>
      <c r="F36" s="184">
        <v>0.82298236708106487</v>
      </c>
      <c r="G36" s="184">
        <v>4.3109999999999997E-3</v>
      </c>
      <c r="H36" s="185">
        <v>5.0000000000000004E-6</v>
      </c>
      <c r="I36" s="21">
        <v>-99.88401762932034</v>
      </c>
      <c r="J36" s="21">
        <v>3.2075169190535422E-5</v>
      </c>
      <c r="K36" s="99"/>
    </row>
    <row r="37" spans="1:11" s="133" customFormat="1" ht="16.5" customHeight="1" x14ac:dyDescent="0.25">
      <c r="A37" s="97"/>
      <c r="B37" s="183" t="s">
        <v>302</v>
      </c>
      <c r="C37" s="184">
        <v>0.27275434000000004</v>
      </c>
      <c r="D37" s="185">
        <v>0.56361832999999995</v>
      </c>
      <c r="E37" s="184">
        <v>106.6395460471866</v>
      </c>
      <c r="F37" s="184">
        <v>0.78818012991168618</v>
      </c>
      <c r="G37" s="184">
        <v>0.12378358</v>
      </c>
      <c r="H37" s="185">
        <v>0.19707948999999997</v>
      </c>
      <c r="I37" s="21">
        <v>59.212950538350853</v>
      </c>
      <c r="J37" s="21">
        <v>1.2642715971468865</v>
      </c>
      <c r="K37" s="99"/>
    </row>
    <row r="38" spans="1:11" s="133" customFormat="1" ht="16.5" customHeight="1" x14ac:dyDescent="0.25">
      <c r="A38" s="97"/>
      <c r="B38" s="183" t="s">
        <v>279</v>
      </c>
      <c r="C38" s="184">
        <v>0.28565246999999999</v>
      </c>
      <c r="D38" s="185">
        <v>0.55180430999999996</v>
      </c>
      <c r="E38" s="184">
        <v>93.173302509864513</v>
      </c>
      <c r="F38" s="184">
        <v>0.7716590635752183</v>
      </c>
      <c r="G38" s="184">
        <v>6.8408490000000002E-2</v>
      </c>
      <c r="H38" s="185">
        <v>5.3473040000000006E-2</v>
      </c>
      <c r="I38" s="21">
        <v>-21.832743274994083</v>
      </c>
      <c r="J38" s="21">
        <v>0.34303136102645365</v>
      </c>
      <c r="K38" s="99"/>
    </row>
    <row r="39" spans="1:11" s="133" customFormat="1" ht="16.5" customHeight="1" x14ac:dyDescent="0.25">
      <c r="A39" s="97"/>
      <c r="B39" s="183" t="s">
        <v>303</v>
      </c>
      <c r="C39" s="184">
        <v>0.60714366999999991</v>
      </c>
      <c r="D39" s="185">
        <v>0.53161272000000004</v>
      </c>
      <c r="E39" s="184">
        <v>-12.440375109238955</v>
      </c>
      <c r="F39" s="184">
        <v>0.74342256170466436</v>
      </c>
      <c r="G39" s="184">
        <v>0</v>
      </c>
      <c r="H39" s="185">
        <v>3.2998830000000007E-2</v>
      </c>
      <c r="I39" s="21" t="s">
        <v>97</v>
      </c>
      <c r="J39" s="21">
        <v>0.21168861106794323</v>
      </c>
      <c r="K39" s="99"/>
    </row>
    <row r="40" spans="1:11" s="133" customFormat="1" ht="16.5" customHeight="1" x14ac:dyDescent="0.25">
      <c r="A40" s="97"/>
      <c r="B40" s="183" t="s">
        <v>275</v>
      </c>
      <c r="C40" s="184">
        <v>0.1264575</v>
      </c>
      <c r="D40" s="185">
        <v>0.50608780000000009</v>
      </c>
      <c r="E40" s="184">
        <v>300.20386295791087</v>
      </c>
      <c r="F40" s="184">
        <v>0.7077277773253392</v>
      </c>
      <c r="G40" s="184">
        <v>0</v>
      </c>
      <c r="H40" s="185">
        <v>0.197745</v>
      </c>
      <c r="I40" s="21" t="s">
        <v>97</v>
      </c>
      <c r="J40" s="21">
        <v>1.2685408663164854</v>
      </c>
      <c r="K40" s="99"/>
    </row>
    <row r="41" spans="1:11" s="133" customFormat="1" ht="16.5" customHeight="1" x14ac:dyDescent="0.25">
      <c r="A41" s="97"/>
      <c r="B41" s="183" t="s">
        <v>286</v>
      </c>
      <c r="C41" s="184">
        <v>0.34021789999999991</v>
      </c>
      <c r="D41" s="185">
        <v>0.4859244800000001</v>
      </c>
      <c r="E41" s="184">
        <v>42.82742912703894</v>
      </c>
      <c r="F41" s="184">
        <v>0.67953080903821683</v>
      </c>
      <c r="G41" s="184">
        <v>5.8471780000000001E-2</v>
      </c>
      <c r="H41" s="185">
        <v>0.10997290000000001</v>
      </c>
      <c r="I41" s="21">
        <v>88.078591074190001</v>
      </c>
      <c r="J41" s="21">
        <v>0.70547987477476659</v>
      </c>
      <c r="K41" s="99"/>
    </row>
    <row r="42" spans="1:11" s="133" customFormat="1" ht="16.5" customHeight="1" x14ac:dyDescent="0.25">
      <c r="A42" s="97"/>
      <c r="B42" s="183" t="s">
        <v>304</v>
      </c>
      <c r="C42" s="184">
        <v>0</v>
      </c>
      <c r="D42" s="185">
        <v>0.48354900000000001</v>
      </c>
      <c r="E42" s="184" t="s">
        <v>97</v>
      </c>
      <c r="F42" s="184">
        <v>0.67620886928689128</v>
      </c>
      <c r="G42" s="184">
        <v>0</v>
      </c>
      <c r="H42" s="185">
        <v>0.48354900000000001</v>
      </c>
      <c r="I42" s="21" t="s">
        <v>97</v>
      </c>
      <c r="J42" s="21">
        <v>3.1019831973828427</v>
      </c>
      <c r="K42" s="99"/>
    </row>
    <row r="43" spans="1:11" s="133" customFormat="1" ht="16.5" customHeight="1" x14ac:dyDescent="0.25">
      <c r="A43" s="97"/>
      <c r="B43" s="183" t="s">
        <v>274</v>
      </c>
      <c r="C43" s="184">
        <v>0.12548486000000003</v>
      </c>
      <c r="D43" s="185">
        <v>0.47629501000000007</v>
      </c>
      <c r="E43" s="184">
        <v>279.56372585505534</v>
      </c>
      <c r="F43" s="184">
        <v>0.66606468043381051</v>
      </c>
      <c r="G43" s="184">
        <v>1.6942349999999998E-2</v>
      </c>
      <c r="H43" s="185">
        <v>0.20176583999999997</v>
      </c>
      <c r="I43" s="21">
        <v>1090.8964222790817</v>
      </c>
      <c r="J43" s="21">
        <v>1.2943346909740998</v>
      </c>
      <c r="K43" s="99"/>
    </row>
    <row r="44" spans="1:11" s="133" customFormat="1" ht="16.5" customHeight="1" x14ac:dyDescent="0.25">
      <c r="A44" s="97"/>
      <c r="B44" s="183" t="s">
        <v>46</v>
      </c>
      <c r="C44" s="184">
        <v>24.177674949999982</v>
      </c>
      <c r="D44" s="185">
        <v>29.442707120000122</v>
      </c>
      <c r="E44" s="184">
        <v>21.77642052384423</v>
      </c>
      <c r="F44" s="184">
        <v>41.173530894201797</v>
      </c>
      <c r="G44" s="184">
        <v>5.5204900699999939</v>
      </c>
      <c r="H44" s="185">
        <v>7.0233573100000193</v>
      </c>
      <c r="I44" s="21">
        <v>27.223438878498474</v>
      </c>
      <c r="J44" s="21">
        <v>45.055074800766867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127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51.330037840000031</v>
      </c>
      <c r="D13" s="24">
        <v>62.425610060000103</v>
      </c>
      <c r="E13" s="24">
        <v>21.616138789115812</v>
      </c>
      <c r="F13" s="22">
        <v>100</v>
      </c>
      <c r="G13" s="24">
        <v>13.468216699999994</v>
      </c>
      <c r="H13" s="24">
        <v>13.478120649999989</v>
      </c>
      <c r="I13" s="24">
        <v>7.3535719097805874E-2</v>
      </c>
      <c r="J13" s="22">
        <v>100</v>
      </c>
      <c r="K13" s="99"/>
    </row>
    <row r="14" spans="1:14" ht="15.75" customHeight="1" x14ac:dyDescent="0.25">
      <c r="A14" s="97"/>
      <c r="B14" s="182" t="s">
        <v>263</v>
      </c>
      <c r="C14" s="184">
        <v>3.6008818800000002</v>
      </c>
      <c r="D14" s="185">
        <v>4.8357611800000004</v>
      </c>
      <c r="E14" s="184">
        <v>34.293801939429343</v>
      </c>
      <c r="F14" s="184">
        <v>7.7464380009296345</v>
      </c>
      <c r="G14" s="184">
        <v>0.61570742000000012</v>
      </c>
      <c r="H14" s="185">
        <v>1.5742157199999995</v>
      </c>
      <c r="I14" s="184">
        <v>155.67593776927347</v>
      </c>
      <c r="J14" s="184">
        <v>11.679786528695312</v>
      </c>
      <c r="K14" s="99"/>
    </row>
    <row r="15" spans="1:14" s="133" customFormat="1" ht="15.75" customHeight="1" x14ac:dyDescent="0.25">
      <c r="A15" s="97"/>
      <c r="B15" s="182" t="s">
        <v>264</v>
      </c>
      <c r="C15" s="184">
        <v>3.7148923899999997</v>
      </c>
      <c r="D15" s="185">
        <v>4.5577302999999976</v>
      </c>
      <c r="E15" s="184">
        <v>22.688084108945027</v>
      </c>
      <c r="F15" s="184">
        <v>7.301058484841966</v>
      </c>
      <c r="G15" s="184">
        <v>0.96275283999999994</v>
      </c>
      <c r="H15" s="185">
        <v>0.98930675000000001</v>
      </c>
      <c r="I15" s="184">
        <v>2.7581232583016924</v>
      </c>
      <c r="J15" s="184">
        <v>7.3400941844217789</v>
      </c>
      <c r="K15" s="99"/>
    </row>
    <row r="16" spans="1:14" s="133" customFormat="1" ht="15.75" customHeight="1" x14ac:dyDescent="0.25">
      <c r="A16" s="97"/>
      <c r="B16" s="182" t="s">
        <v>233</v>
      </c>
      <c r="C16" s="184">
        <v>2.7362510100000006</v>
      </c>
      <c r="D16" s="185">
        <v>2.9802286200000006</v>
      </c>
      <c r="E16" s="184">
        <v>8.9164922775122122</v>
      </c>
      <c r="F16" s="184">
        <v>4.7740480503683766</v>
      </c>
      <c r="G16" s="184">
        <v>0.85753334999999997</v>
      </c>
      <c r="H16" s="185">
        <v>0.50282461000000001</v>
      </c>
      <c r="I16" s="184">
        <v>-41.363842001013715</v>
      </c>
      <c r="J16" s="184">
        <v>3.7306730148613148</v>
      </c>
      <c r="K16" s="99"/>
    </row>
    <row r="17" spans="1:11" s="133" customFormat="1" ht="15.75" customHeight="1" x14ac:dyDescent="0.25">
      <c r="A17" s="97"/>
      <c r="B17" s="182" t="s">
        <v>235</v>
      </c>
      <c r="C17" s="184">
        <v>2.3817675899999995</v>
      </c>
      <c r="D17" s="185">
        <v>2.8771667599999988</v>
      </c>
      <c r="E17" s="184">
        <v>20.799643595788432</v>
      </c>
      <c r="F17" s="184">
        <v>4.6089525712838402</v>
      </c>
      <c r="G17" s="184">
        <v>0.82225212000000014</v>
      </c>
      <c r="H17" s="185">
        <v>0.57096247999999983</v>
      </c>
      <c r="I17" s="184">
        <v>-30.561142244303397</v>
      </c>
      <c r="J17" s="184">
        <v>4.236217309718179</v>
      </c>
      <c r="K17" s="99"/>
    </row>
    <row r="18" spans="1:11" s="133" customFormat="1" ht="15.75" customHeight="1" x14ac:dyDescent="0.25">
      <c r="A18" s="97"/>
      <c r="B18" s="182" t="s">
        <v>265</v>
      </c>
      <c r="C18" s="184">
        <v>2.3752209499999992</v>
      </c>
      <c r="D18" s="185">
        <v>2.370889819999999</v>
      </c>
      <c r="E18" s="184">
        <v>-0.18234640444714234</v>
      </c>
      <c r="F18" s="184">
        <v>3.7979441734269455</v>
      </c>
      <c r="G18" s="184">
        <v>0.5899209700000001</v>
      </c>
      <c r="H18" s="185">
        <v>0.65618140999999985</v>
      </c>
      <c r="I18" s="184">
        <v>11.232087579459971</v>
      </c>
      <c r="J18" s="184">
        <v>4.8684933681759288</v>
      </c>
      <c r="K18" s="99"/>
    </row>
    <row r="19" spans="1:11" s="133" customFormat="1" ht="15.75" customHeight="1" x14ac:dyDescent="0.25">
      <c r="A19" s="97"/>
      <c r="B19" s="182" t="s">
        <v>266</v>
      </c>
      <c r="C19" s="184">
        <v>0.92631726000000014</v>
      </c>
      <c r="D19" s="185">
        <v>2.1976699200000001</v>
      </c>
      <c r="E19" s="184">
        <v>137.24808064139924</v>
      </c>
      <c r="F19" s="184">
        <v>3.5204620633866766</v>
      </c>
      <c r="G19" s="184">
        <v>0.83457412000000009</v>
      </c>
      <c r="H19" s="185">
        <v>0.14202838000000001</v>
      </c>
      <c r="I19" s="184">
        <v>-82.981933348232744</v>
      </c>
      <c r="J19" s="184">
        <v>1.0537699111633945</v>
      </c>
      <c r="K19" s="99"/>
    </row>
    <row r="20" spans="1:11" s="133" customFormat="1" ht="15.75" customHeight="1" x14ac:dyDescent="0.25">
      <c r="A20" s="97"/>
      <c r="B20" s="182" t="s">
        <v>267</v>
      </c>
      <c r="C20" s="184">
        <v>1.8134647600000002</v>
      </c>
      <c r="D20" s="185">
        <v>1.89516091</v>
      </c>
      <c r="E20" s="184">
        <v>4.5049758783291649</v>
      </c>
      <c r="F20" s="184">
        <v>3.0358708680275197</v>
      </c>
      <c r="G20" s="184">
        <v>0.32968475000000003</v>
      </c>
      <c r="H20" s="185">
        <v>0.35476209000000003</v>
      </c>
      <c r="I20" s="184">
        <v>7.6064604140773984</v>
      </c>
      <c r="J20" s="184">
        <v>2.6321332121329566</v>
      </c>
      <c r="K20" s="99"/>
    </row>
    <row r="21" spans="1:11" s="133" customFormat="1" ht="15.75" customHeight="1" x14ac:dyDescent="0.25">
      <c r="A21" s="97"/>
      <c r="B21" s="182" t="s">
        <v>268</v>
      </c>
      <c r="C21" s="184">
        <v>1.4720342700000004</v>
      </c>
      <c r="D21" s="185">
        <v>1.7032687799999999</v>
      </c>
      <c r="E21" s="184">
        <v>15.708500454952002</v>
      </c>
      <c r="F21" s="184">
        <v>2.7284775885456476</v>
      </c>
      <c r="G21" s="184">
        <v>0.38427857000000004</v>
      </c>
      <c r="H21" s="185">
        <v>0.30801374999999998</v>
      </c>
      <c r="I21" s="184">
        <v>-19.846232903385708</v>
      </c>
      <c r="J21" s="184">
        <v>2.285287081177747</v>
      </c>
      <c r="K21" s="99"/>
    </row>
    <row r="22" spans="1:11" s="133" customFormat="1" ht="15.75" customHeight="1" x14ac:dyDescent="0.25">
      <c r="A22" s="97"/>
      <c r="B22" s="182" t="s">
        <v>269</v>
      </c>
      <c r="C22" s="184">
        <v>0.68797021000000036</v>
      </c>
      <c r="D22" s="185">
        <v>1.6543738999999995</v>
      </c>
      <c r="E22" s="184">
        <v>140.47173496073304</v>
      </c>
      <c r="F22" s="184">
        <v>2.650152555032951</v>
      </c>
      <c r="G22" s="184">
        <v>0.18416675999999998</v>
      </c>
      <c r="H22" s="185">
        <v>0.40621955000000004</v>
      </c>
      <c r="I22" s="184">
        <v>120.57158957457909</v>
      </c>
      <c r="J22" s="184">
        <v>3.0139183388301278</v>
      </c>
      <c r="K22" s="99"/>
    </row>
    <row r="23" spans="1:11" s="133" customFormat="1" ht="15.75" customHeight="1" x14ac:dyDescent="0.25">
      <c r="A23" s="97"/>
      <c r="B23" s="182" t="s">
        <v>236</v>
      </c>
      <c r="C23" s="184">
        <v>0.73889081999999984</v>
      </c>
      <c r="D23" s="185">
        <v>1.6184230000000004</v>
      </c>
      <c r="E23" s="184">
        <v>119.03411927624177</v>
      </c>
      <c r="F23" s="184">
        <v>2.5925625691834813</v>
      </c>
      <c r="G23" s="184">
        <v>0.16929221999999999</v>
      </c>
      <c r="H23" s="185">
        <v>0.37661995999999998</v>
      </c>
      <c r="I23" s="184">
        <v>122.4673762326467</v>
      </c>
      <c r="J23" s="184">
        <v>2.7943061928296382</v>
      </c>
      <c r="K23" s="99"/>
    </row>
    <row r="24" spans="1:11" s="133" customFormat="1" ht="15.75" customHeight="1" x14ac:dyDescent="0.25">
      <c r="A24" s="97"/>
      <c r="B24" s="182" t="s">
        <v>270</v>
      </c>
      <c r="C24" s="184">
        <v>0</v>
      </c>
      <c r="D24" s="185">
        <v>1.2889729999999999</v>
      </c>
      <c r="E24" s="184" t="s">
        <v>97</v>
      </c>
      <c r="F24" s="184">
        <v>2.0648144227362923</v>
      </c>
      <c r="G24" s="184">
        <v>0</v>
      </c>
      <c r="H24" s="185">
        <v>0.56005299999999991</v>
      </c>
      <c r="I24" s="184" t="s">
        <v>97</v>
      </c>
      <c r="J24" s="184">
        <v>4.1552751644199031</v>
      </c>
      <c r="K24" s="99"/>
    </row>
    <row r="25" spans="1:11" s="133" customFormat="1" ht="15.75" customHeight="1" x14ac:dyDescent="0.25">
      <c r="A25" s="97"/>
      <c r="B25" s="182" t="s">
        <v>238</v>
      </c>
      <c r="C25" s="184">
        <v>0.11182943999999999</v>
      </c>
      <c r="D25" s="185">
        <v>1.2228777100000001</v>
      </c>
      <c r="E25" s="184">
        <v>993.52037352596983</v>
      </c>
      <c r="F25" s="184">
        <v>1.9589359380302995</v>
      </c>
      <c r="G25" s="184">
        <v>4.1185150000000004E-2</v>
      </c>
      <c r="H25" s="185">
        <v>0.29566720000000002</v>
      </c>
      <c r="I25" s="184">
        <v>617.89759172905758</v>
      </c>
      <c r="J25" s="184">
        <v>2.1936826926979633</v>
      </c>
      <c r="K25" s="99"/>
    </row>
    <row r="26" spans="1:11" s="133" customFormat="1" ht="15.75" customHeight="1" x14ac:dyDescent="0.25">
      <c r="A26" s="97"/>
      <c r="B26" s="182" t="s">
        <v>237</v>
      </c>
      <c r="C26" s="184">
        <v>1.8625378100000001</v>
      </c>
      <c r="D26" s="185">
        <v>1.1277146400000002</v>
      </c>
      <c r="E26" s="184">
        <v>-39.452792101976165</v>
      </c>
      <c r="F26" s="184">
        <v>1.8064935831882174</v>
      </c>
      <c r="G26" s="184">
        <v>0.53034523000000011</v>
      </c>
      <c r="H26" s="185">
        <v>0.36284386000000007</v>
      </c>
      <c r="I26" s="184">
        <v>-31.583459325164476</v>
      </c>
      <c r="J26" s="184">
        <v>2.692095355297182</v>
      </c>
      <c r="K26" s="99"/>
    </row>
    <row r="27" spans="1:11" s="133" customFormat="1" ht="15.75" customHeight="1" x14ac:dyDescent="0.25">
      <c r="A27" s="97"/>
      <c r="B27" s="182" t="s">
        <v>271</v>
      </c>
      <c r="C27" s="184">
        <v>0.16707176999999998</v>
      </c>
      <c r="D27" s="185">
        <v>1.10113719</v>
      </c>
      <c r="E27" s="184">
        <v>559.08034014364011</v>
      </c>
      <c r="F27" s="184">
        <v>1.7639189892443932</v>
      </c>
      <c r="G27" s="184">
        <v>3.8855249999999994E-2</v>
      </c>
      <c r="H27" s="185">
        <v>0.48795750999999998</v>
      </c>
      <c r="I27" s="184">
        <v>1155.8341794223434</v>
      </c>
      <c r="J27" s="184">
        <v>3.6203675769885644</v>
      </c>
      <c r="K27" s="99"/>
    </row>
    <row r="28" spans="1:11" s="133" customFormat="1" ht="15.75" customHeight="1" x14ac:dyDescent="0.25">
      <c r="A28" s="97"/>
      <c r="B28" s="182" t="s">
        <v>272</v>
      </c>
      <c r="C28" s="184">
        <v>1.1748178399999998</v>
      </c>
      <c r="D28" s="185">
        <v>1.0567951699999996</v>
      </c>
      <c r="E28" s="184">
        <v>-10.046039988633492</v>
      </c>
      <c r="F28" s="184">
        <v>1.6928872124505718</v>
      </c>
      <c r="G28" s="184">
        <v>0.22462650000000001</v>
      </c>
      <c r="H28" s="185">
        <v>0.27535424999999997</v>
      </c>
      <c r="I28" s="184">
        <v>22.583154703474406</v>
      </c>
      <c r="J28" s="184">
        <v>2.0429721409267856</v>
      </c>
      <c r="K28" s="99"/>
    </row>
    <row r="29" spans="1:11" s="133" customFormat="1" ht="15.75" customHeight="1" x14ac:dyDescent="0.25">
      <c r="A29" s="97"/>
      <c r="B29" s="182" t="s">
        <v>273</v>
      </c>
      <c r="C29" s="184">
        <v>0.57869877000000003</v>
      </c>
      <c r="D29" s="185">
        <v>1.0461939600000003</v>
      </c>
      <c r="E29" s="184">
        <v>80.783857549930559</v>
      </c>
      <c r="F29" s="184">
        <v>1.6759050636340687</v>
      </c>
      <c r="G29" s="184">
        <v>0.11695209999999998</v>
      </c>
      <c r="H29" s="185">
        <v>0.15612214999999999</v>
      </c>
      <c r="I29" s="184">
        <v>33.492387054187155</v>
      </c>
      <c r="J29" s="184">
        <v>1.1583376796675293</v>
      </c>
      <c r="K29" s="99"/>
    </row>
    <row r="30" spans="1:11" s="133" customFormat="1" ht="15.75" customHeight="1" x14ac:dyDescent="0.25">
      <c r="A30" s="97"/>
      <c r="B30" s="182" t="s">
        <v>274</v>
      </c>
      <c r="C30" s="184">
        <v>0.66653167000000002</v>
      </c>
      <c r="D30" s="185">
        <v>0.9354721399999999</v>
      </c>
      <c r="E30" s="184">
        <v>40.349241019560232</v>
      </c>
      <c r="F30" s="184">
        <v>1.4985390436727408</v>
      </c>
      <c r="G30" s="184">
        <v>9.6509020000000029E-2</v>
      </c>
      <c r="H30" s="185">
        <v>0.27236639000000001</v>
      </c>
      <c r="I30" s="184">
        <v>182.21858433543306</v>
      </c>
      <c r="J30" s="184">
        <v>2.0208039167537812</v>
      </c>
      <c r="K30" s="99"/>
    </row>
    <row r="31" spans="1:11" s="133" customFormat="1" ht="15.75" customHeight="1" x14ac:dyDescent="0.25">
      <c r="A31" s="97"/>
      <c r="B31" s="182" t="s">
        <v>275</v>
      </c>
      <c r="C31" s="184">
        <v>0.32272960000000001</v>
      </c>
      <c r="D31" s="185">
        <v>0.85388475000000008</v>
      </c>
      <c r="E31" s="184">
        <v>164.58209906993352</v>
      </c>
      <c r="F31" s="184">
        <v>1.3678436609258482</v>
      </c>
      <c r="G31" s="184">
        <v>6.164E-2</v>
      </c>
      <c r="H31" s="185">
        <v>0.21963149999999998</v>
      </c>
      <c r="I31" s="184">
        <v>256.31327060350418</v>
      </c>
      <c r="J31" s="184">
        <v>1.6295409850037228</v>
      </c>
      <c r="K31" s="99"/>
    </row>
    <row r="32" spans="1:11" s="133" customFormat="1" ht="15.75" customHeight="1" x14ac:dyDescent="0.25">
      <c r="A32" s="97"/>
      <c r="B32" s="182" t="s">
        <v>276</v>
      </c>
      <c r="C32" s="184">
        <v>0.27938796000000016</v>
      </c>
      <c r="D32" s="185">
        <v>0.72497270999999996</v>
      </c>
      <c r="E32" s="184">
        <v>159.48602437986216</v>
      </c>
      <c r="F32" s="184">
        <v>1.1613386065481708</v>
      </c>
      <c r="G32" s="184">
        <v>0.12006031</v>
      </c>
      <c r="H32" s="185">
        <v>0.11735964</v>
      </c>
      <c r="I32" s="184">
        <v>-2.2494278084072894</v>
      </c>
      <c r="J32" s="184">
        <v>0.87074187156797789</v>
      </c>
      <c r="K32" s="99"/>
    </row>
    <row r="33" spans="1:11" s="133" customFormat="1" ht="15.75" customHeight="1" x14ac:dyDescent="0.25">
      <c r="A33" s="97"/>
      <c r="B33" s="182" t="s">
        <v>277</v>
      </c>
      <c r="C33" s="184">
        <v>0.41375683000000008</v>
      </c>
      <c r="D33" s="185">
        <v>0.69265891000000002</v>
      </c>
      <c r="E33" s="184">
        <v>67.407244975267204</v>
      </c>
      <c r="F33" s="184">
        <v>1.1095749153820906</v>
      </c>
      <c r="G33" s="184">
        <v>0</v>
      </c>
      <c r="H33" s="185">
        <v>0</v>
      </c>
      <c r="I33" s="184" t="s">
        <v>97</v>
      </c>
      <c r="J33" s="184">
        <v>0</v>
      </c>
      <c r="K33" s="99"/>
    </row>
    <row r="34" spans="1:11" s="133" customFormat="1" ht="15.75" customHeight="1" x14ac:dyDescent="0.25">
      <c r="A34" s="97"/>
      <c r="B34" s="182" t="s">
        <v>278</v>
      </c>
      <c r="C34" s="184">
        <v>0.44272747000000001</v>
      </c>
      <c r="D34" s="185">
        <v>0.61131795999999994</v>
      </c>
      <c r="E34" s="184">
        <v>38.079970506460768</v>
      </c>
      <c r="F34" s="184">
        <v>0.97927430651047598</v>
      </c>
      <c r="G34" s="184">
        <v>7.4630930000000012E-2</v>
      </c>
      <c r="H34" s="185">
        <v>0.12613387000000001</v>
      </c>
      <c r="I34" s="184">
        <v>69.010181167513224</v>
      </c>
      <c r="J34" s="184">
        <v>0.9358416746328807</v>
      </c>
      <c r="K34" s="99"/>
    </row>
    <row r="35" spans="1:11" s="133" customFormat="1" ht="15.75" customHeight="1" x14ac:dyDescent="0.25">
      <c r="A35" s="97"/>
      <c r="B35" s="182" t="s">
        <v>279</v>
      </c>
      <c r="C35" s="184">
        <v>0.22930865000000003</v>
      </c>
      <c r="D35" s="185">
        <v>0.60824540000000005</v>
      </c>
      <c r="E35" s="184">
        <v>165.25183415453361</v>
      </c>
      <c r="F35" s="184">
        <v>0.97435235220831251</v>
      </c>
      <c r="G35" s="184">
        <v>3.6321880000000001E-2</v>
      </c>
      <c r="H35" s="185">
        <v>0.18652640000000001</v>
      </c>
      <c r="I35" s="184">
        <v>413.53729487570581</v>
      </c>
      <c r="J35" s="184">
        <v>1.3839199458420055</v>
      </c>
      <c r="K35" s="99"/>
    </row>
    <row r="36" spans="1:11" s="133" customFormat="1" ht="15.75" customHeight="1" x14ac:dyDescent="0.25">
      <c r="A36" s="97"/>
      <c r="B36" s="182" t="s">
        <v>280</v>
      </c>
      <c r="C36" s="184">
        <v>0.46938144000000004</v>
      </c>
      <c r="D36" s="185">
        <v>0.46848094000000007</v>
      </c>
      <c r="E36" s="184">
        <v>-0.19184823328335376</v>
      </c>
      <c r="F36" s="184">
        <v>0.75046273404412334</v>
      </c>
      <c r="G36" s="184">
        <v>0.14909371000000002</v>
      </c>
      <c r="H36" s="185">
        <v>0.14325401000000004</v>
      </c>
      <c r="I36" s="184">
        <v>-3.9167983679525897</v>
      </c>
      <c r="J36" s="184">
        <v>1.062863389637339</v>
      </c>
      <c r="K36" s="99"/>
    </row>
    <row r="37" spans="1:11" s="133" customFormat="1" ht="15.75" customHeight="1" x14ac:dyDescent="0.25">
      <c r="A37" s="97"/>
      <c r="B37" s="182" t="s">
        <v>281</v>
      </c>
      <c r="C37" s="184">
        <v>2.5524830000000002E-2</v>
      </c>
      <c r="D37" s="185">
        <v>0.45435149999999996</v>
      </c>
      <c r="E37" s="184">
        <v>1680.0373205228007</v>
      </c>
      <c r="F37" s="184">
        <v>0.72782869012141327</v>
      </c>
      <c r="G37" s="184">
        <v>2.5524830000000002E-2</v>
      </c>
      <c r="H37" s="185">
        <v>0.10437300000000001</v>
      </c>
      <c r="I37" s="184">
        <v>308.90771848431513</v>
      </c>
      <c r="J37" s="184">
        <v>0.77438837884271416</v>
      </c>
      <c r="K37" s="99"/>
    </row>
    <row r="38" spans="1:11" s="133" customFormat="1" ht="15.75" customHeight="1" x14ac:dyDescent="0.25">
      <c r="A38" s="97"/>
      <c r="B38" s="182" t="s">
        <v>282</v>
      </c>
      <c r="C38" s="184">
        <v>0.26946343</v>
      </c>
      <c r="D38" s="185">
        <v>0.44583342999999998</v>
      </c>
      <c r="E38" s="184">
        <v>65.452295326308274</v>
      </c>
      <c r="F38" s="184">
        <v>0.71418353712761329</v>
      </c>
      <c r="G38" s="184">
        <v>0</v>
      </c>
      <c r="H38" s="185">
        <v>0</v>
      </c>
      <c r="I38" s="184" t="s">
        <v>97</v>
      </c>
      <c r="J38" s="184">
        <v>0</v>
      </c>
      <c r="K38" s="99"/>
    </row>
    <row r="39" spans="1:11" s="133" customFormat="1" ht="15.75" customHeight="1" x14ac:dyDescent="0.25">
      <c r="A39" s="97"/>
      <c r="B39" s="182" t="s">
        <v>283</v>
      </c>
      <c r="C39" s="184">
        <v>0.46152663000000005</v>
      </c>
      <c r="D39" s="185">
        <v>0.42933561999999997</v>
      </c>
      <c r="E39" s="184">
        <v>-6.9748976348342211</v>
      </c>
      <c r="F39" s="184">
        <v>0.68775558554789595</v>
      </c>
      <c r="G39" s="184">
        <v>6.4869999999999997E-2</v>
      </c>
      <c r="H39" s="185">
        <v>0.12691558</v>
      </c>
      <c r="I39" s="184">
        <v>95.646030522583644</v>
      </c>
      <c r="J39" s="184">
        <v>0.94164151884187297</v>
      </c>
      <c r="K39" s="99"/>
    </row>
    <row r="40" spans="1:11" s="133" customFormat="1" ht="15.75" customHeight="1" x14ac:dyDescent="0.25">
      <c r="A40" s="97"/>
      <c r="B40" s="182" t="s">
        <v>284</v>
      </c>
      <c r="C40" s="184">
        <v>0.11798479999999999</v>
      </c>
      <c r="D40" s="185">
        <v>0.39358736999999999</v>
      </c>
      <c r="E40" s="184">
        <v>233.59158976410527</v>
      </c>
      <c r="F40" s="184">
        <v>0.63049022608141947</v>
      </c>
      <c r="G40" s="184">
        <v>6.9774839999999991E-2</v>
      </c>
      <c r="H40" s="185">
        <v>0</v>
      </c>
      <c r="I40" s="184" t="s">
        <v>97</v>
      </c>
      <c r="J40" s="184">
        <v>0</v>
      </c>
      <c r="K40" s="99"/>
    </row>
    <row r="41" spans="1:11" s="133" customFormat="1" ht="15.75" customHeight="1" x14ac:dyDescent="0.25">
      <c r="A41" s="97"/>
      <c r="B41" s="182" t="s">
        <v>285</v>
      </c>
      <c r="C41" s="184">
        <v>9.4104179999999996E-2</v>
      </c>
      <c r="D41" s="185">
        <v>0.39068047</v>
      </c>
      <c r="E41" s="184">
        <v>315.15740320993177</v>
      </c>
      <c r="F41" s="184">
        <v>0.625833643635199</v>
      </c>
      <c r="G41" s="184">
        <v>3.4312499999999998E-3</v>
      </c>
      <c r="H41" s="185">
        <v>9.9786529999999998E-2</v>
      </c>
      <c r="I41" s="184">
        <v>2808.1684517304188</v>
      </c>
      <c r="J41" s="184">
        <v>0.74035937643873284</v>
      </c>
      <c r="K41" s="99"/>
    </row>
    <row r="42" spans="1:11" s="133" customFormat="1" ht="15.75" customHeight="1" x14ac:dyDescent="0.25">
      <c r="A42" s="97"/>
      <c r="B42" s="182" t="s">
        <v>286</v>
      </c>
      <c r="C42" s="184">
        <v>4.3751100000000001E-2</v>
      </c>
      <c r="D42" s="185">
        <v>0.3792266700000001</v>
      </c>
      <c r="E42" s="184">
        <v>766.78202376625984</v>
      </c>
      <c r="F42" s="184">
        <v>0.60748572522640631</v>
      </c>
      <c r="G42" s="184">
        <v>2.63795E-2</v>
      </c>
      <c r="H42" s="185">
        <v>8.1879620000000014E-2</v>
      </c>
      <c r="I42" s="184">
        <v>210.39109914896042</v>
      </c>
      <c r="J42" s="184">
        <v>0.60750027489923142</v>
      </c>
      <c r="K42" s="99"/>
    </row>
    <row r="43" spans="1:11" ht="15.75" customHeight="1" x14ac:dyDescent="0.25">
      <c r="A43" s="97"/>
      <c r="B43" s="182" t="s">
        <v>46</v>
      </c>
      <c r="C43" s="184">
        <v>23.151212480000037</v>
      </c>
      <c r="D43" s="185">
        <v>21.503197330000098</v>
      </c>
      <c r="E43" s="184">
        <v>-7.1184831093560774</v>
      </c>
      <c r="F43" s="184">
        <v>34.446114838657394</v>
      </c>
      <c r="G43" s="184">
        <v>6.0378530799999934</v>
      </c>
      <c r="H43" s="185">
        <v>3.980761439999986</v>
      </c>
      <c r="I43" s="184">
        <v>-34.069918773181044</v>
      </c>
      <c r="J43" s="184">
        <v>29.534988915535408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5" t="s">
        <v>159</v>
      </c>
      <c r="D7" s="205"/>
      <c r="E7" s="205"/>
      <c r="F7" s="205"/>
      <c r="G7" s="205"/>
      <c r="H7" s="205"/>
      <c r="I7" s="205"/>
      <c r="J7" s="205"/>
      <c r="K7" s="99"/>
    </row>
    <row r="8" spans="1:14" x14ac:dyDescent="0.25">
      <c r="A8" s="97"/>
      <c r="B8" s="111"/>
      <c r="C8" s="205" t="s">
        <v>55</v>
      </c>
      <c r="D8" s="205"/>
      <c r="E8" s="205"/>
      <c r="F8" s="205"/>
      <c r="G8" s="205"/>
      <c r="H8" s="205"/>
      <c r="I8" s="205"/>
      <c r="J8" s="205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6"/>
      <c r="F11" s="206"/>
      <c r="G11" s="124">
        <v>2017</v>
      </c>
      <c r="H11" s="124">
        <v>2018</v>
      </c>
      <c r="I11" s="206"/>
      <c r="J11" s="206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41.354494300000127</v>
      </c>
      <c r="D13" s="24">
        <v>37.605530260000123</v>
      </c>
      <c r="E13" s="24">
        <v>-9.0654331613964185</v>
      </c>
      <c r="F13" s="22">
        <v>100</v>
      </c>
      <c r="G13" s="24">
        <v>7.9307191199999831</v>
      </c>
      <c r="H13" s="24">
        <v>7.3565977099999911</v>
      </c>
      <c r="I13" s="24">
        <v>-7.239209979737538</v>
      </c>
      <c r="J13" s="22">
        <v>100</v>
      </c>
      <c r="K13" s="99"/>
    </row>
    <row r="14" spans="1:14" ht="15.75" customHeight="1" x14ac:dyDescent="0.25">
      <c r="A14" s="97"/>
      <c r="B14" s="183" t="s">
        <v>233</v>
      </c>
      <c r="C14" s="21">
        <v>6.4820184100000002</v>
      </c>
      <c r="D14" s="24">
        <v>7.9775104400000005</v>
      </c>
      <c r="E14" s="21">
        <v>23.071394362176779</v>
      </c>
      <c r="F14" s="21">
        <v>21.213662950221551</v>
      </c>
      <c r="G14" s="21">
        <v>0.91671043000000019</v>
      </c>
      <c r="H14" s="24">
        <v>1.8271478799999996</v>
      </c>
      <c r="I14" s="21">
        <v>99.315707578455203</v>
      </c>
      <c r="J14" s="21">
        <v>24.836860081615118</v>
      </c>
      <c r="K14" s="99"/>
    </row>
    <row r="15" spans="1:14" s="133" customFormat="1" ht="15.75" customHeight="1" x14ac:dyDescent="0.25">
      <c r="A15" s="97"/>
      <c r="B15" s="183" t="s">
        <v>234</v>
      </c>
      <c r="C15" s="21">
        <v>1.2345107699999998</v>
      </c>
      <c r="D15" s="24">
        <v>1.7777069399999992</v>
      </c>
      <c r="E15" s="21">
        <v>44.000925970050432</v>
      </c>
      <c r="F15" s="21">
        <v>4.7272486990853384</v>
      </c>
      <c r="G15" s="21">
        <v>0.27002272999999999</v>
      </c>
      <c r="H15" s="24">
        <v>0.35475691999999998</v>
      </c>
      <c r="I15" s="21">
        <v>31.380391569257892</v>
      </c>
      <c r="J15" s="21">
        <v>4.8222960393467051</v>
      </c>
      <c r="K15" s="99"/>
    </row>
    <row r="16" spans="1:14" s="133" customFormat="1" ht="15.75" customHeight="1" x14ac:dyDescent="0.25">
      <c r="A16" s="97"/>
      <c r="B16" s="183" t="s">
        <v>235</v>
      </c>
      <c r="C16" s="21">
        <v>1.1489334499999999</v>
      </c>
      <c r="D16" s="24">
        <v>1.3620759600000008</v>
      </c>
      <c r="E16" s="21">
        <v>18.551336459043899</v>
      </c>
      <c r="F16" s="21">
        <v>3.6220097166102194</v>
      </c>
      <c r="G16" s="21">
        <v>0.35008540999999993</v>
      </c>
      <c r="H16" s="24">
        <v>0.18985847000000006</v>
      </c>
      <c r="I16" s="21">
        <v>-45.767957025115649</v>
      </c>
      <c r="J16" s="21">
        <v>2.5807917937652225</v>
      </c>
      <c r="K16" s="99"/>
    </row>
    <row r="17" spans="1:11" s="133" customFormat="1" ht="15.75" customHeight="1" x14ac:dyDescent="0.25">
      <c r="A17" s="97"/>
      <c r="B17" s="183" t="s">
        <v>236</v>
      </c>
      <c r="C17" s="21">
        <v>2.3333097299999999</v>
      </c>
      <c r="D17" s="24">
        <v>1.0633954700000001</v>
      </c>
      <c r="E17" s="21">
        <v>-54.425447409418716</v>
      </c>
      <c r="F17" s="21">
        <v>2.8277635301186059</v>
      </c>
      <c r="G17" s="21">
        <v>0.20488659000000001</v>
      </c>
      <c r="H17" s="24">
        <v>0.30905565000000007</v>
      </c>
      <c r="I17" s="21">
        <v>50.842302563579224</v>
      </c>
      <c r="J17" s="21">
        <v>4.201067697094456</v>
      </c>
      <c r="K17" s="99"/>
    </row>
    <row r="18" spans="1:11" s="133" customFormat="1" ht="15.75" customHeight="1" x14ac:dyDescent="0.25">
      <c r="A18" s="97"/>
      <c r="B18" s="183" t="s">
        <v>237</v>
      </c>
      <c r="C18" s="21">
        <v>1.0883580099999997</v>
      </c>
      <c r="D18" s="24">
        <v>0.89857137999999992</v>
      </c>
      <c r="E18" s="21">
        <v>-17.437886086766596</v>
      </c>
      <c r="F18" s="21">
        <v>2.3894660540281847</v>
      </c>
      <c r="G18" s="21">
        <v>0.19520263999999998</v>
      </c>
      <c r="H18" s="24">
        <v>8.4114020000000012E-2</v>
      </c>
      <c r="I18" s="21">
        <v>-56.909384012429328</v>
      </c>
      <c r="J18" s="21">
        <v>1.143382081171326</v>
      </c>
      <c r="K18" s="99"/>
    </row>
    <row r="19" spans="1:11" s="133" customFormat="1" ht="15.75" customHeight="1" x14ac:dyDescent="0.25">
      <c r="A19" s="97"/>
      <c r="B19" s="183" t="s">
        <v>238</v>
      </c>
      <c r="C19" s="21">
        <v>0.91291452999999978</v>
      </c>
      <c r="D19" s="24">
        <v>0.86991234000000006</v>
      </c>
      <c r="E19" s="21">
        <v>-4.7104289160563306</v>
      </c>
      <c r="F19" s="21">
        <v>2.3132564119839039</v>
      </c>
      <c r="G19" s="21">
        <v>0.10701695000000001</v>
      </c>
      <c r="H19" s="24">
        <v>0.18898383000000002</v>
      </c>
      <c r="I19" s="21">
        <v>76.592427648143584</v>
      </c>
      <c r="J19" s="21">
        <v>2.5689026021242127</v>
      </c>
      <c r="K19" s="99"/>
    </row>
    <row r="20" spans="1:11" s="133" customFormat="1" ht="15.75" customHeight="1" x14ac:dyDescent="0.25">
      <c r="A20" s="97"/>
      <c r="B20" s="183" t="s">
        <v>239</v>
      </c>
      <c r="C20" s="21">
        <v>0</v>
      </c>
      <c r="D20" s="24">
        <v>0.86752200000000002</v>
      </c>
      <c r="E20" s="21" t="s">
        <v>97</v>
      </c>
      <c r="F20" s="21">
        <v>2.3069000596509528</v>
      </c>
      <c r="G20" s="21">
        <v>0</v>
      </c>
      <c r="H20" s="24">
        <v>0</v>
      </c>
      <c r="I20" s="21" t="s">
        <v>97</v>
      </c>
      <c r="J20" s="21">
        <v>0</v>
      </c>
      <c r="K20" s="99"/>
    </row>
    <row r="21" spans="1:11" s="133" customFormat="1" ht="15.75" customHeight="1" x14ac:dyDescent="0.25">
      <c r="A21" s="97"/>
      <c r="B21" s="183" t="s">
        <v>240</v>
      </c>
      <c r="C21" s="21">
        <v>0.49456435999999998</v>
      </c>
      <c r="D21" s="24">
        <v>0.51991359999999998</v>
      </c>
      <c r="E21" s="21">
        <v>5.1255695012070834</v>
      </c>
      <c r="F21" s="21">
        <v>1.3825455894528804</v>
      </c>
      <c r="G21" s="21">
        <v>0.16655599999999998</v>
      </c>
      <c r="H21" s="24">
        <v>0.11623039999999998</v>
      </c>
      <c r="I21" s="21">
        <v>-30.215423040899157</v>
      </c>
      <c r="J21" s="21">
        <v>1.5799477500585</v>
      </c>
      <c r="K21" s="99"/>
    </row>
    <row r="22" spans="1:11" s="133" customFormat="1" ht="15.75" customHeight="1" x14ac:dyDescent="0.25">
      <c r="A22" s="97"/>
      <c r="B22" s="183" t="s">
        <v>241</v>
      </c>
      <c r="C22" s="21">
        <v>0.42819267999999977</v>
      </c>
      <c r="D22" s="24">
        <v>0.49741849999999987</v>
      </c>
      <c r="E22" s="21">
        <v>16.16697884699947</v>
      </c>
      <c r="F22" s="21">
        <v>1.3227269940376005</v>
      </c>
      <c r="G22" s="21">
        <v>6.1103439999999995E-2</v>
      </c>
      <c r="H22" s="24">
        <v>9.78218E-2</v>
      </c>
      <c r="I22" s="21">
        <v>60.092132292388143</v>
      </c>
      <c r="J22" s="21">
        <v>1.3297152278291444</v>
      </c>
      <c r="K22" s="99"/>
    </row>
    <row r="23" spans="1:11" s="133" customFormat="1" ht="15.75" customHeight="1" x14ac:dyDescent="0.25">
      <c r="A23" s="97"/>
      <c r="B23" s="183" t="s">
        <v>242</v>
      </c>
      <c r="C23" s="21">
        <v>0.25855626000000004</v>
      </c>
      <c r="D23" s="24">
        <v>0.46658108000000004</v>
      </c>
      <c r="E23" s="21">
        <v>80.456307652346126</v>
      </c>
      <c r="F23" s="21">
        <v>1.2407246401635996</v>
      </c>
      <c r="G23" s="21">
        <v>0</v>
      </c>
      <c r="H23" s="24">
        <v>0</v>
      </c>
      <c r="I23" s="21" t="s">
        <v>97</v>
      </c>
      <c r="J23" s="21">
        <v>0</v>
      </c>
      <c r="K23" s="99"/>
    </row>
    <row r="24" spans="1:11" s="133" customFormat="1" ht="15.75" customHeight="1" x14ac:dyDescent="0.25">
      <c r="A24" s="97"/>
      <c r="B24" s="183" t="s">
        <v>243</v>
      </c>
      <c r="C24" s="21">
        <v>0.46138923000000015</v>
      </c>
      <c r="D24" s="24">
        <v>0.44883179000000001</v>
      </c>
      <c r="E24" s="21">
        <v>-2.72165867417411</v>
      </c>
      <c r="F24" s="21">
        <v>1.1935260236907468</v>
      </c>
      <c r="G24" s="21">
        <v>6.6243040000000003E-2</v>
      </c>
      <c r="H24" s="24">
        <v>4.7725830000000004E-2</v>
      </c>
      <c r="I24" s="21">
        <v>-27.953442354094861</v>
      </c>
      <c r="J24" s="21">
        <v>0.64874867270674863</v>
      </c>
      <c r="K24" s="99"/>
    </row>
    <row r="25" spans="1:11" s="133" customFormat="1" ht="15.75" customHeight="1" x14ac:dyDescent="0.25">
      <c r="A25" s="97"/>
      <c r="B25" s="183" t="s">
        <v>244</v>
      </c>
      <c r="C25" s="21">
        <v>0.78182319000000011</v>
      </c>
      <c r="D25" s="24">
        <v>0.41776996</v>
      </c>
      <c r="E25" s="21">
        <v>-46.564649738772786</v>
      </c>
      <c r="F25" s="21">
        <v>1.1109269224807858</v>
      </c>
      <c r="G25" s="21">
        <v>5.3016599999999997E-3</v>
      </c>
      <c r="H25" s="24">
        <v>4.5928000000000004E-2</v>
      </c>
      <c r="I25" s="21">
        <v>766.29470769532566</v>
      </c>
      <c r="J25" s="21">
        <v>0.62431033761121701</v>
      </c>
      <c r="K25" s="99"/>
    </row>
    <row r="26" spans="1:11" s="133" customFormat="1" ht="15.75" customHeight="1" x14ac:dyDescent="0.25">
      <c r="A26" s="97"/>
      <c r="B26" s="183" t="s">
        <v>245</v>
      </c>
      <c r="C26" s="21">
        <v>0.38974043000000003</v>
      </c>
      <c r="D26" s="24">
        <v>0.38456545999999997</v>
      </c>
      <c r="E26" s="21">
        <v>-1.3277991200451145</v>
      </c>
      <c r="F26" s="21">
        <v>1.0226300688785945</v>
      </c>
      <c r="G26" s="21">
        <v>1.9065290000000002E-2</v>
      </c>
      <c r="H26" s="24">
        <v>8.5545700000000009E-3</v>
      </c>
      <c r="I26" s="21">
        <v>-55.130134396067412</v>
      </c>
      <c r="J26" s="21">
        <v>0.116284325135403</v>
      </c>
      <c r="K26" s="99"/>
    </row>
    <row r="27" spans="1:11" s="133" customFormat="1" ht="15.75" customHeight="1" x14ac:dyDescent="0.25">
      <c r="A27" s="97"/>
      <c r="B27" s="183" t="s">
        <v>246</v>
      </c>
      <c r="C27" s="21">
        <v>0</v>
      </c>
      <c r="D27" s="24">
        <v>0.37279753000000004</v>
      </c>
      <c r="E27" s="21" t="s">
        <v>97</v>
      </c>
      <c r="F27" s="21">
        <v>0.99133698533838688</v>
      </c>
      <c r="G27" s="21">
        <v>0</v>
      </c>
      <c r="H27" s="24">
        <v>0</v>
      </c>
      <c r="I27" s="21" t="s">
        <v>97</v>
      </c>
      <c r="J27" s="21">
        <v>0</v>
      </c>
      <c r="K27" s="99"/>
    </row>
    <row r="28" spans="1:11" s="133" customFormat="1" ht="15.75" customHeight="1" x14ac:dyDescent="0.25">
      <c r="A28" s="97"/>
      <c r="B28" s="183" t="s">
        <v>247</v>
      </c>
      <c r="C28" s="21">
        <v>0.88494308000000022</v>
      </c>
      <c r="D28" s="24">
        <v>0.37107051999999996</v>
      </c>
      <c r="E28" s="21">
        <v>-58.068430796701655</v>
      </c>
      <c r="F28" s="21">
        <v>0.98674454909813236</v>
      </c>
      <c r="G28" s="21">
        <v>0.28399100000000005</v>
      </c>
      <c r="H28" s="24">
        <v>5.5364400000000001E-2</v>
      </c>
      <c r="I28" s="21">
        <v>-80.504875154494343</v>
      </c>
      <c r="J28" s="21">
        <v>0.75258158978493428</v>
      </c>
      <c r="K28" s="99"/>
    </row>
    <row r="29" spans="1:11" s="133" customFormat="1" ht="15.75" customHeight="1" x14ac:dyDescent="0.25">
      <c r="A29" s="97"/>
      <c r="B29" s="183" t="s">
        <v>248</v>
      </c>
      <c r="C29" s="21">
        <v>0.22625054</v>
      </c>
      <c r="D29" s="24">
        <v>0.37021000000000004</v>
      </c>
      <c r="E29" s="21">
        <v>63.628338743412513</v>
      </c>
      <c r="F29" s="21">
        <v>0.98445626864031044</v>
      </c>
      <c r="G29" s="21">
        <v>4.5440000000000003E-3</v>
      </c>
      <c r="H29" s="24">
        <v>0.06</v>
      </c>
      <c r="I29" s="21">
        <v>1220.4225352112674</v>
      </c>
      <c r="J29" s="21">
        <v>0.81559441422820544</v>
      </c>
      <c r="K29" s="99"/>
    </row>
    <row r="30" spans="1:11" s="133" customFormat="1" ht="15.75" customHeight="1" x14ac:dyDescent="0.25">
      <c r="A30" s="97"/>
      <c r="B30" s="183" t="s">
        <v>249</v>
      </c>
      <c r="C30" s="21">
        <v>0.46699130999999983</v>
      </c>
      <c r="D30" s="24">
        <v>0.34522699999999984</v>
      </c>
      <c r="E30" s="21">
        <v>-26.07421324392525</v>
      </c>
      <c r="F30" s="21">
        <v>0.91802189096428577</v>
      </c>
      <c r="G30" s="21">
        <v>9.6839740000000007E-2</v>
      </c>
      <c r="H30" s="24">
        <v>0.10572463999999998</v>
      </c>
      <c r="I30" s="21">
        <v>9.1748490857162182</v>
      </c>
      <c r="J30" s="21">
        <v>1.4371404305047979</v>
      </c>
      <c r="K30" s="99"/>
    </row>
    <row r="31" spans="1:11" s="133" customFormat="1" ht="15.75" customHeight="1" x14ac:dyDescent="0.25">
      <c r="A31" s="97"/>
      <c r="B31" s="183" t="s">
        <v>250</v>
      </c>
      <c r="C31" s="21">
        <v>0.28417133999999999</v>
      </c>
      <c r="D31" s="24">
        <v>0.32823589000000009</v>
      </c>
      <c r="E31" s="21">
        <v>15.506331497046855</v>
      </c>
      <c r="F31" s="21">
        <v>0.87283941412504096</v>
      </c>
      <c r="G31" s="21">
        <v>0.15441244999999998</v>
      </c>
      <c r="H31" s="24">
        <v>7.9331399999999996E-2</v>
      </c>
      <c r="I31" s="21">
        <v>-48.623702298616458</v>
      </c>
      <c r="J31" s="21">
        <v>1.0783707785483909</v>
      </c>
      <c r="K31" s="99"/>
    </row>
    <row r="32" spans="1:11" s="133" customFormat="1" ht="15.75" customHeight="1" x14ac:dyDescent="0.25">
      <c r="A32" s="97"/>
      <c r="B32" s="183" t="s">
        <v>251</v>
      </c>
      <c r="C32" s="21">
        <v>1.31931658</v>
      </c>
      <c r="D32" s="24">
        <v>0.32345984999999999</v>
      </c>
      <c r="E32" s="21">
        <v>-75.482772300185914</v>
      </c>
      <c r="F32" s="21">
        <v>0.86013904806989139</v>
      </c>
      <c r="G32" s="21">
        <v>0.43904289999999996</v>
      </c>
      <c r="H32" s="24">
        <v>4.512824E-2</v>
      </c>
      <c r="I32" s="21">
        <v>-89.721223142430944</v>
      </c>
      <c r="J32" s="21">
        <v>0.61343900779916449</v>
      </c>
      <c r="K32" s="99"/>
    </row>
    <row r="33" spans="1:11" s="133" customFormat="1" ht="15.75" customHeight="1" x14ac:dyDescent="0.25">
      <c r="A33" s="97"/>
      <c r="B33" s="183" t="s">
        <v>252</v>
      </c>
      <c r="C33" s="21">
        <v>0.10527128000000001</v>
      </c>
      <c r="D33" s="24">
        <v>0.31114240000000004</v>
      </c>
      <c r="E33" s="21">
        <v>195.56247439947535</v>
      </c>
      <c r="F33" s="21">
        <v>0.82738469009424631</v>
      </c>
      <c r="G33" s="21">
        <v>9.4176720000000005E-2</v>
      </c>
      <c r="H33" s="24">
        <v>3.7359999999999997E-4</v>
      </c>
      <c r="I33" s="21">
        <v>-99.603298989389316</v>
      </c>
      <c r="J33" s="21">
        <v>5.0784345525942921E-3</v>
      </c>
      <c r="K33" s="99"/>
    </row>
    <row r="34" spans="1:11" s="133" customFormat="1" ht="15.75" customHeight="1" x14ac:dyDescent="0.25">
      <c r="A34" s="97"/>
      <c r="B34" s="183" t="s">
        <v>253</v>
      </c>
      <c r="C34" s="21">
        <v>0.89824205000000013</v>
      </c>
      <c r="D34" s="24">
        <v>0.30067561999999992</v>
      </c>
      <c r="E34" s="21">
        <v>-66.526214175789264</v>
      </c>
      <c r="F34" s="21">
        <v>0.79955160297212868</v>
      </c>
      <c r="G34" s="21">
        <v>8.5913830000000024E-2</v>
      </c>
      <c r="H34" s="24">
        <v>0.10830361000000001</v>
      </c>
      <c r="I34" s="21">
        <v>26.060740162555884</v>
      </c>
      <c r="J34" s="21">
        <v>1.4721969892791671</v>
      </c>
      <c r="K34" s="99"/>
    </row>
    <row r="35" spans="1:11" s="133" customFormat="1" ht="15.75" customHeight="1" x14ac:dyDescent="0.25">
      <c r="A35" s="97"/>
      <c r="B35" s="183" t="s">
        <v>254</v>
      </c>
      <c r="C35" s="21">
        <v>0</v>
      </c>
      <c r="D35" s="24">
        <v>0.3</v>
      </c>
      <c r="E35" s="21" t="s">
        <v>97</v>
      </c>
      <c r="F35" s="21">
        <v>0.79775500551603973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3" customFormat="1" ht="15.75" customHeight="1" x14ac:dyDescent="0.25">
      <c r="A36" s="97"/>
      <c r="B36" s="183" t="s">
        <v>255</v>
      </c>
      <c r="C36" s="21">
        <v>0.54414876000000001</v>
      </c>
      <c r="D36" s="24">
        <v>0.28579602999999998</v>
      </c>
      <c r="E36" s="21">
        <v>-47.478327433843646</v>
      </c>
      <c r="F36" s="21">
        <v>0.75998404496370753</v>
      </c>
      <c r="G36" s="21">
        <v>5.4529059999999997E-2</v>
      </c>
      <c r="H36" s="24">
        <v>4.2506329999999995E-2</v>
      </c>
      <c r="I36" s="21">
        <v>-22.04829865029766</v>
      </c>
      <c r="J36" s="21">
        <v>0.57779875528901314</v>
      </c>
      <c r="K36" s="99"/>
    </row>
    <row r="37" spans="1:11" s="133" customFormat="1" ht="15.75" customHeight="1" x14ac:dyDescent="0.25">
      <c r="A37" s="97"/>
      <c r="B37" s="183" t="s">
        <v>256</v>
      </c>
      <c r="C37" s="21">
        <v>0.17151795</v>
      </c>
      <c r="D37" s="24">
        <v>0.28507154000000001</v>
      </c>
      <c r="E37" s="21">
        <v>66.20507649490915</v>
      </c>
      <c r="F37" s="21">
        <v>0.75805749321721994</v>
      </c>
      <c r="G37" s="21">
        <v>6.4297750000000001E-2</v>
      </c>
      <c r="H37" s="24">
        <v>3.3562290000000002E-2</v>
      </c>
      <c r="I37" s="21">
        <v>-47.801766002698386</v>
      </c>
      <c r="J37" s="21">
        <v>0.45622027087845263</v>
      </c>
      <c r="K37" s="99"/>
    </row>
    <row r="38" spans="1:11" s="133" customFormat="1" ht="15.75" customHeight="1" x14ac:dyDescent="0.25">
      <c r="A38" s="97"/>
      <c r="B38" s="183" t="s">
        <v>257</v>
      </c>
      <c r="C38" s="21">
        <v>0.31499708999999992</v>
      </c>
      <c r="D38" s="24">
        <v>0.2652276999999999</v>
      </c>
      <c r="E38" s="21">
        <v>-15.799952310670562</v>
      </c>
      <c r="F38" s="21">
        <v>0.70528908425502157</v>
      </c>
      <c r="G38" s="21">
        <v>8.145935E-2</v>
      </c>
      <c r="H38" s="24">
        <v>5.6548000000000001E-2</v>
      </c>
      <c r="I38" s="21">
        <v>-30.581326759911541</v>
      </c>
      <c r="J38" s="21">
        <v>0.7686705489296094</v>
      </c>
      <c r="K38" s="99"/>
    </row>
    <row r="39" spans="1:11" s="133" customFormat="1" ht="15.75" customHeight="1" x14ac:dyDescent="0.25">
      <c r="A39" s="97"/>
      <c r="B39" s="183" t="s">
        <v>258</v>
      </c>
      <c r="C39" s="21">
        <v>0</v>
      </c>
      <c r="D39" s="24">
        <v>0.2641</v>
      </c>
      <c r="E39" s="21" t="s">
        <v>97</v>
      </c>
      <c r="F39" s="21">
        <v>0.70229032318928708</v>
      </c>
      <c r="G39" s="21">
        <v>0</v>
      </c>
      <c r="H39" s="24">
        <v>0</v>
      </c>
      <c r="I39" s="21" t="s">
        <v>97</v>
      </c>
      <c r="J39" s="21">
        <v>0</v>
      </c>
      <c r="K39" s="99"/>
    </row>
    <row r="40" spans="1:11" s="133" customFormat="1" ht="15.75" customHeight="1" x14ac:dyDescent="0.25">
      <c r="A40" s="97"/>
      <c r="B40" s="183" t="s">
        <v>259</v>
      </c>
      <c r="C40" s="21">
        <v>0.21428667000000004</v>
      </c>
      <c r="D40" s="24">
        <v>0.26361797999999997</v>
      </c>
      <c r="E40" s="21">
        <v>23.021175325558008</v>
      </c>
      <c r="F40" s="21">
        <v>0.70100854363009091</v>
      </c>
      <c r="G40" s="21">
        <v>3.7143370000000002E-2</v>
      </c>
      <c r="H40" s="24">
        <v>8.5529310000000011E-2</v>
      </c>
      <c r="I40" s="21">
        <v>130.26803976052796</v>
      </c>
      <c r="J40" s="21">
        <v>1.1626204581465434</v>
      </c>
      <c r="K40" s="99"/>
    </row>
    <row r="41" spans="1:11" s="133" customFormat="1" ht="15.75" customHeight="1" x14ac:dyDescent="0.25">
      <c r="A41" s="97"/>
      <c r="B41" s="183" t="s">
        <v>260</v>
      </c>
      <c r="C41" s="21">
        <v>0.22196443999999999</v>
      </c>
      <c r="D41" s="24">
        <v>0.25895154000000004</v>
      </c>
      <c r="E41" s="21">
        <v>16.663525022296376</v>
      </c>
      <c r="F41" s="21">
        <v>0.68859962407029018</v>
      </c>
      <c r="G41" s="21">
        <v>5.6728790000000001E-2</v>
      </c>
      <c r="H41" s="24">
        <v>8.7017299999999992E-2</v>
      </c>
      <c r="I41" s="21">
        <v>53.391778671817235</v>
      </c>
      <c r="J41" s="21">
        <v>1.1828470636870001</v>
      </c>
      <c r="K41" s="99"/>
    </row>
    <row r="42" spans="1:11" s="133" customFormat="1" ht="15.75" customHeight="1" x14ac:dyDescent="0.25">
      <c r="A42" s="97"/>
      <c r="B42" s="183" t="s">
        <v>261</v>
      </c>
      <c r="C42" s="21">
        <v>0.36448665000000008</v>
      </c>
      <c r="D42" s="24">
        <v>0.25816911000000003</v>
      </c>
      <c r="E42" s="21">
        <v>-29.169117716657123</v>
      </c>
      <c r="F42" s="21">
        <v>0.68651899924040372</v>
      </c>
      <c r="G42" s="21">
        <v>9.1165750000000004E-2</v>
      </c>
      <c r="H42" s="24">
        <v>3.3100000000000004E-2</v>
      </c>
      <c r="I42" s="21">
        <v>-63.692505134877955</v>
      </c>
      <c r="J42" s="21">
        <v>0.4499362518492267</v>
      </c>
      <c r="K42" s="99"/>
    </row>
    <row r="43" spans="1:11" s="133" customFormat="1" ht="15.75" customHeight="1" x14ac:dyDescent="0.25">
      <c r="A43" s="97"/>
      <c r="B43" s="183" t="s">
        <v>262</v>
      </c>
      <c r="C43" s="21">
        <v>0</v>
      </c>
      <c r="D43" s="24">
        <v>0.25350500000000004</v>
      </c>
      <c r="E43" s="21" t="s">
        <v>97</v>
      </c>
      <c r="F43" s="21">
        <v>0.6741162755778124</v>
      </c>
      <c r="G43" s="21">
        <v>0</v>
      </c>
      <c r="H43" s="24">
        <v>0.14163300000000001</v>
      </c>
      <c r="I43" s="21" t="s">
        <v>97</v>
      </c>
      <c r="J43" s="21">
        <v>1.9252513945063905</v>
      </c>
      <c r="K43" s="99"/>
    </row>
    <row r="44" spans="1:11" s="133" customFormat="1" x14ac:dyDescent="0.25">
      <c r="A44" s="97"/>
      <c r="B44" s="183" t="s">
        <v>46</v>
      </c>
      <c r="C44" s="21">
        <v>19.323595510000128</v>
      </c>
      <c r="D44" s="24">
        <v>14.896497630000116</v>
      </c>
      <c r="E44" s="21">
        <v>-22.910321620574958</v>
      </c>
      <c r="F44" s="21">
        <v>39.612518496634728</v>
      </c>
      <c r="G44" s="21">
        <v>4.0242802299999827</v>
      </c>
      <c r="H44" s="24">
        <v>3.1522982199999916</v>
      </c>
      <c r="I44" s="21">
        <v>-21.668024097814754</v>
      </c>
      <c r="J44" s="21">
        <v>42.849947003558462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2" t="s">
        <v>44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6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38">
        <v>2018</v>
      </c>
      <c r="I11" s="206"/>
      <c r="J11" s="206"/>
      <c r="K11" s="206"/>
      <c r="L11" s="60"/>
      <c r="O11" s="189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7"/>
      <c r="O12" s="41"/>
      <c r="P12" s="197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6"/>
      <c r="N13" s="41">
        <v>1</v>
      </c>
      <c r="O13" s="41"/>
      <c r="P13" s="197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197"/>
      <c r="N14" s="41">
        <v>1</v>
      </c>
      <c r="O14" s="41"/>
      <c r="P14" s="197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197"/>
      <c r="N15" s="41">
        <v>1</v>
      </c>
      <c r="O15" s="41"/>
      <c r="P15" s="197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214.234983</v>
      </c>
      <c r="I16" s="68">
        <v>31.782118826826753</v>
      </c>
      <c r="J16" s="68">
        <v>131.78211882682675</v>
      </c>
      <c r="K16" s="68">
        <v>-23.63645319332548</v>
      </c>
      <c r="L16" s="60"/>
      <c r="M16" s="197"/>
      <c r="N16" s="41">
        <v>1</v>
      </c>
      <c r="O16" s="41"/>
      <c r="P16" s="197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30">
        <v>256.37261899999999</v>
      </c>
      <c r="I17" s="30">
        <v>4.989310791058621</v>
      </c>
      <c r="J17" s="30">
        <v>104.98931079105861</v>
      </c>
      <c r="K17" s="30">
        <v>10.206797032871439</v>
      </c>
      <c r="L17" s="60"/>
      <c r="M17" s="197"/>
      <c r="N17" s="41">
        <v>1</v>
      </c>
      <c r="O17" s="41"/>
      <c r="P17" s="197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/>
      <c r="I18" s="68" t="s">
        <v>97</v>
      </c>
      <c r="J18" s="68" t="s">
        <v>97</v>
      </c>
      <c r="K18" s="68" t="s">
        <v>97</v>
      </c>
      <c r="L18" s="60"/>
      <c r="M18" s="197"/>
      <c r="N18" s="41" t="s">
        <v>97</v>
      </c>
      <c r="O18" s="41"/>
      <c r="P18" s="197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/>
      <c r="I19" s="68" t="s">
        <v>97</v>
      </c>
      <c r="J19" s="68" t="s">
        <v>97</v>
      </c>
      <c r="K19" s="68" t="s">
        <v>97</v>
      </c>
      <c r="L19" s="60"/>
      <c r="M19" s="197"/>
      <c r="N19" s="41" t="s">
        <v>97</v>
      </c>
      <c r="O19" s="41"/>
      <c r="P19" s="197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197"/>
      <c r="N20" s="41" t="s">
        <v>97</v>
      </c>
      <c r="O20" s="41"/>
      <c r="P20" s="197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197"/>
      <c r="N21" s="197" t="s">
        <v>97</v>
      </c>
      <c r="O21" s="197"/>
      <c r="P21" s="197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197"/>
      <c r="N22" s="197" t="s">
        <v>97</v>
      </c>
      <c r="O22" s="197"/>
      <c r="P22" s="197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197"/>
      <c r="N23" s="197" t="s">
        <v>97</v>
      </c>
      <c r="O23" s="197"/>
      <c r="P23" s="197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197"/>
      <c r="N24" s="197" t="s">
        <v>97</v>
      </c>
      <c r="O24" s="197"/>
      <c r="P24" s="197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1076.5371809999999</v>
      </c>
      <c r="I25" s="65"/>
      <c r="J25" s="48"/>
      <c r="K25" s="48"/>
      <c r="L25" s="60"/>
      <c r="M25" s="197"/>
      <c r="N25" s="197"/>
      <c r="O25" s="197"/>
      <c r="P25" s="197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197"/>
      <c r="N26" s="197"/>
      <c r="O26" s="197"/>
      <c r="P26" s="197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7"/>
      <c r="N27" s="197"/>
      <c r="O27" s="197"/>
      <c r="P27" s="197"/>
    </row>
    <row r="28" spans="1:31" ht="18.75" customHeight="1" x14ac:dyDescent="0.25">
      <c r="A28" s="58"/>
      <c r="B28" s="69" t="s">
        <v>20</v>
      </c>
      <c r="C28" s="70">
        <v>1364.654317</v>
      </c>
      <c r="D28" s="70">
        <v>1270.1032600000001</v>
      </c>
      <c r="E28" s="70">
        <v>1207.7738730000001</v>
      </c>
      <c r="F28" s="70">
        <v>1021.230557</v>
      </c>
      <c r="G28" s="70">
        <v>997.44881399999997</v>
      </c>
      <c r="H28" s="30">
        <v>1076.5371809999999</v>
      </c>
      <c r="I28" s="66">
        <v>7.9290652201828182</v>
      </c>
      <c r="J28" s="30">
        <v>107.92906522018282</v>
      </c>
      <c r="K28" s="30">
        <v>-2.3287339804893836</v>
      </c>
      <c r="L28" s="60"/>
      <c r="M28" s="197"/>
      <c r="N28" s="197"/>
      <c r="O28" s="197"/>
      <c r="P28" s="197"/>
    </row>
    <row r="29" spans="1:31" ht="18.75" customHeight="1" x14ac:dyDescent="0.25">
      <c r="A29" s="58"/>
      <c r="B29" s="69" t="s">
        <v>19</v>
      </c>
      <c r="C29" s="70"/>
      <c r="D29" s="70">
        <v>-6.9285720070015326</v>
      </c>
      <c r="E29" s="70">
        <v>-4.9074267394605409</v>
      </c>
      <c r="F29" s="70">
        <v>-15.445218692853778</v>
      </c>
      <c r="G29" s="70">
        <v>-2.3287339804893836</v>
      </c>
      <c r="H29" s="30">
        <v>7.9290652201828182</v>
      </c>
      <c r="I29" s="48"/>
      <c r="J29" s="48"/>
      <c r="K29" s="48"/>
      <c r="L29" s="60"/>
      <c r="M29" s="197"/>
      <c r="N29" s="197"/>
      <c r="O29" s="197"/>
      <c r="P29" s="197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7"/>
      <c r="N30" s="197"/>
      <c r="O30" s="197"/>
      <c r="P30" s="197"/>
    </row>
    <row r="31" spans="1:31" ht="14.25" customHeight="1" x14ac:dyDescent="0.25">
      <c r="A31" s="58"/>
      <c r="B31" s="46"/>
      <c r="C31" s="211" t="s">
        <v>132</v>
      </c>
      <c r="D31" s="211"/>
      <c r="E31" s="211"/>
      <c r="F31" s="211"/>
      <c r="G31" s="211"/>
      <c r="H31" s="211"/>
      <c r="I31" s="211"/>
      <c r="J31" s="211"/>
      <c r="K31" s="211"/>
      <c r="L31" s="60"/>
      <c r="M31" s="197"/>
      <c r="N31" s="197"/>
      <c r="O31" s="197"/>
      <c r="P31" s="197"/>
    </row>
    <row r="32" spans="1:31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59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165</v>
      </c>
      <c r="D49" s="135" t="s">
        <v>54</v>
      </c>
      <c r="E49" s="135" t="s">
        <v>166</v>
      </c>
      <c r="F49" s="135" t="s">
        <v>167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2011</v>
      </c>
      <c r="C50" s="135">
        <v>1</v>
      </c>
      <c r="D50" s="135">
        <v>227.82248410999924</v>
      </c>
      <c r="E50" s="200">
        <v>40544</v>
      </c>
      <c r="F50" s="41"/>
      <c r="G50" s="135"/>
      <c r="H50" s="41"/>
      <c r="I50" s="41"/>
      <c r="J50" s="135"/>
      <c r="K50" s="144"/>
      <c r="L50" s="144"/>
      <c r="M50" s="144"/>
      <c r="N50" s="135"/>
      <c r="O50" s="133"/>
    </row>
    <row r="51" spans="2:15" x14ac:dyDescent="0.25">
      <c r="B51" s="135">
        <v>2011</v>
      </c>
      <c r="C51" s="135">
        <v>2</v>
      </c>
      <c r="D51" s="135">
        <v>249.22439267999857</v>
      </c>
      <c r="E51" s="200">
        <v>40575</v>
      </c>
      <c r="F51" s="41"/>
      <c r="G51" s="135"/>
      <c r="H51" s="41"/>
      <c r="I51" s="41"/>
      <c r="J51" s="135"/>
      <c r="K51" s="144"/>
      <c r="L51" s="144"/>
      <c r="M51" s="144"/>
      <c r="N51" s="135"/>
      <c r="O51" s="133"/>
    </row>
    <row r="52" spans="2:15" x14ac:dyDescent="0.25">
      <c r="B52" s="135">
        <v>2011</v>
      </c>
      <c r="C52" s="135">
        <v>3</v>
      </c>
      <c r="D52" s="135">
        <v>386.71803984000036</v>
      </c>
      <c r="E52" s="200">
        <v>40603</v>
      </c>
      <c r="F52" s="41"/>
      <c r="G52" s="135"/>
      <c r="H52" s="41"/>
      <c r="I52" s="41"/>
      <c r="J52" s="135"/>
      <c r="K52" s="144"/>
      <c r="L52" s="144"/>
      <c r="M52" s="144"/>
      <c r="N52" s="135"/>
      <c r="O52" s="133"/>
    </row>
    <row r="53" spans="2:15" x14ac:dyDescent="0.25">
      <c r="B53" s="135">
        <v>2011</v>
      </c>
      <c r="C53" s="135">
        <v>4</v>
      </c>
      <c r="D53" s="135">
        <v>340.13563530999778</v>
      </c>
      <c r="E53" s="200">
        <v>40634</v>
      </c>
      <c r="F53" s="41"/>
      <c r="G53" s="135"/>
      <c r="H53" s="41"/>
      <c r="I53" s="41"/>
      <c r="J53" s="135"/>
      <c r="K53" s="144"/>
      <c r="L53" s="144"/>
      <c r="M53" s="144"/>
      <c r="N53" s="135"/>
      <c r="O53" s="133"/>
    </row>
    <row r="54" spans="2:15" x14ac:dyDescent="0.25">
      <c r="B54" s="135">
        <v>2011</v>
      </c>
      <c r="C54" s="135">
        <v>5</v>
      </c>
      <c r="D54" s="135">
        <v>265.33380799999998</v>
      </c>
      <c r="E54" s="200">
        <v>40664</v>
      </c>
      <c r="F54" s="190">
        <v>286.43093549588207</v>
      </c>
      <c r="G54" s="135"/>
      <c r="H54" s="41"/>
      <c r="I54" s="41"/>
      <c r="J54" s="135"/>
      <c r="K54" s="144"/>
      <c r="L54" s="144"/>
      <c r="M54" s="144"/>
      <c r="N54" s="135"/>
      <c r="O54" s="133"/>
    </row>
    <row r="55" spans="2:15" x14ac:dyDescent="0.25">
      <c r="B55" s="135">
        <v>2011</v>
      </c>
      <c r="C55" s="135">
        <v>6</v>
      </c>
      <c r="D55" s="135">
        <v>297.6494319899993</v>
      </c>
      <c r="E55" s="200">
        <v>40695</v>
      </c>
      <c r="F55" s="190">
        <v>286.43093549588207</v>
      </c>
      <c r="G55" s="135"/>
      <c r="H55" s="41"/>
      <c r="I55" s="41"/>
      <c r="J55" s="135"/>
      <c r="K55" s="144"/>
      <c r="L55" s="144"/>
      <c r="M55" s="144"/>
      <c r="N55" s="135"/>
      <c r="O55" s="133"/>
    </row>
    <row r="56" spans="2:15" x14ac:dyDescent="0.25">
      <c r="B56" s="135">
        <v>2011</v>
      </c>
      <c r="C56" s="135">
        <v>7</v>
      </c>
      <c r="D56" s="135">
        <v>285.16797736999979</v>
      </c>
      <c r="E56" s="200">
        <v>40725</v>
      </c>
      <c r="F56" s="190">
        <v>286.43093549588207</v>
      </c>
      <c r="G56" s="135"/>
      <c r="H56" s="41"/>
      <c r="I56" s="41"/>
      <c r="J56" s="135"/>
      <c r="K56" s="144"/>
      <c r="L56" s="144"/>
      <c r="M56" s="144"/>
      <c r="N56" s="135"/>
      <c r="O56" s="133"/>
    </row>
    <row r="57" spans="2:15" x14ac:dyDescent="0.25">
      <c r="B57" s="135">
        <v>2011</v>
      </c>
      <c r="C57" s="135">
        <v>8</v>
      </c>
      <c r="D57" s="135">
        <v>321.34257674999969</v>
      </c>
      <c r="E57" s="200">
        <v>40756</v>
      </c>
      <c r="F57" s="190">
        <v>286.43093549588207</v>
      </c>
      <c r="G57" s="135"/>
      <c r="H57" s="41"/>
      <c r="I57" s="41"/>
      <c r="J57" s="135"/>
      <c r="K57" s="144"/>
      <c r="L57" s="144"/>
      <c r="M57" s="144"/>
      <c r="N57" s="135"/>
      <c r="O57" s="133"/>
    </row>
    <row r="58" spans="2:15" x14ac:dyDescent="0.25">
      <c r="B58" s="135">
        <v>2011</v>
      </c>
      <c r="C58" s="135">
        <v>9</v>
      </c>
      <c r="D58" s="135">
        <v>257.45700755999951</v>
      </c>
      <c r="E58" s="200">
        <v>40787</v>
      </c>
      <c r="F58" s="190">
        <v>286.43093549588207</v>
      </c>
      <c r="G58" s="135"/>
      <c r="H58" s="41"/>
      <c r="I58" s="41"/>
      <c r="J58" s="135"/>
      <c r="K58" s="144"/>
      <c r="L58" s="144"/>
      <c r="M58" s="144"/>
      <c r="N58" s="135"/>
      <c r="O58" s="133"/>
    </row>
    <row r="59" spans="2:15" x14ac:dyDescent="0.25">
      <c r="B59" s="135">
        <v>2011</v>
      </c>
      <c r="C59" s="135">
        <v>10</v>
      </c>
      <c r="D59" s="135">
        <v>264.35180292999985</v>
      </c>
      <c r="E59" s="200">
        <v>40817</v>
      </c>
      <c r="F59" s="190">
        <v>286.43093549588207</v>
      </c>
      <c r="G59" s="135"/>
      <c r="H59" s="41"/>
      <c r="I59" s="41"/>
      <c r="J59" s="135"/>
      <c r="K59" s="144"/>
      <c r="L59" s="144"/>
      <c r="M59" s="144"/>
      <c r="N59" s="135"/>
      <c r="O59" s="133"/>
    </row>
    <row r="60" spans="2:15" x14ac:dyDescent="0.25">
      <c r="B60" s="135">
        <v>2011</v>
      </c>
      <c r="C60" s="135">
        <v>11</v>
      </c>
      <c r="D60" s="135">
        <v>343.74963731999998</v>
      </c>
      <c r="E60" s="200">
        <v>40848</v>
      </c>
      <c r="F60" s="190">
        <v>286.43093549588207</v>
      </c>
      <c r="G60" s="135"/>
      <c r="H60" s="41"/>
      <c r="I60" s="41"/>
      <c r="J60" s="135"/>
      <c r="K60" s="144"/>
      <c r="L60" s="144"/>
      <c r="M60" s="144"/>
      <c r="N60" s="135"/>
      <c r="O60" s="133"/>
    </row>
    <row r="61" spans="2:15" x14ac:dyDescent="0.25">
      <c r="B61" s="135">
        <v>2011</v>
      </c>
      <c r="C61" s="135">
        <v>12</v>
      </c>
      <c r="D61" s="135">
        <v>503.35862089000028</v>
      </c>
      <c r="E61" s="200">
        <v>40878</v>
      </c>
      <c r="F61" s="190">
        <v>311.85928456249957</v>
      </c>
      <c r="G61" s="135"/>
      <c r="H61" s="41"/>
      <c r="I61" s="41"/>
      <c r="J61" s="135"/>
      <c r="K61" s="144"/>
      <c r="L61" s="144"/>
      <c r="M61" s="144"/>
      <c r="N61" s="135"/>
      <c r="O61" s="133"/>
    </row>
    <row r="62" spans="2:15" x14ac:dyDescent="0.25">
      <c r="B62" s="135">
        <v>2012</v>
      </c>
      <c r="C62" s="135">
        <v>1</v>
      </c>
      <c r="D62" s="135">
        <v>256.65837228000044</v>
      </c>
      <c r="E62" s="200">
        <v>40909</v>
      </c>
      <c r="F62" s="190">
        <v>314.26227524333297</v>
      </c>
      <c r="G62" s="135"/>
      <c r="H62" s="41"/>
      <c r="I62" s="41"/>
      <c r="J62" s="135"/>
      <c r="K62" s="144"/>
      <c r="L62" s="144"/>
      <c r="M62" s="144"/>
      <c r="N62" s="135"/>
      <c r="O62" s="133"/>
    </row>
    <row r="63" spans="2:15" x14ac:dyDescent="0.25">
      <c r="B63" s="135">
        <v>2012</v>
      </c>
      <c r="C63" s="135">
        <v>2</v>
      </c>
      <c r="D63" s="135">
        <v>275.85027194000048</v>
      </c>
      <c r="E63" s="200">
        <v>40940</v>
      </c>
      <c r="F63" s="190">
        <v>316.48109851499981</v>
      </c>
      <c r="G63" s="41"/>
      <c r="H63" s="41"/>
      <c r="I63" s="41"/>
      <c r="J63" s="41"/>
    </row>
    <row r="64" spans="2:15" x14ac:dyDescent="0.25">
      <c r="B64" s="135">
        <v>2012</v>
      </c>
      <c r="C64" s="135">
        <v>3</v>
      </c>
      <c r="D64" s="135">
        <v>322.71263122999949</v>
      </c>
      <c r="E64" s="200">
        <v>40969</v>
      </c>
      <c r="F64" s="190">
        <v>311.14731446416636</v>
      </c>
      <c r="G64" s="41"/>
      <c r="H64" s="41"/>
      <c r="I64" s="41"/>
      <c r="J64" s="41"/>
    </row>
    <row r="65" spans="2:10" x14ac:dyDescent="0.25">
      <c r="B65" s="135">
        <v>2012</v>
      </c>
      <c r="C65" s="135">
        <v>4</v>
      </c>
      <c r="D65" s="135">
        <v>230.51126010000084</v>
      </c>
      <c r="E65" s="200">
        <v>41000</v>
      </c>
      <c r="F65" s="190">
        <v>302.01194986333331</v>
      </c>
      <c r="G65" s="41"/>
      <c r="H65" s="41"/>
      <c r="I65" s="41"/>
      <c r="J65" s="41"/>
    </row>
    <row r="66" spans="2:10" x14ac:dyDescent="0.25">
      <c r="B66" s="135">
        <v>2012</v>
      </c>
      <c r="C66" s="135">
        <v>5</v>
      </c>
      <c r="D66" s="135">
        <v>306.66912051999924</v>
      </c>
      <c r="E66" s="200">
        <v>41030</v>
      </c>
      <c r="F66" s="190">
        <v>305.45655923999988</v>
      </c>
      <c r="G66" s="41"/>
      <c r="H66" s="41"/>
      <c r="I66" s="41"/>
      <c r="J66" s="41"/>
    </row>
    <row r="67" spans="2:10" x14ac:dyDescent="0.25">
      <c r="B67" s="135">
        <v>2012</v>
      </c>
      <c r="C67" s="135">
        <v>6</v>
      </c>
      <c r="D67" s="135">
        <v>253.80930736999926</v>
      </c>
      <c r="E67" s="200">
        <v>41061</v>
      </c>
      <c r="F67" s="190">
        <v>301.80321552166657</v>
      </c>
      <c r="G67" s="41"/>
      <c r="H67" s="41"/>
      <c r="I67" s="41"/>
      <c r="J67" s="41"/>
    </row>
    <row r="68" spans="2:10" x14ac:dyDescent="0.25">
      <c r="B68" s="135">
        <v>2012</v>
      </c>
      <c r="C68" s="135">
        <v>7</v>
      </c>
      <c r="D68" s="135">
        <v>320.12071299999548</v>
      </c>
      <c r="E68" s="200">
        <v>41091</v>
      </c>
      <c r="F68" s="190">
        <v>304.71594349083284</v>
      </c>
      <c r="G68" s="41"/>
      <c r="H68" s="41"/>
      <c r="I68" s="41"/>
      <c r="J68" s="41"/>
    </row>
    <row r="69" spans="2:10" x14ac:dyDescent="0.25">
      <c r="B69" s="135">
        <v>2012</v>
      </c>
      <c r="C69" s="135">
        <v>8</v>
      </c>
      <c r="D69" s="135">
        <v>271.30448030000014</v>
      </c>
      <c r="E69" s="200">
        <v>41122</v>
      </c>
      <c r="F69" s="190">
        <v>300.5461021199996</v>
      </c>
      <c r="G69" s="41"/>
      <c r="H69" s="41"/>
      <c r="I69" s="41"/>
      <c r="J69" s="41"/>
    </row>
    <row r="70" spans="2:10" x14ac:dyDescent="0.25">
      <c r="B70" s="135">
        <v>2012</v>
      </c>
      <c r="C70" s="135">
        <v>9</v>
      </c>
      <c r="D70" s="135">
        <v>256.87543750000094</v>
      </c>
      <c r="E70" s="200">
        <v>41153</v>
      </c>
      <c r="F70" s="190">
        <v>300.49763794833302</v>
      </c>
      <c r="G70" s="41"/>
      <c r="H70" s="41"/>
      <c r="I70" s="41"/>
      <c r="J70" s="41"/>
    </row>
    <row r="71" spans="2:10" x14ac:dyDescent="0.25">
      <c r="B71" s="135">
        <v>2012</v>
      </c>
      <c r="C71" s="135">
        <v>10</v>
      </c>
      <c r="D71" s="135">
        <v>268.69307103999904</v>
      </c>
      <c r="E71" s="200">
        <v>41183</v>
      </c>
      <c r="F71" s="190">
        <v>300.85941029083301</v>
      </c>
      <c r="G71" s="41"/>
      <c r="H71" s="41"/>
      <c r="I71" s="41"/>
      <c r="J71" s="41"/>
    </row>
    <row r="72" spans="2:10" x14ac:dyDescent="0.25">
      <c r="B72" s="135">
        <v>2012</v>
      </c>
      <c r="C72" s="135">
        <v>11</v>
      </c>
      <c r="D72" s="135">
        <v>271.36029070999876</v>
      </c>
      <c r="E72" s="200">
        <v>41214</v>
      </c>
      <c r="F72" s="190">
        <v>294.8269647399996</v>
      </c>
      <c r="G72" s="41"/>
      <c r="H72" s="41"/>
      <c r="I72" s="41"/>
      <c r="J72" s="41"/>
    </row>
    <row r="73" spans="2:10" x14ac:dyDescent="0.25">
      <c r="B73" s="135">
        <v>2012</v>
      </c>
      <c r="C73" s="135">
        <v>12</v>
      </c>
      <c r="D73" s="135">
        <v>255.23755116999942</v>
      </c>
      <c r="E73" s="200">
        <v>41244</v>
      </c>
      <c r="F73" s="190">
        <v>274.15020892999945</v>
      </c>
      <c r="G73" s="41"/>
      <c r="H73" s="41"/>
      <c r="I73" s="41"/>
      <c r="J73" s="41"/>
    </row>
    <row r="74" spans="2:10" x14ac:dyDescent="0.25">
      <c r="B74" s="135">
        <v>2013</v>
      </c>
      <c r="C74" s="135">
        <v>1</v>
      </c>
      <c r="D74" s="135">
        <v>205.43519179</v>
      </c>
      <c r="E74" s="200">
        <v>41275</v>
      </c>
      <c r="F74" s="190">
        <v>269.88161055583276</v>
      </c>
      <c r="G74" s="41"/>
      <c r="H74" s="41"/>
      <c r="I74" s="41"/>
      <c r="J74" s="41"/>
    </row>
    <row r="75" spans="2:10" x14ac:dyDescent="0.25">
      <c r="B75" s="135">
        <v>2013</v>
      </c>
      <c r="C75" s="135">
        <v>2</v>
      </c>
      <c r="D75" s="135">
        <v>238.26693389000027</v>
      </c>
      <c r="E75" s="200">
        <v>41306</v>
      </c>
      <c r="F75" s="190">
        <v>266.74966571833278</v>
      </c>
      <c r="G75" s="41"/>
      <c r="H75" s="41"/>
      <c r="I75" s="41"/>
      <c r="J75" s="41"/>
    </row>
    <row r="76" spans="2:10" x14ac:dyDescent="0.25">
      <c r="B76" s="135">
        <v>2013</v>
      </c>
      <c r="C76" s="135">
        <v>3</v>
      </c>
      <c r="D76" s="135">
        <v>270.63146477000021</v>
      </c>
      <c r="E76" s="200">
        <v>41334</v>
      </c>
      <c r="F76" s="190">
        <v>262.40956851333277</v>
      </c>
      <c r="G76" s="41"/>
      <c r="H76" s="41"/>
      <c r="I76" s="41"/>
      <c r="J76" s="41"/>
    </row>
    <row r="77" spans="2:10" x14ac:dyDescent="0.25">
      <c r="B77" s="135">
        <v>2013</v>
      </c>
      <c r="C77" s="135">
        <v>4</v>
      </c>
      <c r="D77" s="135">
        <v>326.8351917400002</v>
      </c>
      <c r="E77" s="200">
        <v>41365</v>
      </c>
      <c r="F77" s="190">
        <v>270.43656281666608</v>
      </c>
      <c r="G77" s="41"/>
      <c r="H77" s="41"/>
      <c r="I77" s="41"/>
      <c r="J77" s="41"/>
    </row>
    <row r="78" spans="2:10" x14ac:dyDescent="0.25">
      <c r="B78" s="135">
        <v>2013</v>
      </c>
      <c r="C78" s="135">
        <v>5</v>
      </c>
      <c r="D78" s="135">
        <v>323.48553374000096</v>
      </c>
      <c r="E78" s="200">
        <v>41395</v>
      </c>
      <c r="F78" s="190">
        <v>271.83793058499953</v>
      </c>
      <c r="G78" s="41"/>
      <c r="H78" s="41"/>
      <c r="I78" s="41"/>
      <c r="J78" s="41"/>
    </row>
    <row r="79" spans="2:10" x14ac:dyDescent="0.25">
      <c r="B79" s="135">
        <v>2013</v>
      </c>
      <c r="C79" s="135">
        <v>6</v>
      </c>
      <c r="D79" s="135">
        <v>283.09079269999921</v>
      </c>
      <c r="E79" s="200">
        <v>41426</v>
      </c>
      <c r="F79" s="190">
        <v>274.27805436249952</v>
      </c>
      <c r="G79" s="41"/>
      <c r="H79" s="41"/>
      <c r="I79" s="41"/>
      <c r="J79" s="41"/>
    </row>
    <row r="80" spans="2:10" x14ac:dyDescent="0.25">
      <c r="B80" s="135">
        <v>2013</v>
      </c>
      <c r="C80" s="135">
        <v>7</v>
      </c>
      <c r="D80" s="135">
        <v>279.70673448999969</v>
      </c>
      <c r="E80" s="200">
        <v>41456</v>
      </c>
      <c r="F80" s="190">
        <v>270.91022281999989</v>
      </c>
      <c r="G80" s="41"/>
      <c r="H80" s="41"/>
      <c r="I80" s="41"/>
      <c r="J80" s="41"/>
    </row>
    <row r="81" spans="2:10" x14ac:dyDescent="0.25">
      <c r="B81" s="135">
        <v>2013</v>
      </c>
      <c r="C81" s="135">
        <v>8</v>
      </c>
      <c r="D81" s="135">
        <v>245.67986602999989</v>
      </c>
      <c r="E81" s="200">
        <v>41487</v>
      </c>
      <c r="F81" s="190">
        <v>268.77483829749991</v>
      </c>
      <c r="G81" s="41"/>
      <c r="H81" s="41"/>
      <c r="I81" s="41"/>
      <c r="J81" s="41"/>
    </row>
    <row r="82" spans="2:10" x14ac:dyDescent="0.25">
      <c r="B82" s="135">
        <v>2013</v>
      </c>
      <c r="C82" s="135">
        <v>9</v>
      </c>
      <c r="D82" s="135">
        <v>238.10544775000184</v>
      </c>
      <c r="E82" s="200">
        <v>41518</v>
      </c>
      <c r="F82" s="190">
        <v>267.21067248499998</v>
      </c>
      <c r="G82" s="41"/>
      <c r="H82" s="41"/>
      <c r="I82" s="41"/>
      <c r="J82" s="41"/>
    </row>
    <row r="83" spans="2:10" x14ac:dyDescent="0.25">
      <c r="B83" s="135">
        <v>2013</v>
      </c>
      <c r="C83" s="135">
        <v>10</v>
      </c>
      <c r="D83" s="135">
        <v>295.30072804999844</v>
      </c>
      <c r="E83" s="200">
        <v>41548</v>
      </c>
      <c r="F83" s="190">
        <v>269.42797723583328</v>
      </c>
      <c r="G83" s="41"/>
      <c r="H83" s="41"/>
      <c r="I83" s="41"/>
      <c r="J83" s="41"/>
    </row>
    <row r="84" spans="2:10" x14ac:dyDescent="0.25">
      <c r="B84" s="135">
        <v>2013</v>
      </c>
      <c r="C84" s="135">
        <v>11</v>
      </c>
      <c r="D84" s="135">
        <v>262.97737546999934</v>
      </c>
      <c r="E84" s="200">
        <v>41579</v>
      </c>
      <c r="F84" s="190">
        <v>268.72940096583329</v>
      </c>
      <c r="G84" s="41"/>
      <c r="H84" s="41"/>
      <c r="I84" s="41"/>
      <c r="J84" s="41"/>
    </row>
    <row r="85" spans="2:10" x14ac:dyDescent="0.25">
      <c r="B85" s="135">
        <v>2013</v>
      </c>
      <c r="C85" s="135">
        <v>12</v>
      </c>
      <c r="D85" s="135">
        <v>262.35449482000109</v>
      </c>
      <c r="E85" s="200">
        <v>41609</v>
      </c>
      <c r="F85" s="190">
        <v>269.32247960333342</v>
      </c>
      <c r="G85" s="41"/>
      <c r="H85" s="41"/>
      <c r="I85" s="41"/>
      <c r="J85" s="41"/>
    </row>
    <row r="86" spans="2:10" x14ac:dyDescent="0.25">
      <c r="B86" s="135">
        <v>2014</v>
      </c>
      <c r="C86" s="135">
        <v>1</v>
      </c>
      <c r="D86" s="135">
        <v>207.38939784000053</v>
      </c>
      <c r="E86" s="200">
        <v>41640</v>
      </c>
      <c r="F86" s="190">
        <v>269.48533010750015</v>
      </c>
      <c r="G86" s="41"/>
      <c r="H86" s="41"/>
      <c r="I86" s="41"/>
      <c r="J86" s="41"/>
    </row>
    <row r="87" spans="2:10" x14ac:dyDescent="0.25">
      <c r="B87" s="135">
        <v>2014</v>
      </c>
      <c r="C87" s="135">
        <v>2</v>
      </c>
      <c r="D87" s="135">
        <v>248.3995799600001</v>
      </c>
      <c r="E87" s="200">
        <v>41671</v>
      </c>
      <c r="F87" s="190">
        <v>270.32971728000012</v>
      </c>
      <c r="G87" s="41"/>
      <c r="H87" s="41"/>
      <c r="I87" s="41"/>
      <c r="J87" s="41"/>
    </row>
    <row r="88" spans="2:10" x14ac:dyDescent="0.25">
      <c r="B88" s="135">
        <v>2014</v>
      </c>
      <c r="C88" s="135">
        <v>3</v>
      </c>
      <c r="D88" s="135">
        <v>253.67763355000022</v>
      </c>
      <c r="E88" s="200">
        <v>41699</v>
      </c>
      <c r="F88" s="190">
        <v>268.91689801166677</v>
      </c>
      <c r="G88" s="41"/>
      <c r="H88" s="41"/>
      <c r="I88" s="41"/>
      <c r="J88" s="41"/>
    </row>
    <row r="89" spans="2:10" x14ac:dyDescent="0.25">
      <c r="B89" s="135">
        <v>2014</v>
      </c>
      <c r="C89" s="135">
        <v>4</v>
      </c>
      <c r="D89" s="135">
        <v>260.0558532799995</v>
      </c>
      <c r="E89" s="200">
        <v>41730</v>
      </c>
      <c r="F89" s="190">
        <v>263.35195314000009</v>
      </c>
      <c r="G89" s="41"/>
      <c r="H89" s="41"/>
      <c r="I89" s="41"/>
      <c r="J89" s="41"/>
    </row>
    <row r="90" spans="2:10" x14ac:dyDescent="0.25">
      <c r="B90" s="135">
        <v>2014</v>
      </c>
      <c r="C90" s="135">
        <v>5</v>
      </c>
      <c r="D90" s="135">
        <v>300.58079472999998</v>
      </c>
      <c r="E90" s="200">
        <v>41760</v>
      </c>
      <c r="F90" s="190">
        <v>261.44322488916663</v>
      </c>
      <c r="G90" s="41"/>
      <c r="H90" s="41"/>
      <c r="I90" s="41"/>
      <c r="J90" s="41"/>
    </row>
    <row r="91" spans="2:10" x14ac:dyDescent="0.25">
      <c r="B91" s="135">
        <v>2014</v>
      </c>
      <c r="C91" s="135">
        <v>6</v>
      </c>
      <c r="D91" s="135">
        <v>243.18483879999926</v>
      </c>
      <c r="E91" s="200">
        <v>41791</v>
      </c>
      <c r="F91" s="190">
        <v>258.11772873083333</v>
      </c>
      <c r="G91" s="41"/>
      <c r="H91" s="41"/>
      <c r="I91" s="41"/>
      <c r="J91" s="41"/>
    </row>
    <row r="92" spans="2:10" x14ac:dyDescent="0.25">
      <c r="B92" s="135">
        <v>2014</v>
      </c>
      <c r="C92" s="135">
        <v>7</v>
      </c>
      <c r="D92" s="135">
        <v>308.83519880999899</v>
      </c>
      <c r="E92" s="200">
        <v>41821</v>
      </c>
      <c r="F92" s="190">
        <v>260.54510075749994</v>
      </c>
      <c r="G92" s="41"/>
      <c r="H92" s="41"/>
      <c r="I92" s="41"/>
      <c r="J92" s="41"/>
    </row>
    <row r="93" spans="2:10" x14ac:dyDescent="0.25">
      <c r="B93" s="135">
        <v>2014</v>
      </c>
      <c r="C93" s="135">
        <v>8</v>
      </c>
      <c r="D93" s="135">
        <v>255.93218196000004</v>
      </c>
      <c r="E93" s="200">
        <v>41852</v>
      </c>
      <c r="F93" s="190">
        <v>261.39946041833326</v>
      </c>
      <c r="G93" s="41"/>
      <c r="H93" s="41"/>
      <c r="I93" s="41"/>
      <c r="J93" s="41"/>
    </row>
    <row r="94" spans="2:10" x14ac:dyDescent="0.25">
      <c r="B94" s="135">
        <v>2014</v>
      </c>
      <c r="C94" s="135">
        <v>9</v>
      </c>
      <c r="D94" s="135">
        <v>261.63993842999963</v>
      </c>
      <c r="E94" s="200">
        <v>41883</v>
      </c>
      <c r="F94" s="190">
        <v>263.36066797499979</v>
      </c>
      <c r="G94" s="41"/>
      <c r="H94" s="41"/>
      <c r="I94" s="41"/>
      <c r="J94" s="41"/>
    </row>
    <row r="95" spans="2:10" x14ac:dyDescent="0.25">
      <c r="B95" s="135">
        <v>2014</v>
      </c>
      <c r="C95" s="135">
        <v>10</v>
      </c>
      <c r="D95" s="135">
        <v>243.9887537199981</v>
      </c>
      <c r="E95" s="200">
        <v>41913</v>
      </c>
      <c r="F95" s="190">
        <v>259.08467011416639</v>
      </c>
      <c r="G95" s="41"/>
      <c r="H95" s="41"/>
      <c r="I95" s="41"/>
      <c r="J95" s="41"/>
    </row>
    <row r="96" spans="2:10" x14ac:dyDescent="0.25">
      <c r="B96" s="135">
        <v>2014</v>
      </c>
      <c r="C96" s="135">
        <v>11</v>
      </c>
      <c r="D96" s="135">
        <v>250.59718948000096</v>
      </c>
      <c r="E96" s="200">
        <v>41944</v>
      </c>
      <c r="F96" s="190">
        <v>258.05298794833317</v>
      </c>
      <c r="G96" s="41"/>
      <c r="H96" s="41"/>
      <c r="I96" s="41"/>
      <c r="J96" s="41"/>
    </row>
    <row r="97" spans="2:10" x14ac:dyDescent="0.25">
      <c r="B97" s="135">
        <v>2014</v>
      </c>
      <c r="C97" s="135">
        <v>12</v>
      </c>
      <c r="D97" s="135">
        <v>270.20340454999854</v>
      </c>
      <c r="E97" s="200">
        <v>41974</v>
      </c>
      <c r="F97" s="190">
        <v>258.70706375916632</v>
      </c>
      <c r="G97" s="41"/>
      <c r="H97" s="41"/>
      <c r="I97" s="41"/>
      <c r="J97" s="41"/>
    </row>
    <row r="98" spans="2:10" x14ac:dyDescent="0.25">
      <c r="B98" s="135">
        <v>2015</v>
      </c>
      <c r="C98" s="135">
        <v>1</v>
      </c>
      <c r="D98" s="135">
        <v>197.23092144000006</v>
      </c>
      <c r="E98" s="200">
        <v>42005</v>
      </c>
      <c r="F98" s="190">
        <v>257.86052405916627</v>
      </c>
      <c r="G98" s="41"/>
      <c r="H98" s="41"/>
      <c r="I98" s="41"/>
      <c r="J98" s="41"/>
    </row>
    <row r="99" spans="2:10" x14ac:dyDescent="0.25">
      <c r="B99" s="135">
        <v>2015</v>
      </c>
      <c r="C99" s="135">
        <v>2</v>
      </c>
      <c r="D99" s="135">
        <v>252.63953438000058</v>
      </c>
      <c r="E99" s="200">
        <v>42036</v>
      </c>
      <c r="F99" s="190">
        <v>258.21385359416632</v>
      </c>
      <c r="G99" s="41"/>
      <c r="H99" s="41"/>
      <c r="I99" s="41"/>
      <c r="J99" s="41"/>
    </row>
    <row r="100" spans="2:10" x14ac:dyDescent="0.25">
      <c r="B100" s="135">
        <v>2015</v>
      </c>
      <c r="C100" s="135">
        <v>3</v>
      </c>
      <c r="D100" s="135">
        <v>262.19330567999981</v>
      </c>
      <c r="E100" s="200">
        <v>42064</v>
      </c>
      <c r="F100" s="190">
        <v>258.92349293833297</v>
      </c>
      <c r="G100" s="41"/>
      <c r="H100" s="41"/>
      <c r="I100" s="41"/>
      <c r="J100" s="41"/>
    </row>
    <row r="101" spans="2:10" x14ac:dyDescent="0.25">
      <c r="B101" s="135">
        <v>2015</v>
      </c>
      <c r="C101" s="135">
        <v>4</v>
      </c>
      <c r="D101" s="135">
        <v>252.01318602000052</v>
      </c>
      <c r="E101" s="200">
        <v>42095</v>
      </c>
      <c r="F101" s="190">
        <v>258.25327066666637</v>
      </c>
      <c r="G101" s="41"/>
      <c r="H101" s="41"/>
      <c r="I101" s="41"/>
      <c r="J101" s="41"/>
    </row>
    <row r="102" spans="2:10" x14ac:dyDescent="0.25">
      <c r="B102" s="135">
        <v>2015</v>
      </c>
      <c r="C102" s="135">
        <v>5</v>
      </c>
      <c r="D102" s="135">
        <v>243.69692616999953</v>
      </c>
      <c r="E102" s="200">
        <v>42125</v>
      </c>
      <c r="F102" s="190">
        <v>253.51294828666633</v>
      </c>
      <c r="G102" s="41"/>
      <c r="H102" s="41"/>
      <c r="I102" s="41"/>
      <c r="J102" s="41"/>
    </row>
    <row r="103" spans="2:10" x14ac:dyDescent="0.25">
      <c r="B103" s="135">
        <v>2015</v>
      </c>
      <c r="C103" s="135">
        <v>6</v>
      </c>
      <c r="D103" s="135">
        <v>204.56506454000095</v>
      </c>
      <c r="E103" s="200">
        <v>42156</v>
      </c>
      <c r="F103" s="190">
        <v>250.29463376499982</v>
      </c>
      <c r="G103" s="41"/>
      <c r="H103" s="41"/>
      <c r="I103" s="41"/>
      <c r="J103" s="41"/>
    </row>
    <row r="104" spans="2:10" x14ac:dyDescent="0.25">
      <c r="B104" s="135">
        <v>2015</v>
      </c>
      <c r="C104" s="135">
        <v>7</v>
      </c>
      <c r="D104" s="135">
        <v>234.92500460000011</v>
      </c>
      <c r="E104" s="200">
        <v>42186</v>
      </c>
      <c r="F104" s="190">
        <v>244.13545091416657</v>
      </c>
      <c r="G104" s="41"/>
      <c r="H104" s="41"/>
      <c r="I104" s="41"/>
      <c r="J104" s="41"/>
    </row>
    <row r="105" spans="2:10" x14ac:dyDescent="0.25">
      <c r="B105" s="135">
        <v>2015</v>
      </c>
      <c r="C105" s="135">
        <v>8</v>
      </c>
      <c r="D105" s="135">
        <v>197.0515135600005</v>
      </c>
      <c r="E105" s="200">
        <v>42217</v>
      </c>
      <c r="F105" s="190">
        <v>239.22872854749994</v>
      </c>
      <c r="G105" s="41"/>
      <c r="H105" s="41"/>
      <c r="I105" s="41"/>
      <c r="J105" s="41"/>
    </row>
    <row r="106" spans="2:10" x14ac:dyDescent="0.25">
      <c r="B106" s="135">
        <v>2015</v>
      </c>
      <c r="C106" s="135">
        <v>9</v>
      </c>
      <c r="D106" s="135">
        <v>234.68030525000034</v>
      </c>
      <c r="E106" s="200">
        <v>42248</v>
      </c>
      <c r="F106" s="190">
        <v>236.98209244916669</v>
      </c>
      <c r="G106" s="41"/>
      <c r="H106" s="41"/>
      <c r="I106" s="41"/>
      <c r="J106" s="41"/>
    </row>
    <row r="107" spans="2:10" x14ac:dyDescent="0.25">
      <c r="B107" s="135">
        <v>2015</v>
      </c>
      <c r="C107" s="135">
        <v>10</v>
      </c>
      <c r="D107" s="135">
        <v>201.21196856999927</v>
      </c>
      <c r="E107" s="200">
        <v>42278</v>
      </c>
      <c r="F107" s="190">
        <v>233.41736035333346</v>
      </c>
      <c r="G107" s="41"/>
      <c r="H107" s="41"/>
      <c r="I107" s="41"/>
      <c r="J107" s="41"/>
    </row>
    <row r="108" spans="2:10" x14ac:dyDescent="0.25">
      <c r="B108" s="135">
        <v>2015</v>
      </c>
      <c r="C108" s="135">
        <v>11</v>
      </c>
      <c r="D108" s="135">
        <v>199.24248055999962</v>
      </c>
      <c r="E108" s="200">
        <v>42309</v>
      </c>
      <c r="F108" s="190">
        <v>229.13780127666664</v>
      </c>
      <c r="G108" s="41"/>
      <c r="H108" s="41"/>
      <c r="I108" s="41"/>
      <c r="J108" s="41"/>
    </row>
    <row r="109" spans="2:10" x14ac:dyDescent="0.25">
      <c r="B109" s="135">
        <v>2015</v>
      </c>
      <c r="C109" s="135">
        <v>12</v>
      </c>
      <c r="D109" s="135">
        <v>234.54040780999907</v>
      </c>
      <c r="E109" s="200">
        <v>42339</v>
      </c>
      <c r="F109" s="190">
        <v>226.16588488166667</v>
      </c>
      <c r="G109" s="41"/>
      <c r="H109" s="41"/>
      <c r="I109" s="41"/>
      <c r="J109" s="41"/>
    </row>
    <row r="110" spans="2:10" x14ac:dyDescent="0.25">
      <c r="B110" s="135">
        <v>2016</v>
      </c>
      <c r="C110" s="135">
        <v>1</v>
      </c>
      <c r="D110" s="135">
        <v>152.90954804000012</v>
      </c>
      <c r="E110" s="200">
        <v>42370</v>
      </c>
      <c r="F110" s="190">
        <v>222.47243709833336</v>
      </c>
      <c r="G110" s="41"/>
      <c r="H110" s="41"/>
      <c r="I110" s="41"/>
      <c r="J110" s="41"/>
    </row>
    <row r="111" spans="2:10" x14ac:dyDescent="0.25">
      <c r="B111" s="135">
        <v>2016</v>
      </c>
      <c r="C111" s="135">
        <v>2</v>
      </c>
      <c r="D111" s="135">
        <v>230.31420290000045</v>
      </c>
      <c r="E111" s="200">
        <v>42401</v>
      </c>
      <c r="F111" s="190">
        <v>220.61199280833338</v>
      </c>
      <c r="G111" s="41"/>
      <c r="H111" s="41"/>
      <c r="I111" s="41"/>
      <c r="J111" s="41"/>
    </row>
    <row r="112" spans="2:10" x14ac:dyDescent="0.25">
      <c r="B112" s="135">
        <v>2016</v>
      </c>
      <c r="C112" s="135">
        <v>3</v>
      </c>
      <c r="D112" s="135">
        <v>203.54677562000015</v>
      </c>
      <c r="E112" s="200">
        <v>42430</v>
      </c>
      <c r="F112" s="190">
        <v>215.72478197000007</v>
      </c>
      <c r="G112" s="41"/>
      <c r="H112" s="41"/>
      <c r="I112" s="41"/>
      <c r="J112" s="41"/>
    </row>
    <row r="113" spans="2:11" x14ac:dyDescent="0.25">
      <c r="B113" s="135">
        <v>2016</v>
      </c>
      <c r="C113" s="135">
        <v>4</v>
      </c>
      <c r="D113" s="135">
        <v>212.88634761000029</v>
      </c>
      <c r="E113" s="200">
        <v>42461</v>
      </c>
      <c r="F113" s="190">
        <v>212.46421210250006</v>
      </c>
      <c r="G113" s="41"/>
      <c r="H113" s="41"/>
      <c r="I113" s="41"/>
      <c r="J113" s="41"/>
    </row>
    <row r="114" spans="2:11" x14ac:dyDescent="0.25">
      <c r="B114" s="135">
        <v>2016</v>
      </c>
      <c r="C114" s="135">
        <v>5</v>
      </c>
      <c r="D114" s="135">
        <v>221.57368194000017</v>
      </c>
      <c r="E114" s="200">
        <v>42491</v>
      </c>
      <c r="F114" s="190">
        <v>210.62060841666678</v>
      </c>
      <c r="G114" s="41"/>
      <c r="H114" s="41"/>
      <c r="I114" s="41"/>
      <c r="J114" s="41"/>
    </row>
    <row r="115" spans="2:11" x14ac:dyDescent="0.25">
      <c r="B115" s="135">
        <v>2016</v>
      </c>
      <c r="C115" s="135">
        <v>6</v>
      </c>
      <c r="D115" s="135">
        <v>206.76173936999945</v>
      </c>
      <c r="E115" s="200">
        <v>42522</v>
      </c>
      <c r="F115" s="190">
        <v>210.80366465249998</v>
      </c>
      <c r="G115" s="41"/>
      <c r="H115" s="41"/>
      <c r="I115" s="41"/>
      <c r="J115" s="41"/>
    </row>
    <row r="116" spans="2:11" x14ac:dyDescent="0.25">
      <c r="B116" s="135">
        <v>2016</v>
      </c>
      <c r="C116" s="135">
        <v>7</v>
      </c>
      <c r="D116" s="135">
        <v>163.17712880999983</v>
      </c>
      <c r="E116" s="200">
        <v>42552</v>
      </c>
      <c r="F116" s="190">
        <v>204.82467500333325</v>
      </c>
      <c r="G116" s="41"/>
      <c r="H116" s="41"/>
      <c r="I116" s="41"/>
      <c r="J116" s="41"/>
    </row>
    <row r="117" spans="2:11" x14ac:dyDescent="0.25">
      <c r="B117" s="135">
        <v>2016</v>
      </c>
      <c r="C117" s="135">
        <v>8</v>
      </c>
      <c r="D117" s="135">
        <v>230.86526027999952</v>
      </c>
      <c r="E117" s="200">
        <v>42583</v>
      </c>
      <c r="F117" s="190">
        <v>207.64248722999983</v>
      </c>
      <c r="G117" s="41"/>
      <c r="H117" s="41"/>
      <c r="I117" s="41"/>
      <c r="J117" s="41"/>
    </row>
    <row r="118" spans="2:11" x14ac:dyDescent="0.25">
      <c r="B118" s="135">
        <v>2016</v>
      </c>
      <c r="C118" s="135">
        <v>9</v>
      </c>
      <c r="D118" s="135">
        <v>200.33837897000089</v>
      </c>
      <c r="E118" s="200">
        <v>42614</v>
      </c>
      <c r="F118" s="190">
        <v>204.78066003999993</v>
      </c>
      <c r="G118" s="41"/>
      <c r="H118" s="41"/>
      <c r="I118" s="41"/>
      <c r="J118" s="41"/>
    </row>
    <row r="119" spans="2:11" x14ac:dyDescent="0.25">
      <c r="B119" s="135">
        <v>2016</v>
      </c>
      <c r="C119" s="135">
        <v>10</v>
      </c>
      <c r="D119" s="135">
        <v>200.45106203000012</v>
      </c>
      <c r="E119" s="200">
        <v>42644</v>
      </c>
      <c r="F119" s="190">
        <v>204.71725116166667</v>
      </c>
      <c r="G119" s="41"/>
      <c r="H119" s="41"/>
      <c r="I119" s="41"/>
      <c r="J119" s="41"/>
    </row>
    <row r="120" spans="2:11" x14ac:dyDescent="0.25">
      <c r="B120" s="135">
        <v>2016</v>
      </c>
      <c r="C120" s="135">
        <v>11</v>
      </c>
      <c r="D120" s="135">
        <v>209.87530434000058</v>
      </c>
      <c r="E120" s="200">
        <v>42675</v>
      </c>
      <c r="F120" s="190">
        <v>205.6033198100001</v>
      </c>
      <c r="G120" s="41"/>
      <c r="H120" s="41"/>
      <c r="I120" s="41"/>
      <c r="J120" s="41"/>
    </row>
    <row r="121" spans="2:11" x14ac:dyDescent="0.25">
      <c r="B121" s="135">
        <v>2016</v>
      </c>
      <c r="C121" s="135">
        <v>12</v>
      </c>
      <c r="D121" s="135">
        <v>215.85360493999985</v>
      </c>
      <c r="E121" s="200">
        <v>42705</v>
      </c>
      <c r="F121" s="190">
        <v>204.04608623750013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1</v>
      </c>
      <c r="D122" s="135">
        <v>157.86127066999998</v>
      </c>
      <c r="E122" s="200">
        <v>42736</v>
      </c>
      <c r="F122" s="190">
        <v>204.45872979000012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2</v>
      </c>
      <c r="D123" s="135">
        <v>202.23198777000079</v>
      </c>
      <c r="E123" s="200">
        <v>42767</v>
      </c>
      <c r="F123" s="190">
        <v>202.11854519583346</v>
      </c>
      <c r="G123" s="41"/>
      <c r="H123" s="41"/>
      <c r="I123" s="41"/>
      <c r="J123" s="41"/>
    </row>
    <row r="124" spans="2:11" x14ac:dyDescent="0.25">
      <c r="B124" s="135">
        <v>2017</v>
      </c>
      <c r="C124" s="135">
        <v>3</v>
      </c>
      <c r="D124" s="135">
        <v>230.59873149999942</v>
      </c>
      <c r="E124" s="200">
        <v>42795</v>
      </c>
      <c r="F124" s="190">
        <v>204.37287485250008</v>
      </c>
      <c r="G124" s="41"/>
      <c r="H124" s="41"/>
      <c r="I124" s="41"/>
      <c r="J124" s="41"/>
    </row>
    <row r="125" spans="2:11" x14ac:dyDescent="0.25">
      <c r="B125" s="135">
        <v>2017</v>
      </c>
      <c r="C125" s="135">
        <v>4</v>
      </c>
      <c r="D125" s="135">
        <v>162.56756598999996</v>
      </c>
      <c r="E125" s="200">
        <v>42826</v>
      </c>
      <c r="F125" s="190">
        <v>200.17964305083339</v>
      </c>
      <c r="G125" s="41"/>
      <c r="H125" s="41"/>
      <c r="I125" s="41"/>
      <c r="J125" s="41"/>
    </row>
    <row r="126" spans="2:11" x14ac:dyDescent="0.25">
      <c r="B126" s="135">
        <v>2017</v>
      </c>
      <c r="C126" s="135">
        <v>5</v>
      </c>
      <c r="D126" s="135">
        <v>244.18925774000081</v>
      </c>
      <c r="E126" s="200">
        <v>42856</v>
      </c>
      <c r="F126" s="190">
        <v>202.06427436750013</v>
      </c>
      <c r="G126" s="41"/>
      <c r="H126" s="41"/>
      <c r="I126" s="41"/>
      <c r="J126" s="41"/>
    </row>
    <row r="127" spans="2:11" x14ac:dyDescent="0.25">
      <c r="B127" s="135">
        <v>2017</v>
      </c>
      <c r="C127" s="135">
        <v>6</v>
      </c>
      <c r="D127" s="135">
        <v>237.27776816999992</v>
      </c>
      <c r="E127" s="200">
        <v>42887</v>
      </c>
      <c r="F127" s="190">
        <v>204.60727676750017</v>
      </c>
      <c r="G127" s="41"/>
      <c r="H127" s="41"/>
      <c r="I127" s="41"/>
      <c r="J127" s="41"/>
    </row>
    <row r="128" spans="2:11" x14ac:dyDescent="0.25">
      <c r="B128" s="135">
        <v>2017</v>
      </c>
      <c r="C128" s="135">
        <v>7</v>
      </c>
      <c r="D128" s="135">
        <v>199.84558365999936</v>
      </c>
      <c r="E128" s="200">
        <v>42917</v>
      </c>
      <c r="F128" s="190">
        <v>207.66298133833345</v>
      </c>
      <c r="G128" s="41"/>
      <c r="H128" s="41"/>
      <c r="I128" s="41"/>
      <c r="J128" s="152"/>
      <c r="K128" s="152"/>
    </row>
    <row r="129" spans="2:11" x14ac:dyDescent="0.25">
      <c r="B129" s="135">
        <v>2017</v>
      </c>
      <c r="C129" s="135">
        <v>8</v>
      </c>
      <c r="D129" s="135">
        <v>227.22984661999942</v>
      </c>
      <c r="E129" s="200">
        <v>42948</v>
      </c>
      <c r="F129" s="190">
        <v>207.3600302000001</v>
      </c>
      <c r="G129" s="41"/>
      <c r="H129" s="41"/>
      <c r="I129" s="41"/>
      <c r="J129" s="152"/>
      <c r="K129" s="152"/>
    </row>
    <row r="130" spans="2:11" x14ac:dyDescent="0.25">
      <c r="B130" s="41"/>
      <c r="C130" s="135">
        <v>9</v>
      </c>
      <c r="D130" s="135">
        <v>198.33229253000144</v>
      </c>
      <c r="E130" s="200">
        <v>42979</v>
      </c>
      <c r="F130" s="190">
        <v>207.19285633000015</v>
      </c>
      <c r="G130" s="41"/>
      <c r="H130" s="41"/>
      <c r="I130" s="41"/>
      <c r="J130" s="152"/>
      <c r="K130" s="152"/>
    </row>
    <row r="131" spans="2:11" x14ac:dyDescent="0.25">
      <c r="B131" s="41"/>
      <c r="C131" s="135">
        <v>10</v>
      </c>
      <c r="D131" s="135">
        <v>198.68120490000001</v>
      </c>
      <c r="E131" s="200">
        <v>43009</v>
      </c>
      <c r="F131" s="190">
        <v>207.04536823583348</v>
      </c>
      <c r="G131" s="41"/>
      <c r="H131" s="41"/>
      <c r="I131" s="41"/>
      <c r="J131" s="152"/>
      <c r="K131" s="152"/>
    </row>
    <row r="132" spans="2:11" x14ac:dyDescent="0.25">
      <c r="B132" s="41"/>
      <c r="C132" s="135">
        <v>11</v>
      </c>
      <c r="D132" s="135">
        <v>206.13325614999994</v>
      </c>
      <c r="E132" s="200">
        <v>43040</v>
      </c>
      <c r="F132" s="190">
        <v>206.73353088666673</v>
      </c>
      <c r="G132" s="41"/>
      <c r="H132" s="41"/>
      <c r="I132" s="41"/>
      <c r="J132" s="152"/>
      <c r="K132" s="152"/>
    </row>
    <row r="133" spans="2:11" x14ac:dyDescent="0.25">
      <c r="B133" s="41"/>
      <c r="C133" s="135">
        <v>12</v>
      </c>
      <c r="D133" s="135">
        <v>207.33605877999932</v>
      </c>
      <c r="E133" s="200">
        <v>43070</v>
      </c>
      <c r="F133" s="190">
        <v>206.02373537333338</v>
      </c>
      <c r="G133" s="41"/>
      <c r="H133" s="41"/>
      <c r="I133" s="41"/>
      <c r="J133" s="152"/>
      <c r="K133" s="152"/>
    </row>
    <row r="134" spans="2:11" x14ac:dyDescent="0.25">
      <c r="B134" s="41"/>
      <c r="C134" s="135">
        <v>1</v>
      </c>
      <c r="D134" s="135">
        <v>187.39013074000027</v>
      </c>
      <c r="E134" s="200">
        <v>43101</v>
      </c>
      <c r="F134" s="190">
        <v>208.48447371250006</v>
      </c>
      <c r="G134" s="41"/>
      <c r="H134" s="41"/>
      <c r="I134" s="41"/>
      <c r="J134" s="152"/>
      <c r="K134" s="152"/>
    </row>
    <row r="135" spans="2:11" x14ac:dyDescent="0.25">
      <c r="B135" s="41"/>
      <c r="C135" s="135">
        <v>2</v>
      </c>
      <c r="D135" s="135">
        <v>209.51673945000073</v>
      </c>
      <c r="E135" s="200">
        <v>43132</v>
      </c>
      <c r="F135" s="190">
        <v>209.09153635250004</v>
      </c>
      <c r="G135" s="41"/>
      <c r="H135" s="41"/>
      <c r="I135" s="41"/>
      <c r="J135" s="152"/>
      <c r="K135" s="152"/>
    </row>
    <row r="136" spans="2:11" x14ac:dyDescent="0.25">
      <c r="B136" s="41"/>
      <c r="C136" s="135">
        <v>3</v>
      </c>
      <c r="D136" s="135">
        <v>209.02270912999865</v>
      </c>
      <c r="E136" s="200">
        <v>43160</v>
      </c>
      <c r="F136" s="190">
        <v>207.29353448833331</v>
      </c>
      <c r="G136" s="41"/>
      <c r="H136" s="41"/>
      <c r="I136" s="41"/>
      <c r="J136" s="152"/>
      <c r="K136" s="152"/>
    </row>
    <row r="137" spans="2:11" x14ac:dyDescent="0.25">
      <c r="B137" s="41"/>
      <c r="C137" s="135">
        <v>4</v>
      </c>
      <c r="D137" s="135">
        <v>214.23498305999965</v>
      </c>
      <c r="E137" s="200">
        <v>43191</v>
      </c>
      <c r="F137" s="190">
        <v>211.59915257749995</v>
      </c>
      <c r="G137" s="41"/>
      <c r="H137" s="41"/>
      <c r="I137" s="41"/>
      <c r="J137" s="152"/>
      <c r="K137" s="152"/>
    </row>
    <row r="138" spans="2:11" x14ac:dyDescent="0.25">
      <c r="B138" s="41"/>
      <c r="C138" s="135">
        <v>5</v>
      </c>
      <c r="D138" s="135">
        <v>256.37261894000176</v>
      </c>
      <c r="E138" s="200">
        <v>43221</v>
      </c>
      <c r="F138" s="190">
        <v>212.61443267750005</v>
      </c>
      <c r="G138" s="41"/>
      <c r="H138" s="41"/>
      <c r="I138" s="41"/>
      <c r="J138" s="152"/>
      <c r="K138" s="152"/>
    </row>
    <row r="139" spans="2:11" x14ac:dyDescent="0.25">
      <c r="B139" s="41"/>
      <c r="C139" s="135">
        <v>0</v>
      </c>
      <c r="D139" s="135">
        <v>0</v>
      </c>
      <c r="E139" s="200">
        <v>43252</v>
      </c>
      <c r="F139" s="190">
        <v>192.84128533000009</v>
      </c>
      <c r="G139" s="41"/>
      <c r="H139" s="41"/>
      <c r="I139" s="41"/>
      <c r="J139" s="152"/>
      <c r="K139" s="152"/>
    </row>
    <row r="140" spans="2:11" x14ac:dyDescent="0.25">
      <c r="B140" s="41"/>
      <c r="C140" s="135">
        <v>0</v>
      </c>
      <c r="D140" s="135">
        <v>0</v>
      </c>
      <c r="E140" s="200">
        <v>43282</v>
      </c>
      <c r="F140" s="190">
        <v>176.18748669166675</v>
      </c>
      <c r="G140" s="41"/>
      <c r="H140" s="41"/>
      <c r="I140" s="41"/>
      <c r="J140" s="152"/>
      <c r="K140" s="152"/>
    </row>
    <row r="141" spans="2:11" x14ac:dyDescent="0.25">
      <c r="B141" s="41"/>
      <c r="C141" s="135">
        <v>0</v>
      </c>
      <c r="D141" s="135">
        <v>0</v>
      </c>
      <c r="E141" s="200">
        <v>43313</v>
      </c>
      <c r="F141" s="190">
        <v>157.25166614000014</v>
      </c>
      <c r="G141" s="41"/>
      <c r="H141" s="41"/>
      <c r="I141" s="41"/>
      <c r="J141" s="152"/>
      <c r="K141" s="152"/>
    </row>
    <row r="142" spans="2:11" x14ac:dyDescent="0.25">
      <c r="B142" s="41"/>
      <c r="C142" s="135">
        <v>0</v>
      </c>
      <c r="D142" s="135">
        <v>0</v>
      </c>
      <c r="E142" s="200">
        <v>43344</v>
      </c>
      <c r="F142" s="190">
        <v>140.72397509583337</v>
      </c>
      <c r="G142" s="41"/>
      <c r="H142" s="41"/>
      <c r="I142" s="41"/>
      <c r="J142" s="152"/>
      <c r="K142" s="152"/>
    </row>
    <row r="143" spans="2:11" x14ac:dyDescent="0.25">
      <c r="B143" s="41"/>
      <c r="C143" s="135">
        <v>0</v>
      </c>
      <c r="D143" s="135">
        <v>0</v>
      </c>
      <c r="E143" s="200">
        <v>43374</v>
      </c>
      <c r="F143" s="190">
        <v>124.16720802083336</v>
      </c>
      <c r="G143" s="41"/>
      <c r="H143" s="41"/>
      <c r="I143" s="41"/>
      <c r="J143" s="152"/>
      <c r="K143" s="152"/>
    </row>
    <row r="144" spans="2:11" x14ac:dyDescent="0.25">
      <c r="B144" s="41"/>
      <c r="C144" s="135">
        <v>0</v>
      </c>
      <c r="D144" s="135">
        <v>0</v>
      </c>
      <c r="E144" s="200">
        <v>43405</v>
      </c>
      <c r="F144" s="190">
        <v>106.98943667500004</v>
      </c>
      <c r="G144" s="41"/>
      <c r="H144" s="41"/>
      <c r="I144" s="41"/>
      <c r="J144" s="152"/>
      <c r="K144" s="152"/>
    </row>
    <row r="145" spans="2:11" x14ac:dyDescent="0.25">
      <c r="B145" s="41"/>
      <c r="C145" s="135">
        <v>0</v>
      </c>
      <c r="D145" s="135">
        <v>0</v>
      </c>
      <c r="E145" s="200">
        <v>43435</v>
      </c>
      <c r="F145" s="190">
        <v>89.711431776666757</v>
      </c>
      <c r="G145" s="41"/>
      <c r="H145" s="41"/>
      <c r="I145" s="41"/>
      <c r="J145" s="152"/>
      <c r="K145" s="152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152"/>
      <c r="K146" s="152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152"/>
      <c r="K147" s="152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152"/>
      <c r="K148" s="152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152"/>
      <c r="K149" s="152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152"/>
      <c r="K150" s="152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152"/>
      <c r="K151" s="152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152"/>
      <c r="K152" s="152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152"/>
      <c r="K153" s="152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152"/>
      <c r="K154" s="152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152"/>
      <c r="K155" s="152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152"/>
      <c r="K156" s="152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152"/>
      <c r="K157" s="152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152"/>
      <c r="K158" s="152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152"/>
      <c r="K159" s="152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152"/>
      <c r="K160" s="152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152"/>
      <c r="K161" s="152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152"/>
      <c r="K162" s="152"/>
    </row>
    <row r="163" spans="2:11" x14ac:dyDescent="0.25">
      <c r="B163" s="41"/>
      <c r="C163" s="41"/>
      <c r="D163" s="41"/>
      <c r="E163" s="41"/>
      <c r="F163" s="41"/>
      <c r="G163" s="41"/>
      <c r="H163" s="41"/>
      <c r="I163" s="41"/>
      <c r="J163" s="152"/>
      <c r="K163" s="152"/>
    </row>
    <row r="164" spans="2:11" x14ac:dyDescent="0.25">
      <c r="B164" s="41"/>
      <c r="C164" s="41"/>
      <c r="D164" s="41"/>
      <c r="E164" s="41"/>
      <c r="F164" s="41"/>
      <c r="G164" s="41"/>
      <c r="H164" s="41"/>
      <c r="I164" s="41"/>
      <c r="J164" s="152"/>
      <c r="K164" s="152"/>
    </row>
    <row r="165" spans="2:11" x14ac:dyDescent="0.25">
      <c r="B165" s="41"/>
      <c r="C165" s="41"/>
      <c r="D165" s="41"/>
      <c r="E165" s="41"/>
      <c r="F165" s="41"/>
      <c r="G165" s="41"/>
      <c r="H165" s="41"/>
      <c r="I165" s="41"/>
      <c r="J165" s="152"/>
      <c r="K165" s="152"/>
    </row>
    <row r="166" spans="2:11" x14ac:dyDescent="0.25">
      <c r="B166" s="41"/>
      <c r="C166" s="41"/>
      <c r="D166" s="41"/>
      <c r="E166" s="41"/>
      <c r="F166" s="41"/>
      <c r="G166" s="41"/>
      <c r="H166" s="41"/>
      <c r="I166" s="41"/>
      <c r="J166" s="152"/>
      <c r="K166" s="152"/>
    </row>
    <row r="167" spans="2:11" x14ac:dyDescent="0.25">
      <c r="B167" s="41"/>
      <c r="C167" s="41"/>
      <c r="D167" s="41"/>
      <c r="E167" s="41"/>
      <c r="F167" s="41"/>
      <c r="G167" s="41"/>
      <c r="H167" s="41"/>
      <c r="I167" s="41"/>
      <c r="J167" s="152"/>
      <c r="K167" s="152"/>
    </row>
    <row r="168" spans="2:11" x14ac:dyDescent="0.25">
      <c r="B168" s="41"/>
      <c r="C168" s="41"/>
      <c r="D168" s="41"/>
      <c r="E168" s="41"/>
      <c r="F168" s="41"/>
      <c r="G168" s="41"/>
      <c r="H168" s="41"/>
      <c r="I168" s="41"/>
      <c r="J168" s="152"/>
      <c r="K168" s="152"/>
    </row>
    <row r="169" spans="2:11" x14ac:dyDescent="0.25">
      <c r="B169" s="41"/>
      <c r="C169" s="41"/>
      <c r="D169" s="41"/>
      <c r="E169" s="41"/>
      <c r="F169" s="41"/>
      <c r="G169" s="41"/>
      <c r="H169" s="41"/>
      <c r="I169" s="41"/>
      <c r="J169" s="152"/>
      <c r="K169" s="152"/>
    </row>
    <row r="170" spans="2:11" x14ac:dyDescent="0.25">
      <c r="B170" s="41"/>
      <c r="C170" s="41"/>
      <c r="D170" s="41"/>
      <c r="E170" s="41"/>
      <c r="F170" s="41"/>
      <c r="G170" s="41"/>
      <c r="H170" s="41"/>
      <c r="I170" s="41"/>
      <c r="J170" s="152"/>
      <c r="K170" s="152"/>
    </row>
    <row r="171" spans="2:11" x14ac:dyDescent="0.25">
      <c r="B171" s="41"/>
      <c r="C171" s="41"/>
      <c r="D171" s="41"/>
      <c r="E171" s="41"/>
      <c r="F171" s="41"/>
      <c r="G171" s="41"/>
      <c r="H171" s="41"/>
      <c r="I171" s="41"/>
      <c r="J171" s="152"/>
      <c r="K171" s="152"/>
    </row>
    <row r="172" spans="2:11" x14ac:dyDescent="0.25">
      <c r="B172" s="41"/>
      <c r="C172" s="41"/>
      <c r="D172" s="41"/>
      <c r="E172" s="41"/>
      <c r="F172" s="41"/>
      <c r="G172" s="41"/>
      <c r="H172" s="41"/>
      <c r="I172" s="41"/>
      <c r="J172" s="152"/>
      <c r="K172" s="152"/>
    </row>
    <row r="173" spans="2:11" x14ac:dyDescent="0.25">
      <c r="B173" s="41"/>
      <c r="C173" s="41"/>
      <c r="D173" s="41"/>
      <c r="E173" s="41"/>
      <c r="F173" s="41"/>
      <c r="G173" s="41"/>
      <c r="H173" s="41"/>
      <c r="I173" s="41"/>
      <c r="J173" s="152"/>
      <c r="K173" s="152"/>
    </row>
    <row r="174" spans="2:11" x14ac:dyDescent="0.25">
      <c r="B174" s="41"/>
      <c r="C174" s="41"/>
      <c r="D174" s="41"/>
      <c r="E174" s="41"/>
      <c r="F174" s="41"/>
      <c r="G174" s="41"/>
      <c r="H174" s="41"/>
      <c r="I174" s="41"/>
      <c r="J174" s="152"/>
      <c r="K174" s="152"/>
    </row>
    <row r="175" spans="2:11" x14ac:dyDescent="0.25">
      <c r="B175" s="41"/>
      <c r="C175" s="41"/>
      <c r="D175" s="41"/>
      <c r="E175" s="41"/>
      <c r="F175" s="41"/>
      <c r="G175" s="41"/>
      <c r="H175" s="41"/>
      <c r="I175" s="41"/>
      <c r="J175" s="152"/>
      <c r="K175" s="152"/>
    </row>
    <row r="176" spans="2:11" x14ac:dyDescent="0.25">
      <c r="B176" s="41"/>
      <c r="C176" s="41"/>
      <c r="D176" s="41"/>
      <c r="E176" s="41"/>
      <c r="F176" s="41"/>
      <c r="G176" s="41"/>
      <c r="H176" s="41"/>
      <c r="I176" s="41"/>
      <c r="J176" s="152"/>
      <c r="K176" s="152"/>
    </row>
    <row r="177" spans="2:11" x14ac:dyDescent="0.25">
      <c r="B177" s="41"/>
      <c r="C177" s="41"/>
      <c r="D177" s="41"/>
      <c r="E177" s="41"/>
      <c r="F177" s="41"/>
      <c r="G177" s="41"/>
      <c r="H177" s="41"/>
      <c r="I177" s="41"/>
      <c r="J177" s="152"/>
      <c r="K177" s="152"/>
    </row>
    <row r="178" spans="2:11" x14ac:dyDescent="0.25">
      <c r="B178" s="152"/>
      <c r="C178" s="152"/>
      <c r="D178" s="152"/>
      <c r="E178" s="152"/>
      <c r="F178" s="152"/>
      <c r="G178" s="152"/>
      <c r="H178" s="152"/>
      <c r="I178" s="152"/>
      <c r="J178" s="152"/>
      <c r="K178" s="152"/>
    </row>
    <row r="179" spans="2:11" x14ac:dyDescent="0.25">
      <c r="B179" s="152"/>
      <c r="C179" s="152"/>
      <c r="D179" s="152"/>
      <c r="E179" s="152"/>
      <c r="F179" s="152"/>
      <c r="G179" s="152"/>
      <c r="H179" s="152"/>
      <c r="I179" s="152"/>
      <c r="J179" s="152"/>
      <c r="K179" s="152"/>
    </row>
    <row r="180" spans="2:11" x14ac:dyDescent="0.25"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</row>
    <row r="181" spans="2:11" x14ac:dyDescent="0.25"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</row>
    <row r="182" spans="2:11" x14ac:dyDescent="0.25"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</row>
    <row r="183" spans="2:11" x14ac:dyDescent="0.25"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2" t="s">
        <v>29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6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189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0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30">
        <v>3.724297</v>
      </c>
      <c r="I17" s="30">
        <v>-9.5299796507271051</v>
      </c>
      <c r="J17" s="30">
        <v>90.4700203492729</v>
      </c>
      <c r="K17" s="30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24.613461000000001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102.67626</v>
      </c>
      <c r="D28" s="70">
        <v>108.442089</v>
      </c>
      <c r="E28" s="70">
        <v>97.635047000000014</v>
      </c>
      <c r="F28" s="70">
        <v>60.268738999999997</v>
      </c>
      <c r="G28" s="70">
        <v>41.545481999999993</v>
      </c>
      <c r="H28" s="30">
        <v>24.613461000000001</v>
      </c>
      <c r="I28" s="66">
        <v>-40.755384664931782</v>
      </c>
      <c r="J28" s="30">
        <v>59.244615335068218</v>
      </c>
      <c r="K28" s="30">
        <v>-31.066282969683513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5.6155424827511125</v>
      </c>
      <c r="E29" s="70">
        <v>-9.9657264994221784</v>
      </c>
      <c r="F29" s="70">
        <v>-38.271408831298061</v>
      </c>
      <c r="G29" s="70">
        <v>-31.066282969683513</v>
      </c>
      <c r="H29" s="30">
        <v>-40.755384664931782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1" t="s">
        <v>134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6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5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17.413149000000001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30.976023999999999</v>
      </c>
      <c r="E55" s="200">
        <v>41306</v>
      </c>
      <c r="F55" s="41"/>
      <c r="G55" s="135"/>
      <c r="H55" s="41"/>
      <c r="I55" s="41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15.453935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17.345039</v>
      </c>
      <c r="E57" s="200">
        <v>41365</v>
      </c>
      <c r="F57" s="41">
        <v>20.246132875000001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21.488112999999998</v>
      </c>
      <c r="E58" s="200">
        <v>41395</v>
      </c>
      <c r="F58" s="41">
        <v>20.246132875000001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20.906894999999999</v>
      </c>
      <c r="E59" s="200">
        <v>41426</v>
      </c>
      <c r="F59" s="190">
        <v>20.246132875000001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16.898966000000001</v>
      </c>
      <c r="E60" s="200">
        <v>41456</v>
      </c>
      <c r="F60" s="190">
        <v>20.246132875000001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21.486941999999999</v>
      </c>
      <c r="E61" s="200">
        <v>41487</v>
      </c>
      <c r="F61" s="190">
        <v>20.246132875000001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8.5056250000000002</v>
      </c>
      <c r="E62" s="200">
        <v>41518</v>
      </c>
      <c r="F62" s="190">
        <v>18.941632000000002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31.475769</v>
      </c>
      <c r="E63" s="200">
        <v>41548</v>
      </c>
      <c r="F63" s="190">
        <v>20.195045700000001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21.586988999999999</v>
      </c>
      <c r="E64" s="200">
        <v>41579</v>
      </c>
      <c r="F64" s="190">
        <v>20.321586</v>
      </c>
      <c r="G64" s="135"/>
      <c r="H64" s="41"/>
      <c r="I64" s="41"/>
      <c r="J64" s="144"/>
      <c r="K64" s="144"/>
      <c r="L64" s="144"/>
      <c r="M64" s="144"/>
      <c r="N64" s="135"/>
      <c r="O64" s="144"/>
    </row>
    <row r="65" spans="2:15" x14ac:dyDescent="0.25">
      <c r="B65" s="135">
        <v>2013</v>
      </c>
      <c r="C65" s="135">
        <v>12</v>
      </c>
      <c r="D65" s="135">
        <v>28.184871000000001</v>
      </c>
      <c r="E65" s="200">
        <v>41609</v>
      </c>
      <c r="F65" s="190">
        <v>20.976859750000003</v>
      </c>
      <c r="G65" s="135"/>
      <c r="H65" s="41"/>
      <c r="I65" s="41"/>
      <c r="J65" s="144"/>
      <c r="K65" s="144"/>
      <c r="L65" s="144"/>
      <c r="M65" s="144"/>
      <c r="N65" s="135"/>
      <c r="O65" s="144"/>
    </row>
    <row r="66" spans="2:15" x14ac:dyDescent="0.25">
      <c r="B66" s="135">
        <v>2014</v>
      </c>
      <c r="C66" s="135">
        <v>1</v>
      </c>
      <c r="D66" s="135">
        <v>11.360009</v>
      </c>
      <c r="E66" s="200">
        <v>41640</v>
      </c>
      <c r="F66" s="190">
        <v>20.472431416666666</v>
      </c>
      <c r="G66" s="135"/>
      <c r="H66" s="41"/>
      <c r="I66" s="41"/>
      <c r="J66" s="144"/>
      <c r="K66" s="144"/>
      <c r="L66" s="144"/>
      <c r="M66" s="144"/>
      <c r="N66" s="135"/>
      <c r="O66" s="144"/>
    </row>
    <row r="67" spans="2:15" x14ac:dyDescent="0.25">
      <c r="B67" s="135">
        <v>2014</v>
      </c>
      <c r="C67" s="135">
        <v>2</v>
      </c>
      <c r="D67" s="135">
        <v>32.912272999999999</v>
      </c>
      <c r="E67" s="200">
        <v>41671</v>
      </c>
      <c r="F67" s="190">
        <v>20.633785499999998</v>
      </c>
      <c r="G67" s="135"/>
      <c r="H67" s="41"/>
      <c r="I67" s="41"/>
      <c r="J67" s="144"/>
      <c r="K67" s="144"/>
      <c r="L67" s="144"/>
      <c r="M67" s="144"/>
      <c r="N67" s="135"/>
      <c r="O67" s="144"/>
    </row>
    <row r="68" spans="2:15" x14ac:dyDescent="0.25">
      <c r="B68" s="135">
        <v>2014</v>
      </c>
      <c r="C68" s="135">
        <v>3</v>
      </c>
      <c r="D68" s="135">
        <v>19.740931</v>
      </c>
      <c r="E68" s="200">
        <v>41699</v>
      </c>
      <c r="F68" s="190">
        <v>20.991035166666666</v>
      </c>
      <c r="G68" s="41"/>
      <c r="H68" s="41"/>
      <c r="I68" s="41"/>
    </row>
    <row r="69" spans="2:15" x14ac:dyDescent="0.25">
      <c r="B69" s="135">
        <v>2014</v>
      </c>
      <c r="C69" s="135">
        <v>4</v>
      </c>
      <c r="D69" s="135">
        <v>21.397012</v>
      </c>
      <c r="E69" s="200">
        <v>41730</v>
      </c>
      <c r="F69" s="190">
        <v>21.328699583333329</v>
      </c>
      <c r="G69" s="41"/>
      <c r="H69" s="41"/>
      <c r="I69" s="41"/>
    </row>
    <row r="70" spans="2:15" x14ac:dyDescent="0.25">
      <c r="B70" s="135">
        <v>2014</v>
      </c>
      <c r="C70" s="135">
        <v>5</v>
      </c>
      <c r="D70" s="135">
        <v>23.031863999999999</v>
      </c>
      <c r="E70" s="200">
        <v>41760</v>
      </c>
      <c r="F70" s="190">
        <v>21.457345499999999</v>
      </c>
      <c r="G70" s="41"/>
      <c r="H70" s="41"/>
      <c r="I70" s="41"/>
    </row>
    <row r="71" spans="2:15" x14ac:dyDescent="0.25">
      <c r="B71" s="135">
        <v>2014</v>
      </c>
      <c r="C71" s="135">
        <v>6</v>
      </c>
      <c r="D71" s="135">
        <v>20.466787</v>
      </c>
      <c r="E71" s="200">
        <v>41791</v>
      </c>
      <c r="F71" s="190">
        <v>21.420669833333331</v>
      </c>
      <c r="G71" s="41"/>
      <c r="H71" s="41"/>
      <c r="I71" s="41"/>
    </row>
    <row r="72" spans="2:15" x14ac:dyDescent="0.25">
      <c r="B72" s="135">
        <v>2014</v>
      </c>
      <c r="C72" s="135">
        <v>7</v>
      </c>
      <c r="D72" s="135">
        <v>32.178328</v>
      </c>
      <c r="E72" s="200">
        <v>41821</v>
      </c>
      <c r="F72" s="190">
        <v>22.693950000000001</v>
      </c>
      <c r="G72" s="41"/>
      <c r="H72" s="41"/>
      <c r="I72" s="41"/>
    </row>
    <row r="73" spans="2:15" x14ac:dyDescent="0.25">
      <c r="B73" s="135">
        <v>2014</v>
      </c>
      <c r="C73" s="135">
        <v>8</v>
      </c>
      <c r="D73" s="135">
        <v>20.638679</v>
      </c>
      <c r="E73" s="200">
        <v>41852</v>
      </c>
      <c r="F73" s="190">
        <v>22.623261416666665</v>
      </c>
      <c r="G73" s="41"/>
      <c r="H73" s="41"/>
      <c r="I73" s="41"/>
    </row>
    <row r="74" spans="2:15" x14ac:dyDescent="0.25">
      <c r="B74" s="135">
        <v>2014</v>
      </c>
      <c r="C74" s="135">
        <v>9</v>
      </c>
      <c r="D74" s="135">
        <v>22.812636000000001</v>
      </c>
      <c r="E74" s="200">
        <v>41883</v>
      </c>
      <c r="F74" s="190">
        <v>23.815512333333331</v>
      </c>
      <c r="G74" s="41"/>
      <c r="H74" s="41"/>
      <c r="I74" s="41"/>
    </row>
    <row r="75" spans="2:15" x14ac:dyDescent="0.25">
      <c r="B75" s="135">
        <v>2014</v>
      </c>
      <c r="C75" s="135">
        <v>10</v>
      </c>
      <c r="D75" s="135">
        <v>12.508528</v>
      </c>
      <c r="E75" s="200">
        <v>41913</v>
      </c>
      <c r="F75" s="190">
        <v>22.234908916666669</v>
      </c>
      <c r="G75" s="41"/>
      <c r="H75" s="41"/>
      <c r="I75" s="41"/>
    </row>
    <row r="76" spans="2:15" x14ac:dyDescent="0.25">
      <c r="B76" s="135">
        <v>2014</v>
      </c>
      <c r="C76" s="135">
        <v>11</v>
      </c>
      <c r="D76" s="135">
        <v>24.095058999999999</v>
      </c>
      <c r="E76" s="200">
        <v>41944</v>
      </c>
      <c r="F76" s="190">
        <v>22.443914750000001</v>
      </c>
      <c r="G76" s="41"/>
      <c r="H76" s="41"/>
      <c r="I76" s="41"/>
    </row>
    <row r="77" spans="2:15" x14ac:dyDescent="0.25">
      <c r="B77" s="135">
        <v>2014</v>
      </c>
      <c r="C77" s="135">
        <v>12</v>
      </c>
      <c r="D77" s="135">
        <v>21.744092999999999</v>
      </c>
      <c r="E77" s="200">
        <v>41974</v>
      </c>
      <c r="F77" s="190">
        <v>21.907183249999999</v>
      </c>
      <c r="G77" s="41"/>
      <c r="H77" s="41"/>
      <c r="I77" s="41"/>
    </row>
    <row r="78" spans="2:15" x14ac:dyDescent="0.25">
      <c r="B78" s="135">
        <v>2015</v>
      </c>
      <c r="C78" s="135">
        <v>1</v>
      </c>
      <c r="D78" s="135">
        <v>24.2331</v>
      </c>
      <c r="E78" s="200">
        <v>42005</v>
      </c>
      <c r="F78" s="190">
        <v>22.97994083333333</v>
      </c>
      <c r="G78" s="41"/>
      <c r="H78" s="41"/>
      <c r="I78" s="41"/>
    </row>
    <row r="79" spans="2:15" x14ac:dyDescent="0.25">
      <c r="B79" s="135">
        <v>2015</v>
      </c>
      <c r="C79" s="135">
        <v>2</v>
      </c>
      <c r="D79" s="135">
        <v>22.525673999999999</v>
      </c>
      <c r="E79" s="200">
        <v>42036</v>
      </c>
      <c r="F79" s="190">
        <v>22.114390916666665</v>
      </c>
      <c r="G79" s="41"/>
      <c r="H79" s="41"/>
      <c r="I79" s="41"/>
    </row>
    <row r="80" spans="2:15" x14ac:dyDescent="0.25">
      <c r="B80" s="135">
        <v>2015</v>
      </c>
      <c r="C80" s="135">
        <v>3</v>
      </c>
      <c r="D80" s="135">
        <v>16.816808000000002</v>
      </c>
      <c r="E80" s="200">
        <v>42064</v>
      </c>
      <c r="F80" s="190">
        <v>21.870714000000003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18.663910000000001</v>
      </c>
      <c r="E81" s="200">
        <v>42095</v>
      </c>
      <c r="F81" s="190">
        <v>21.642955499999999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15.395555</v>
      </c>
      <c r="E82" s="200">
        <v>42125</v>
      </c>
      <c r="F82" s="190">
        <v>21.006596416666667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6.507555</v>
      </c>
      <c r="E83" s="200">
        <v>42156</v>
      </c>
      <c r="F83" s="190">
        <v>19.843327083333332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14.268068</v>
      </c>
      <c r="E84" s="200">
        <v>42186</v>
      </c>
      <c r="F84" s="190">
        <v>18.35080541666667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8.6590340000000001</v>
      </c>
      <c r="E85" s="200">
        <v>42217</v>
      </c>
      <c r="F85" s="190">
        <v>17.352501666666665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11.103467</v>
      </c>
      <c r="E86" s="200">
        <v>42248</v>
      </c>
      <c r="F86" s="190">
        <v>16.376737583333334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14.341302000000001</v>
      </c>
      <c r="E87" s="200">
        <v>42278</v>
      </c>
      <c r="F87" s="190">
        <v>16.529468749999999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9.0179919999999996</v>
      </c>
      <c r="E88" s="200">
        <v>42309</v>
      </c>
      <c r="F88" s="190">
        <v>15.2730465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10.684495</v>
      </c>
      <c r="E89" s="200">
        <v>42339</v>
      </c>
      <c r="F89" s="190">
        <v>14.351413333333335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7.4893210000000003</v>
      </c>
      <c r="E90" s="200">
        <v>42370</v>
      </c>
      <c r="F90" s="190">
        <v>12.956098416666665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11.573838</v>
      </c>
      <c r="E91" s="200">
        <v>42401</v>
      </c>
      <c r="F91" s="190">
        <v>12.043445416666666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12.619937</v>
      </c>
      <c r="E92" s="200">
        <v>42430</v>
      </c>
      <c r="F92" s="190">
        <v>11.693706166666667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16.934517</v>
      </c>
      <c r="E93" s="200">
        <v>42461</v>
      </c>
      <c r="F93" s="190">
        <v>11.549590083333333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11.651126</v>
      </c>
      <c r="E94" s="200">
        <v>42491</v>
      </c>
      <c r="F94" s="190">
        <v>11.237554333333334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10.553143</v>
      </c>
      <c r="E95" s="200">
        <v>42522</v>
      </c>
      <c r="F95" s="190">
        <v>11.574686666666667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9.380172</v>
      </c>
      <c r="E96" s="200">
        <v>42552</v>
      </c>
      <c r="F96" s="190">
        <v>11.167361999999999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12.240626000000001</v>
      </c>
      <c r="E97" s="200">
        <v>42583</v>
      </c>
      <c r="F97" s="190">
        <v>11.465828000000002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14.759645000000001</v>
      </c>
      <c r="E98" s="200">
        <v>42614</v>
      </c>
      <c r="F98" s="190">
        <v>11.770509500000001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16.287713</v>
      </c>
      <c r="E99" s="200">
        <v>42644</v>
      </c>
      <c r="F99" s="190">
        <v>11.932710416666668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10.633069000000001</v>
      </c>
      <c r="E100" s="200">
        <v>42675</v>
      </c>
      <c r="F100" s="190">
        <v>12.067300166666669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26.820125999999998</v>
      </c>
      <c r="E101" s="200">
        <v>42705</v>
      </c>
      <c r="F101" s="190">
        <v>13.411936083333332</v>
      </c>
      <c r="G101" s="41"/>
      <c r="H101" s="41"/>
      <c r="I101" s="41"/>
    </row>
    <row r="102" spans="2:9" s="40" customFormat="1" x14ac:dyDescent="0.25">
      <c r="B102" s="135">
        <v>2017</v>
      </c>
      <c r="C102" s="135">
        <v>1</v>
      </c>
      <c r="D102" s="135">
        <v>8.8906799999999997</v>
      </c>
      <c r="E102" s="200">
        <v>42736</v>
      </c>
      <c r="F102" s="190">
        <v>8.8906799999999997</v>
      </c>
      <c r="G102" s="41"/>
      <c r="H102" s="41"/>
      <c r="I102" s="41"/>
    </row>
    <row r="103" spans="2:9" s="40" customFormat="1" x14ac:dyDescent="0.25">
      <c r="B103" s="135">
        <v>2017</v>
      </c>
      <c r="C103" s="135">
        <v>2</v>
      </c>
      <c r="D103" s="135">
        <v>11.084016999999999</v>
      </c>
      <c r="E103" s="200">
        <v>42767</v>
      </c>
      <c r="F103" s="190">
        <v>9.9873484999999995</v>
      </c>
      <c r="G103" s="41"/>
      <c r="H103" s="41"/>
      <c r="I103" s="41"/>
    </row>
    <row r="104" spans="2:9" s="40" customFormat="1" x14ac:dyDescent="0.25">
      <c r="B104" s="135">
        <v>2017</v>
      </c>
      <c r="C104" s="135">
        <v>3</v>
      </c>
      <c r="D104" s="135">
        <v>10.335012000000001</v>
      </c>
      <c r="E104" s="200">
        <v>42795</v>
      </c>
      <c r="F104" s="190">
        <v>10.103236333333333</v>
      </c>
      <c r="G104" s="41"/>
      <c r="H104" s="41"/>
      <c r="I104" s="41"/>
    </row>
    <row r="105" spans="2:9" s="40" customFormat="1" x14ac:dyDescent="0.25">
      <c r="B105" s="135">
        <v>2017</v>
      </c>
      <c r="C105" s="135">
        <v>4</v>
      </c>
      <c r="D105" s="135">
        <v>7.1191639999999996</v>
      </c>
      <c r="E105" s="200">
        <v>42826</v>
      </c>
      <c r="F105" s="190">
        <v>9.357218249999999</v>
      </c>
      <c r="G105" s="41"/>
      <c r="H105" s="41"/>
      <c r="I105" s="41"/>
    </row>
    <row r="106" spans="2:9" s="40" customFormat="1" x14ac:dyDescent="0.25">
      <c r="B106" s="135">
        <v>2017</v>
      </c>
      <c r="C106" s="135">
        <v>5</v>
      </c>
      <c r="D106" s="135">
        <v>4.1166090000000004</v>
      </c>
      <c r="E106" s="200">
        <v>42856</v>
      </c>
      <c r="F106" s="190">
        <v>8.3090963999999978</v>
      </c>
      <c r="G106" s="41"/>
      <c r="H106" s="41"/>
      <c r="I106" s="41"/>
    </row>
    <row r="107" spans="2:9" s="40" customFormat="1" x14ac:dyDescent="0.25">
      <c r="B107" s="135">
        <v>2017</v>
      </c>
      <c r="C107" s="135">
        <v>6</v>
      </c>
      <c r="D107" s="135">
        <v>6.2340590000000002</v>
      </c>
      <c r="E107" s="200">
        <v>42887</v>
      </c>
      <c r="F107" s="190">
        <v>7.9632568333333325</v>
      </c>
      <c r="G107" s="41"/>
      <c r="H107" s="41"/>
      <c r="I107" s="41"/>
    </row>
    <row r="108" spans="2:9" s="40" customFormat="1" x14ac:dyDescent="0.25">
      <c r="B108" s="135">
        <v>2017</v>
      </c>
      <c r="C108" s="135">
        <v>7</v>
      </c>
      <c r="D108" s="135">
        <v>10.458885</v>
      </c>
      <c r="E108" s="200">
        <v>42917</v>
      </c>
      <c r="F108" s="190">
        <v>8.3197751428571429</v>
      </c>
      <c r="G108" s="41"/>
      <c r="H108" s="41"/>
      <c r="I108" s="41"/>
    </row>
    <row r="109" spans="2:9" s="40" customFormat="1" x14ac:dyDescent="0.25">
      <c r="B109" s="135">
        <v>2017</v>
      </c>
      <c r="C109" s="135">
        <v>8</v>
      </c>
      <c r="D109" s="135">
        <v>7.7272949999999998</v>
      </c>
      <c r="E109" s="200">
        <v>42948</v>
      </c>
      <c r="F109" s="190">
        <v>8.2457151250000003</v>
      </c>
      <c r="G109" s="41"/>
      <c r="H109" s="41"/>
      <c r="I109" s="41"/>
    </row>
    <row r="110" spans="2:9" s="40" customFormat="1" x14ac:dyDescent="0.25">
      <c r="B110" s="135">
        <v>2017</v>
      </c>
      <c r="C110" s="135">
        <v>9</v>
      </c>
      <c r="D110" s="135">
        <v>6.1318450000000002</v>
      </c>
      <c r="E110" s="200">
        <v>42979</v>
      </c>
      <c r="F110" s="190">
        <v>8.0108406666666667</v>
      </c>
      <c r="G110" s="41"/>
      <c r="H110" s="41"/>
      <c r="I110" s="41"/>
    </row>
    <row r="111" spans="2:9" s="40" customFormat="1" x14ac:dyDescent="0.25">
      <c r="B111" s="135">
        <v>2017</v>
      </c>
      <c r="C111" s="135">
        <v>10</v>
      </c>
      <c r="D111" s="135">
        <v>4.392773</v>
      </c>
      <c r="E111" s="200">
        <v>43009</v>
      </c>
      <c r="F111" s="190">
        <v>7.6490339000000009</v>
      </c>
      <c r="G111" s="41"/>
      <c r="H111" s="41"/>
      <c r="I111" s="41"/>
    </row>
    <row r="112" spans="2:9" s="40" customFormat="1" x14ac:dyDescent="0.25">
      <c r="B112" s="135">
        <v>2017</v>
      </c>
      <c r="C112" s="135">
        <v>11</v>
      </c>
      <c r="D112" s="135">
        <v>4.9323689999999996</v>
      </c>
      <c r="E112" s="200">
        <v>43040</v>
      </c>
      <c r="F112" s="190">
        <v>7.4020643636363639</v>
      </c>
      <c r="G112" s="41"/>
      <c r="H112" s="41"/>
      <c r="I112" s="41"/>
    </row>
    <row r="113" spans="2:9" s="40" customFormat="1" x14ac:dyDescent="0.25">
      <c r="B113" s="135">
        <v>2017</v>
      </c>
      <c r="C113" s="135">
        <v>12</v>
      </c>
      <c r="D113" s="135">
        <v>5.5102349999999998</v>
      </c>
      <c r="E113" s="200">
        <v>43070</v>
      </c>
      <c r="F113" s="190">
        <v>7.2444119166666665</v>
      </c>
      <c r="G113" s="41"/>
      <c r="H113" s="41"/>
      <c r="I113" s="41"/>
    </row>
    <row r="114" spans="2:9" s="40" customFormat="1" x14ac:dyDescent="0.25">
      <c r="B114" s="135">
        <v>2018</v>
      </c>
      <c r="C114" s="135">
        <v>1</v>
      </c>
      <c r="D114" s="135">
        <v>6.3655549999999996</v>
      </c>
      <c r="E114" s="200">
        <v>43101</v>
      </c>
      <c r="F114" s="190">
        <v>7.0339848333333324</v>
      </c>
      <c r="G114" s="41"/>
      <c r="H114" s="41"/>
      <c r="I114" s="41"/>
    </row>
    <row r="115" spans="2:9" s="40" customFormat="1" x14ac:dyDescent="0.25">
      <c r="B115" s="135">
        <v>2018</v>
      </c>
      <c r="C115" s="135">
        <v>2</v>
      </c>
      <c r="D115" s="135">
        <v>4.1190439999999997</v>
      </c>
      <c r="E115" s="200">
        <v>43132</v>
      </c>
      <c r="F115" s="190">
        <v>6.4535704166666674</v>
      </c>
      <c r="G115" s="41"/>
      <c r="H115" s="41"/>
      <c r="I115" s="41"/>
    </row>
    <row r="116" spans="2:9" s="40" customFormat="1" x14ac:dyDescent="0.25">
      <c r="B116" s="135">
        <v>2018</v>
      </c>
      <c r="C116" s="135">
        <v>3</v>
      </c>
      <c r="D116" s="135">
        <v>4.3435509999999997</v>
      </c>
      <c r="E116" s="200">
        <v>43160</v>
      </c>
      <c r="F116" s="190">
        <v>5.9542820000000001</v>
      </c>
      <c r="G116" s="41"/>
      <c r="H116" s="41"/>
      <c r="I116" s="41"/>
    </row>
    <row r="117" spans="2:9" s="40" customFormat="1" x14ac:dyDescent="0.25">
      <c r="B117" s="135">
        <v>2018</v>
      </c>
      <c r="C117" s="135">
        <v>4</v>
      </c>
      <c r="D117" s="135">
        <v>6.0610140000000001</v>
      </c>
      <c r="E117" s="200">
        <v>43191</v>
      </c>
      <c r="F117" s="190">
        <v>5.8661028333333336</v>
      </c>
      <c r="G117" s="41"/>
      <c r="H117" s="41"/>
      <c r="I117" s="41"/>
    </row>
    <row r="118" spans="2:9" s="40" customFormat="1" x14ac:dyDescent="0.25">
      <c r="B118" s="135">
        <v>2018</v>
      </c>
      <c r="C118" s="135">
        <v>5</v>
      </c>
      <c r="D118" s="135">
        <v>3.724297</v>
      </c>
      <c r="E118" s="200">
        <v>43221</v>
      </c>
      <c r="F118" s="190">
        <v>5.8334101666666669</v>
      </c>
      <c r="G118" s="41"/>
      <c r="H118" s="41"/>
      <c r="I118" s="41"/>
    </row>
    <row r="119" spans="2:9" s="40" customFormat="1" x14ac:dyDescent="0.25">
      <c r="B119" s="135">
        <v>2018</v>
      </c>
      <c r="C119" s="135">
        <v>6</v>
      </c>
      <c r="D119" s="135">
        <v>0</v>
      </c>
      <c r="E119" s="200">
        <v>43252</v>
      </c>
      <c r="F119" s="190">
        <v>5.3139052500000004</v>
      </c>
      <c r="G119" s="41"/>
      <c r="H119" s="41"/>
      <c r="I119" s="41"/>
    </row>
    <row r="120" spans="2:9" s="40" customFormat="1" x14ac:dyDescent="0.25">
      <c r="B120" s="135">
        <v>2018</v>
      </c>
      <c r="C120" s="135">
        <v>7</v>
      </c>
      <c r="D120" s="135">
        <v>0</v>
      </c>
      <c r="E120" s="200">
        <v>43282</v>
      </c>
      <c r="F120" s="190">
        <v>4.4423315000000008</v>
      </c>
      <c r="G120" s="41"/>
      <c r="H120" s="41"/>
      <c r="I120" s="41"/>
    </row>
    <row r="121" spans="2:9" s="40" customFormat="1" x14ac:dyDescent="0.25">
      <c r="B121" s="135">
        <v>2018</v>
      </c>
      <c r="C121" s="135">
        <v>8</v>
      </c>
      <c r="D121" s="135">
        <v>0</v>
      </c>
      <c r="E121" s="200">
        <v>43313</v>
      </c>
      <c r="F121" s="190">
        <v>3.7983902500000002</v>
      </c>
      <c r="G121" s="41"/>
      <c r="H121" s="41"/>
      <c r="I121" s="41"/>
    </row>
    <row r="122" spans="2:9" s="40" customFormat="1" x14ac:dyDescent="0.25">
      <c r="B122" s="135">
        <v>2018</v>
      </c>
      <c r="C122" s="135">
        <v>9</v>
      </c>
      <c r="D122" s="135">
        <v>0</v>
      </c>
      <c r="E122" s="200">
        <v>43344</v>
      </c>
      <c r="F122" s="190">
        <v>3.2874031666666661</v>
      </c>
      <c r="G122" s="41"/>
      <c r="H122" s="41"/>
      <c r="I122" s="41"/>
    </row>
    <row r="123" spans="2:9" s="40" customFormat="1" x14ac:dyDescent="0.25">
      <c r="B123" s="135">
        <v>2018</v>
      </c>
      <c r="C123" s="135">
        <v>10</v>
      </c>
      <c r="D123" s="135">
        <v>0</v>
      </c>
      <c r="E123" s="200">
        <v>43374</v>
      </c>
      <c r="F123" s="190">
        <v>2.9213387499999999</v>
      </c>
      <c r="G123" s="41"/>
      <c r="H123" s="41"/>
      <c r="I123" s="41"/>
    </row>
    <row r="124" spans="2:9" s="40" customFormat="1" x14ac:dyDescent="0.25">
      <c r="B124" s="135">
        <v>2018</v>
      </c>
      <c r="C124" s="135">
        <v>11</v>
      </c>
      <c r="D124" s="135">
        <v>0</v>
      </c>
      <c r="E124" s="200">
        <v>43405</v>
      </c>
      <c r="F124" s="190">
        <v>2.5103079999999998</v>
      </c>
      <c r="G124" s="41"/>
      <c r="H124" s="41"/>
      <c r="I124" s="41"/>
    </row>
    <row r="125" spans="2:9" s="40" customFormat="1" x14ac:dyDescent="0.25">
      <c r="B125" s="135">
        <v>2018</v>
      </c>
      <c r="C125" s="135">
        <v>12</v>
      </c>
      <c r="D125" s="135">
        <v>0</v>
      </c>
      <c r="E125" s="200">
        <v>43435</v>
      </c>
      <c r="F125" s="190">
        <v>2.0511217500000001</v>
      </c>
      <c r="G125" s="41"/>
      <c r="H125" s="41"/>
      <c r="I125" s="41"/>
    </row>
    <row r="126" spans="2:9" s="40" customFormat="1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s="40" customFormat="1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s="40" customFormat="1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s="40" customFormat="1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s="40" customFormat="1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s="40" customFormat="1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s="40" customFormat="1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s="40" customFormat="1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s="40" customFormat="1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s="40" customFormat="1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9" s="40" customFormat="1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s="40" customFormat="1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s="40" customFormat="1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s="40" customFormat="1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s="40" customFormat="1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s="40" customFormat="1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s="40" customFormat="1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s="40" customFormat="1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s="40" customFormat="1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30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208.173969</v>
      </c>
      <c r="I16" s="68">
        <v>33.918371833761299</v>
      </c>
      <c r="J16" s="68">
        <v>133.91837183376128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30">
        <v>252.64832200000001</v>
      </c>
      <c r="I17" s="30">
        <v>5.2382781013925461</v>
      </c>
      <c r="J17" s="30">
        <v>105.23827810139255</v>
      </c>
      <c r="K17" s="30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1051.9237190000001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1261.978057</v>
      </c>
      <c r="D28" s="70">
        <v>1161.661171</v>
      </c>
      <c r="E28" s="70">
        <v>1110.1388280000001</v>
      </c>
      <c r="F28" s="70">
        <v>960.961816</v>
      </c>
      <c r="G28" s="70">
        <v>955.90333200000009</v>
      </c>
      <c r="H28" s="30">
        <v>1051.9237190000001</v>
      </c>
      <c r="I28" s="66">
        <v>10.044989256298575</v>
      </c>
      <c r="J28" s="30">
        <v>110.04498925629858</v>
      </c>
      <c r="K28" s="30">
        <v>-0.52639802287418602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-7.9491783112675796</v>
      </c>
      <c r="E29" s="70">
        <v>-4.4352298489625515</v>
      </c>
      <c r="F29" s="70">
        <v>-13.437689794955999</v>
      </c>
      <c r="G29" s="70">
        <v>-0.52639802287418602</v>
      </c>
      <c r="H29" s="30">
        <v>10.044989256298575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135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3"/>
      <c r="C46" s="133"/>
      <c r="D46" s="133"/>
      <c r="E46" s="133"/>
      <c r="F46" s="133"/>
      <c r="G46" s="133"/>
      <c r="H46" s="144"/>
      <c r="I46" s="144"/>
      <c r="J46" s="144"/>
      <c r="K46" s="144"/>
      <c r="L46" s="144"/>
      <c r="M46" s="144"/>
      <c r="N46" s="135"/>
      <c r="O46" s="144"/>
      <c r="P46" s="144"/>
    </row>
    <row r="47" spans="1:16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  <c r="P47" s="144"/>
    </row>
    <row r="48" spans="1:16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  <c r="P48" s="144"/>
    </row>
    <row r="49" spans="2:16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  <c r="P49" s="144"/>
    </row>
    <row r="50" spans="2:16" x14ac:dyDescent="0.25">
      <c r="B50" s="133"/>
      <c r="C50" s="133"/>
      <c r="D50" s="133"/>
      <c r="E50" s="133"/>
      <c r="F50" s="133"/>
      <c r="G50" s="133"/>
      <c r="H50" s="135"/>
      <c r="I50" s="135"/>
      <c r="J50" s="144"/>
      <c r="K50" s="144"/>
      <c r="L50" s="144"/>
      <c r="M50" s="144"/>
      <c r="N50" s="135"/>
      <c r="O50" s="144"/>
      <c r="P50" s="144"/>
    </row>
    <row r="51" spans="2:16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  <c r="P51" s="144"/>
    </row>
    <row r="52" spans="2:16" x14ac:dyDescent="0.25">
      <c r="B52" s="133"/>
      <c r="C52" s="133"/>
      <c r="D52" s="133"/>
      <c r="E52" s="133"/>
      <c r="F52" s="133"/>
      <c r="G52" s="133"/>
      <c r="H52" s="135"/>
      <c r="I52" s="135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165</v>
      </c>
      <c r="D53" s="135" t="s">
        <v>170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  <c r="P53" s="144"/>
    </row>
    <row r="54" spans="2:16" x14ac:dyDescent="0.25">
      <c r="B54" s="135">
        <v>2013</v>
      </c>
      <c r="C54" s="135">
        <v>1</v>
      </c>
      <c r="D54" s="135">
        <v>188.022043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  <c r="P54" s="144"/>
    </row>
    <row r="55" spans="2:16" x14ac:dyDescent="0.25">
      <c r="B55" s="135">
        <v>2013</v>
      </c>
      <c r="C55" s="135">
        <v>2</v>
      </c>
      <c r="D55" s="135">
        <v>207.29091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  <c r="P55" s="144"/>
    </row>
    <row r="56" spans="2:16" x14ac:dyDescent="0.25">
      <c r="B56" s="135">
        <v>2013</v>
      </c>
      <c r="C56" s="135">
        <v>3</v>
      </c>
      <c r="D56" s="135">
        <v>255.17752999999999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  <c r="P56" s="144"/>
    </row>
    <row r="57" spans="2:16" x14ac:dyDescent="0.25">
      <c r="B57" s="135">
        <v>2013</v>
      </c>
      <c r="C57" s="135">
        <v>4</v>
      </c>
      <c r="D57" s="135">
        <v>309.49015300000002</v>
      </c>
      <c r="E57" s="200">
        <v>41365</v>
      </c>
      <c r="F57" s="41">
        <v>251.39533087500001</v>
      </c>
      <c r="G57" s="135"/>
      <c r="H57" s="41"/>
      <c r="I57" s="41"/>
      <c r="J57" s="144"/>
      <c r="K57" s="144"/>
      <c r="L57" s="144"/>
      <c r="M57" s="144"/>
      <c r="N57" s="135"/>
      <c r="O57" s="144"/>
      <c r="P57" s="144"/>
    </row>
    <row r="58" spans="2:16" x14ac:dyDescent="0.25">
      <c r="B58" s="135">
        <v>2013</v>
      </c>
      <c r="C58" s="135">
        <v>5</v>
      </c>
      <c r="D58" s="135">
        <v>301.99742099999997</v>
      </c>
      <c r="E58" s="200">
        <v>41395</v>
      </c>
      <c r="F58" s="41">
        <v>251.39533087500001</v>
      </c>
      <c r="G58" s="135"/>
      <c r="H58" s="41"/>
      <c r="I58" s="41"/>
      <c r="J58" s="144"/>
      <c r="K58" s="144"/>
      <c r="L58" s="144"/>
      <c r="M58" s="144"/>
      <c r="N58" s="135"/>
      <c r="O58" s="144"/>
      <c r="P58" s="144"/>
    </row>
    <row r="59" spans="2:16" x14ac:dyDescent="0.25">
      <c r="B59" s="135">
        <v>2013</v>
      </c>
      <c r="C59" s="135">
        <v>6</v>
      </c>
      <c r="D59" s="135">
        <v>262.183898</v>
      </c>
      <c r="E59" s="200">
        <v>41426</v>
      </c>
      <c r="F59" s="41">
        <v>251.39533087500001</v>
      </c>
      <c r="G59" s="135"/>
      <c r="H59" s="41"/>
      <c r="I59" s="41"/>
      <c r="J59" s="144"/>
      <c r="K59" s="144"/>
      <c r="L59" s="144"/>
      <c r="M59" s="144"/>
      <c r="N59" s="135"/>
      <c r="O59" s="144"/>
      <c r="P59" s="144"/>
    </row>
    <row r="60" spans="2:16" x14ac:dyDescent="0.25">
      <c r="B60" s="135">
        <v>2013</v>
      </c>
      <c r="C60" s="135">
        <v>7</v>
      </c>
      <c r="D60" s="135">
        <v>262.80776800000001</v>
      </c>
      <c r="E60" s="200">
        <v>41456</v>
      </c>
      <c r="F60" s="190">
        <v>251.39533087500001</v>
      </c>
      <c r="G60" s="135"/>
      <c r="H60" s="41"/>
      <c r="I60" s="41"/>
    </row>
    <row r="61" spans="2:16" x14ac:dyDescent="0.25">
      <c r="B61" s="135">
        <v>2013</v>
      </c>
      <c r="C61" s="135">
        <v>8</v>
      </c>
      <c r="D61" s="135">
        <v>224.192924</v>
      </c>
      <c r="E61" s="200">
        <v>41487</v>
      </c>
      <c r="F61" s="190">
        <v>251.39533087500001</v>
      </c>
      <c r="G61" s="135"/>
      <c r="H61" s="41"/>
      <c r="I61" s="41"/>
    </row>
    <row r="62" spans="2:16" x14ac:dyDescent="0.25">
      <c r="B62" s="135">
        <v>2013</v>
      </c>
      <c r="C62" s="135">
        <v>9</v>
      </c>
      <c r="D62" s="135">
        <v>229.59982299999999</v>
      </c>
      <c r="E62" s="200">
        <v>41518</v>
      </c>
      <c r="F62" s="190">
        <v>248.9736077777778</v>
      </c>
      <c r="G62" s="135"/>
      <c r="H62" s="41"/>
      <c r="I62" s="41"/>
    </row>
    <row r="63" spans="2:16" x14ac:dyDescent="0.25">
      <c r="B63" s="135">
        <v>2013</v>
      </c>
      <c r="C63" s="135">
        <v>10</v>
      </c>
      <c r="D63" s="135">
        <v>263.82495899999998</v>
      </c>
      <c r="E63" s="200">
        <v>41548</v>
      </c>
      <c r="F63" s="190">
        <v>250.4587429</v>
      </c>
      <c r="G63" s="135"/>
      <c r="H63" s="41"/>
      <c r="I63" s="41"/>
    </row>
    <row r="64" spans="2:16" x14ac:dyDescent="0.25">
      <c r="B64" s="135">
        <v>2013</v>
      </c>
      <c r="C64" s="135">
        <v>11</v>
      </c>
      <c r="D64" s="135">
        <v>241.390387</v>
      </c>
      <c r="E64" s="200">
        <v>41579</v>
      </c>
      <c r="F64" s="190">
        <v>249.63434690909091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234.169624</v>
      </c>
      <c r="E65" s="200">
        <v>41609</v>
      </c>
      <c r="F65" s="190">
        <v>248.34562000000003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196.02938900000001</v>
      </c>
      <c r="E66" s="200">
        <v>41640</v>
      </c>
      <c r="F66" s="190">
        <v>249.01289883333334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215.48730699999999</v>
      </c>
      <c r="E67" s="200">
        <v>41671</v>
      </c>
      <c r="F67" s="190">
        <v>249.69593191666664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233.93670299999999</v>
      </c>
      <c r="E68" s="200">
        <v>41699</v>
      </c>
      <c r="F68" s="190">
        <v>247.92586299999996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238.658841</v>
      </c>
      <c r="E69" s="200">
        <v>41730</v>
      </c>
      <c r="F69" s="190">
        <v>242.02325366666662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277.54893099999998</v>
      </c>
      <c r="E70" s="200">
        <v>41760</v>
      </c>
      <c r="F70" s="190">
        <v>239.98587949999998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222.718052</v>
      </c>
      <c r="E71" s="200">
        <v>41791</v>
      </c>
      <c r="F71" s="190">
        <v>236.69705899999997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276.65687100000002</v>
      </c>
      <c r="E72" s="200">
        <v>41821</v>
      </c>
      <c r="F72" s="190">
        <v>237.85115091666671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235.29350299999999</v>
      </c>
      <c r="E73" s="200">
        <v>41852</v>
      </c>
      <c r="F73" s="190">
        <v>238.77619916666666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238.827303</v>
      </c>
      <c r="E74" s="200">
        <v>41883</v>
      </c>
      <c r="F74" s="190">
        <v>239.54515583333333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231.48022499999999</v>
      </c>
      <c r="E75" s="200">
        <v>41913</v>
      </c>
      <c r="F75" s="190">
        <v>236.8497613333333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226.50212999999999</v>
      </c>
      <c r="E76" s="200">
        <v>41944</v>
      </c>
      <c r="F76" s="190">
        <v>235.60907324999997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248.45931200000001</v>
      </c>
      <c r="E77" s="200">
        <v>41974</v>
      </c>
      <c r="F77" s="190">
        <v>236.79988058333331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172.99782200000001</v>
      </c>
      <c r="E78" s="200">
        <v>42005</v>
      </c>
      <c r="F78" s="190">
        <v>234.88058333333325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230.11386100000001</v>
      </c>
      <c r="E79" s="200">
        <v>42036</v>
      </c>
      <c r="F79" s="190">
        <v>236.09946283333329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245.376498</v>
      </c>
      <c r="E80" s="200">
        <v>42064</v>
      </c>
      <c r="F80" s="190">
        <v>237.05277908333332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233.349276</v>
      </c>
      <c r="E81" s="200">
        <v>42095</v>
      </c>
      <c r="F81" s="190">
        <v>236.61031533333332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228.30137099999999</v>
      </c>
      <c r="E82" s="200">
        <v>42125</v>
      </c>
      <c r="F82" s="190">
        <v>232.50635199999999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198.05751000000001</v>
      </c>
      <c r="E83" s="200">
        <v>42156</v>
      </c>
      <c r="F83" s="190">
        <v>230.45130683333335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220.656936</v>
      </c>
      <c r="E84" s="200">
        <v>42186</v>
      </c>
      <c r="F84" s="190">
        <v>225.78464558333334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188.39248000000001</v>
      </c>
      <c r="E85" s="200">
        <v>42217</v>
      </c>
      <c r="F85" s="190">
        <v>221.876227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223.57683800000001</v>
      </c>
      <c r="E86" s="200">
        <v>42248</v>
      </c>
      <c r="F86" s="190">
        <v>220.60535491666667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186.870666</v>
      </c>
      <c r="E87" s="200">
        <v>42278</v>
      </c>
      <c r="F87" s="190">
        <v>216.88789166666666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190.22448900000001</v>
      </c>
      <c r="E88" s="200">
        <v>42309</v>
      </c>
      <c r="F88" s="190">
        <v>213.8647549166667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223.85591299999999</v>
      </c>
      <c r="E89" s="200">
        <v>42339</v>
      </c>
      <c r="F89" s="190">
        <v>211.81447166666669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145.42022700000001</v>
      </c>
      <c r="E90" s="200">
        <v>42370</v>
      </c>
      <c r="F90" s="190">
        <v>209.51633875000002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218.740364</v>
      </c>
      <c r="E91" s="200">
        <v>42401</v>
      </c>
      <c r="F91" s="190">
        <v>208.5685473333333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190.926839</v>
      </c>
      <c r="E92" s="200">
        <v>42430</v>
      </c>
      <c r="F92" s="190">
        <v>204.03107575000001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195.95183</v>
      </c>
      <c r="E93" s="200">
        <v>42461</v>
      </c>
      <c r="F93" s="190">
        <v>200.91462191666665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209.92255599999999</v>
      </c>
      <c r="E94" s="200">
        <v>42491</v>
      </c>
      <c r="F94" s="190">
        <v>199.38305400000002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196.208597</v>
      </c>
      <c r="E95" s="200">
        <v>42522</v>
      </c>
      <c r="F95" s="190">
        <v>199.22897791666665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153.79695699999999</v>
      </c>
      <c r="E96" s="200">
        <v>42552</v>
      </c>
      <c r="F96" s="190">
        <v>193.65731300000002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218.62463399999999</v>
      </c>
      <c r="E97" s="200">
        <v>42583</v>
      </c>
      <c r="F97" s="190">
        <v>196.17665916666661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185.578734</v>
      </c>
      <c r="E98" s="200">
        <v>42614</v>
      </c>
      <c r="F98" s="190">
        <v>193.01015050000001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184.16334900000001</v>
      </c>
      <c r="E99" s="200">
        <v>42644</v>
      </c>
      <c r="F99" s="190">
        <v>192.78454075000002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199.24223499999999</v>
      </c>
      <c r="E100" s="200">
        <v>42675</v>
      </c>
      <c r="F100" s="190">
        <v>193.53601958333334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189.033479</v>
      </c>
      <c r="E101" s="200">
        <v>42705</v>
      </c>
      <c r="F101" s="190">
        <v>190.63415008333334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148.97059100000001</v>
      </c>
      <c r="E102" s="200">
        <v>42736</v>
      </c>
      <c r="F102" s="190">
        <v>190.93001375000003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191.14797100000001</v>
      </c>
      <c r="E103" s="200">
        <v>42767</v>
      </c>
      <c r="F103" s="190">
        <v>188.63064766666665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220.26371900000001</v>
      </c>
      <c r="E104" s="200">
        <v>42795</v>
      </c>
      <c r="F104" s="190">
        <v>191.07538766666664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155.44840199999999</v>
      </c>
      <c r="E105" s="200">
        <v>42826</v>
      </c>
      <c r="F105" s="190">
        <v>187.70010199999999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240.07264900000001</v>
      </c>
      <c r="E106" s="200">
        <v>42856</v>
      </c>
      <c r="F106" s="190">
        <v>190.21260975000004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231.04371</v>
      </c>
      <c r="E107" s="200">
        <v>42887</v>
      </c>
      <c r="F107" s="190">
        <v>193.11553583333333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189.38669899999999</v>
      </c>
      <c r="E108" s="200">
        <v>42917</v>
      </c>
      <c r="F108" s="190">
        <v>196.08134766666669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219.50255100000001</v>
      </c>
      <c r="E109" s="200">
        <v>42948</v>
      </c>
      <c r="F109" s="190">
        <v>196.15450741666666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192.200447</v>
      </c>
      <c r="E110" s="200">
        <v>42979</v>
      </c>
      <c r="F110" s="190">
        <v>196.70631683333332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194.288432</v>
      </c>
      <c r="E111" s="200">
        <v>43009</v>
      </c>
      <c r="F111" s="190">
        <v>197.55007375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201.20088699999999</v>
      </c>
      <c r="E112" s="200">
        <v>43040</v>
      </c>
      <c r="F112" s="190">
        <v>197.71329474999996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201.82582400000001</v>
      </c>
      <c r="E113" s="200">
        <v>43070</v>
      </c>
      <c r="F113" s="190">
        <v>198.7793235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181.024575</v>
      </c>
      <c r="E114" s="200">
        <v>43101</v>
      </c>
      <c r="F114" s="190">
        <v>201.45048883333331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205.397695</v>
      </c>
      <c r="E115" s="200">
        <v>43132</v>
      </c>
      <c r="F115" s="190">
        <v>202.63796583333337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204.679158</v>
      </c>
      <c r="E116" s="200">
        <v>43160</v>
      </c>
      <c r="F116" s="190">
        <v>201.33925241666665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208.173969</v>
      </c>
      <c r="E117" s="200">
        <v>43191</v>
      </c>
      <c r="F117" s="190">
        <v>205.73304966666663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252.64832200000001</v>
      </c>
      <c r="E118" s="200">
        <v>43221</v>
      </c>
      <c r="F118" s="190">
        <v>206.78102241666667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187.52737991666663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171.74515499999998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153.45327574999999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137.43657183333332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121.24586916666668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104.47912858333335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87.660309916666677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2" t="s">
        <v>34</v>
      </c>
      <c r="D7" s="212"/>
      <c r="E7" s="212"/>
      <c r="F7" s="212"/>
      <c r="G7" s="212"/>
      <c r="H7" s="212"/>
      <c r="I7" s="212"/>
      <c r="J7" s="212"/>
      <c r="K7" s="212"/>
      <c r="L7" s="60"/>
      <c r="M7" s="41"/>
      <c r="O7" s="41"/>
    </row>
    <row r="8" spans="1:16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1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1"/>
      <c r="O11" s="189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69.004840000000002</v>
      </c>
      <c r="I16" s="68">
        <v>38.181013402137573</v>
      </c>
      <c r="J16" s="68">
        <v>138.18101340213758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82">
        <v>96.264173</v>
      </c>
      <c r="I17" s="30">
        <v>4.5411075097431697</v>
      </c>
      <c r="J17" s="30">
        <v>104.54110750974317</v>
      </c>
      <c r="K17" s="30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390.58145500000001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438.80547100000001</v>
      </c>
      <c r="D28" s="70">
        <v>478.52541000000002</v>
      </c>
      <c r="E28" s="70">
        <v>417.32028200000002</v>
      </c>
      <c r="F28" s="70">
        <v>366.56581699999998</v>
      </c>
      <c r="G28" s="70">
        <v>379.53718599999996</v>
      </c>
      <c r="H28" s="30">
        <v>390.58145500000001</v>
      </c>
      <c r="I28" s="66">
        <v>2.9099306754095</v>
      </c>
      <c r="J28" s="30">
        <v>102.9099306754095</v>
      </c>
      <c r="K28" s="30">
        <v>3.5386193688649259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9.051833129947461</v>
      </c>
      <c r="E29" s="70">
        <v>-12.790361122097993</v>
      </c>
      <c r="F29" s="70">
        <v>-12.161993363169454</v>
      </c>
      <c r="G29" s="70">
        <v>3.5386193688649259</v>
      </c>
      <c r="H29" s="30">
        <v>2.9099306754095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1" t="s">
        <v>136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6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44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169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50.843620999999999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62.802674000000003</v>
      </c>
      <c r="E55" s="200">
        <v>41306</v>
      </c>
      <c r="F55" s="41"/>
      <c r="G55" s="135"/>
      <c r="H55" s="41"/>
      <c r="I55" s="41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98.963423000000006</v>
      </c>
      <c r="E56" s="200">
        <v>41334</v>
      </c>
      <c r="F56" s="41"/>
      <c r="G56" s="135"/>
      <c r="H56" s="41"/>
      <c r="I56" s="41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117.311171</v>
      </c>
      <c r="E57" s="200">
        <v>41365</v>
      </c>
      <c r="F57" s="41">
        <v>84.903653875000003</v>
      </c>
      <c r="G57" s="135"/>
      <c r="H57" s="41"/>
      <c r="I57" s="41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108.88458199999999</v>
      </c>
      <c r="E58" s="200">
        <v>41395</v>
      </c>
      <c r="F58" s="41">
        <v>84.903653875000003</v>
      </c>
      <c r="G58" s="135"/>
      <c r="H58" s="41"/>
      <c r="I58" s="41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94.940662000000003</v>
      </c>
      <c r="E59" s="200">
        <v>41426</v>
      </c>
      <c r="F59" s="190">
        <v>84.903653875000003</v>
      </c>
      <c r="G59" s="135"/>
      <c r="H59" s="41"/>
      <c r="I59" s="41"/>
      <c r="J59" s="133"/>
    </row>
    <row r="60" spans="2:15" x14ac:dyDescent="0.25">
      <c r="B60" s="135">
        <v>2013</v>
      </c>
      <c r="C60" s="135">
        <v>7</v>
      </c>
      <c r="D60" s="135">
        <v>75.381549000000007</v>
      </c>
      <c r="E60" s="200">
        <v>41456</v>
      </c>
      <c r="F60" s="190">
        <v>84.903653875000003</v>
      </c>
      <c r="G60" s="135"/>
      <c r="H60" s="41"/>
      <c r="I60" s="41"/>
      <c r="J60" s="133"/>
    </row>
    <row r="61" spans="2:15" x14ac:dyDescent="0.25">
      <c r="B61" s="135">
        <v>2013</v>
      </c>
      <c r="C61" s="135">
        <v>8</v>
      </c>
      <c r="D61" s="135">
        <v>70.101549000000006</v>
      </c>
      <c r="E61" s="200">
        <v>41487</v>
      </c>
      <c r="F61" s="190">
        <v>84.903653875000003</v>
      </c>
      <c r="G61" s="135"/>
      <c r="H61" s="41"/>
      <c r="I61" s="41"/>
      <c r="J61" s="133"/>
    </row>
    <row r="62" spans="2:15" x14ac:dyDescent="0.25">
      <c r="B62" s="135">
        <v>2013</v>
      </c>
      <c r="C62" s="135">
        <v>9</v>
      </c>
      <c r="D62" s="135">
        <v>57.644398000000002</v>
      </c>
      <c r="E62" s="200">
        <v>41518</v>
      </c>
      <c r="F62" s="190">
        <v>81.874847666666668</v>
      </c>
      <c r="G62" s="135"/>
      <c r="H62" s="41"/>
      <c r="I62" s="41"/>
      <c r="J62" s="133"/>
    </row>
    <row r="63" spans="2:15" x14ac:dyDescent="0.25">
      <c r="B63" s="135">
        <v>2013</v>
      </c>
      <c r="C63" s="135">
        <v>10</v>
      </c>
      <c r="D63" s="135">
        <v>69.215507000000002</v>
      </c>
      <c r="E63" s="200">
        <v>41548</v>
      </c>
      <c r="F63" s="190">
        <v>80.608913600000008</v>
      </c>
      <c r="G63" s="135"/>
      <c r="H63" s="41"/>
      <c r="I63" s="41"/>
      <c r="J63" s="133"/>
    </row>
    <row r="64" spans="2:15" x14ac:dyDescent="0.25">
      <c r="B64" s="135">
        <v>2013</v>
      </c>
      <c r="C64" s="135">
        <v>11</v>
      </c>
      <c r="D64" s="135">
        <v>72.156747999999993</v>
      </c>
      <c r="E64" s="200">
        <v>41579</v>
      </c>
      <c r="F64" s="190">
        <v>79.84053490909092</v>
      </c>
      <c r="G64" s="135"/>
      <c r="H64" s="41"/>
      <c r="I64" s="41"/>
      <c r="J64" s="133"/>
    </row>
    <row r="65" spans="2:10" x14ac:dyDescent="0.25">
      <c r="B65" s="135">
        <v>2013</v>
      </c>
      <c r="C65" s="135">
        <v>12</v>
      </c>
      <c r="D65" s="135">
        <v>60.539386999999998</v>
      </c>
      <c r="E65" s="200">
        <v>41609</v>
      </c>
      <c r="F65" s="190">
        <v>78.232105916666669</v>
      </c>
      <c r="G65" s="135"/>
      <c r="H65" s="41"/>
      <c r="I65" s="41"/>
      <c r="J65" s="133"/>
    </row>
    <row r="66" spans="2:10" x14ac:dyDescent="0.25">
      <c r="B66" s="135">
        <v>2014</v>
      </c>
      <c r="C66" s="135">
        <v>1</v>
      </c>
      <c r="D66" s="135">
        <v>68.601960000000005</v>
      </c>
      <c r="E66" s="200">
        <v>41640</v>
      </c>
      <c r="F66" s="190">
        <v>79.7119675</v>
      </c>
      <c r="G66" s="135"/>
      <c r="H66" s="41"/>
      <c r="I66" s="41"/>
      <c r="J66" s="152"/>
    </row>
    <row r="67" spans="2:10" x14ac:dyDescent="0.25">
      <c r="B67" s="135">
        <v>2014</v>
      </c>
      <c r="C67" s="135">
        <v>2</v>
      </c>
      <c r="D67" s="135">
        <v>94.856485000000006</v>
      </c>
      <c r="E67" s="200">
        <v>41671</v>
      </c>
      <c r="F67" s="190">
        <v>82.383118416666676</v>
      </c>
      <c r="G67" s="135"/>
      <c r="H67" s="41"/>
      <c r="I67" s="41"/>
      <c r="J67" s="152"/>
    </row>
    <row r="68" spans="2:10" x14ac:dyDescent="0.25">
      <c r="B68" s="135">
        <v>2014</v>
      </c>
      <c r="C68" s="135">
        <v>3</v>
      </c>
      <c r="D68" s="135">
        <v>90.344958000000005</v>
      </c>
      <c r="E68" s="200">
        <v>41699</v>
      </c>
      <c r="F68" s="190">
        <v>81.664912999999999</v>
      </c>
      <c r="G68" s="41"/>
      <c r="H68" s="41"/>
      <c r="I68" s="41"/>
      <c r="J68" s="152"/>
    </row>
    <row r="69" spans="2:10" x14ac:dyDescent="0.25">
      <c r="B69" s="135">
        <v>2014</v>
      </c>
      <c r="C69" s="135">
        <v>4</v>
      </c>
      <c r="D69" s="135">
        <v>96.990088999999998</v>
      </c>
      <c r="E69" s="200">
        <v>41730</v>
      </c>
      <c r="F69" s="190">
        <v>79.971489500000004</v>
      </c>
      <c r="G69" s="41"/>
      <c r="H69" s="41"/>
      <c r="I69" s="41"/>
      <c r="J69" s="152"/>
    </row>
    <row r="70" spans="2:10" x14ac:dyDescent="0.25">
      <c r="B70" s="135">
        <v>2014</v>
      </c>
      <c r="C70" s="135">
        <v>5</v>
      </c>
      <c r="D70" s="135">
        <v>127.73191799999999</v>
      </c>
      <c r="E70" s="200">
        <v>41760</v>
      </c>
      <c r="F70" s="190">
        <v>81.542100833333336</v>
      </c>
      <c r="G70" s="41"/>
      <c r="H70" s="41"/>
      <c r="I70" s="41"/>
      <c r="J70" s="152"/>
    </row>
    <row r="71" spans="2:10" x14ac:dyDescent="0.25">
      <c r="B71" s="135">
        <v>2014</v>
      </c>
      <c r="C71" s="135">
        <v>6</v>
      </c>
      <c r="D71" s="135">
        <v>84.986971999999994</v>
      </c>
      <c r="E71" s="200">
        <v>41791</v>
      </c>
      <c r="F71" s="190">
        <v>80.712626666666665</v>
      </c>
      <c r="G71" s="41"/>
      <c r="H71" s="41"/>
      <c r="I71" s="41"/>
      <c r="J71" s="152"/>
    </row>
    <row r="72" spans="2:10" x14ac:dyDescent="0.25">
      <c r="B72" s="135">
        <v>2014</v>
      </c>
      <c r="C72" s="135">
        <v>7</v>
      </c>
      <c r="D72" s="135">
        <v>95.790557000000007</v>
      </c>
      <c r="E72" s="200">
        <v>41821</v>
      </c>
      <c r="F72" s="190">
        <v>82.413377333333344</v>
      </c>
      <c r="G72" s="41"/>
      <c r="H72" s="41"/>
      <c r="I72" s="41"/>
      <c r="J72" s="152"/>
    </row>
    <row r="73" spans="2:10" x14ac:dyDescent="0.25">
      <c r="B73" s="135">
        <v>2014</v>
      </c>
      <c r="C73" s="135">
        <v>8</v>
      </c>
      <c r="D73" s="135">
        <v>64.827724000000003</v>
      </c>
      <c r="E73" s="200">
        <v>41852</v>
      </c>
      <c r="F73" s="190">
        <v>81.973891916666673</v>
      </c>
      <c r="G73" s="41"/>
      <c r="H73" s="41"/>
      <c r="I73" s="41"/>
      <c r="J73" s="152"/>
    </row>
    <row r="74" spans="2:10" x14ac:dyDescent="0.25">
      <c r="B74" s="135">
        <v>2014</v>
      </c>
      <c r="C74" s="135">
        <v>9</v>
      </c>
      <c r="D74" s="135">
        <v>81.284379999999999</v>
      </c>
      <c r="E74" s="200">
        <v>41883</v>
      </c>
      <c r="F74" s="190">
        <v>83.943890416666662</v>
      </c>
      <c r="G74" s="41"/>
      <c r="H74" s="41"/>
      <c r="I74" s="41"/>
      <c r="J74" s="152"/>
    </row>
    <row r="75" spans="2:10" x14ac:dyDescent="0.25">
      <c r="B75" s="135">
        <v>2014</v>
      </c>
      <c r="C75" s="135">
        <v>10</v>
      </c>
      <c r="D75" s="135">
        <v>64.120934000000005</v>
      </c>
      <c r="E75" s="200">
        <v>41913</v>
      </c>
      <c r="F75" s="190">
        <v>83.519342666666674</v>
      </c>
      <c r="G75" s="41"/>
      <c r="H75" s="41"/>
      <c r="I75" s="41"/>
      <c r="J75" s="152"/>
    </row>
    <row r="76" spans="2:10" x14ac:dyDescent="0.25">
      <c r="B76" s="135">
        <v>2014</v>
      </c>
      <c r="C76" s="135">
        <v>11</v>
      </c>
      <c r="D76" s="135">
        <v>75.172032000000002</v>
      </c>
      <c r="E76" s="200">
        <v>41944</v>
      </c>
      <c r="F76" s="190">
        <v>83.770616333333336</v>
      </c>
      <c r="G76" s="41"/>
      <c r="H76" s="41"/>
      <c r="I76" s="41"/>
      <c r="J76" s="152"/>
    </row>
    <row r="77" spans="2:10" x14ac:dyDescent="0.25">
      <c r="B77" s="135">
        <v>2014</v>
      </c>
      <c r="C77" s="135">
        <v>12</v>
      </c>
      <c r="D77" s="135">
        <v>79.379166999999995</v>
      </c>
      <c r="E77" s="200">
        <v>41974</v>
      </c>
      <c r="F77" s="190">
        <v>85.340598</v>
      </c>
      <c r="G77" s="41"/>
      <c r="H77" s="41"/>
      <c r="I77" s="41"/>
      <c r="J77" s="152"/>
    </row>
    <row r="78" spans="2:10" x14ac:dyDescent="0.25">
      <c r="B78" s="135">
        <v>2015</v>
      </c>
      <c r="C78" s="135">
        <v>1</v>
      </c>
      <c r="D78" s="135">
        <v>77.569524000000001</v>
      </c>
      <c r="E78" s="200">
        <v>42005</v>
      </c>
      <c r="F78" s="190">
        <v>86.087895000000003</v>
      </c>
      <c r="G78" s="41"/>
      <c r="H78" s="41"/>
      <c r="I78" s="41"/>
      <c r="J78" s="152"/>
    </row>
    <row r="79" spans="2:10" x14ac:dyDescent="0.25">
      <c r="B79" s="135">
        <v>2015</v>
      </c>
      <c r="C79" s="135">
        <v>2</v>
      </c>
      <c r="D79" s="135">
        <v>81.867587</v>
      </c>
      <c r="E79" s="200">
        <v>42036</v>
      </c>
      <c r="F79" s="190">
        <v>85.005486833333336</v>
      </c>
      <c r="G79" s="41"/>
      <c r="H79" s="41"/>
      <c r="I79" s="41"/>
      <c r="J79" s="152"/>
    </row>
    <row r="80" spans="2:10" x14ac:dyDescent="0.25">
      <c r="B80" s="135">
        <v>2015</v>
      </c>
      <c r="C80" s="135">
        <v>3</v>
      </c>
      <c r="D80" s="135">
        <v>89.385293000000004</v>
      </c>
      <c r="E80" s="200">
        <v>42064</v>
      </c>
      <c r="F80" s="190">
        <v>84.925514750000005</v>
      </c>
      <c r="G80" s="41"/>
      <c r="H80" s="41"/>
      <c r="I80" s="41"/>
      <c r="J80" s="152"/>
    </row>
    <row r="81" spans="2:10" x14ac:dyDescent="0.25">
      <c r="B81" s="135">
        <v>2015</v>
      </c>
      <c r="C81" s="135">
        <v>4</v>
      </c>
      <c r="D81" s="135">
        <v>90.057581999999996</v>
      </c>
      <c r="E81" s="200">
        <v>42095</v>
      </c>
      <c r="F81" s="190">
        <v>84.347805833333339</v>
      </c>
      <c r="G81" s="41"/>
      <c r="H81" s="41"/>
      <c r="I81" s="41"/>
      <c r="J81" s="152"/>
    </row>
    <row r="82" spans="2:10" x14ac:dyDescent="0.25">
      <c r="B82" s="135">
        <v>2015</v>
      </c>
      <c r="C82" s="135">
        <v>5</v>
      </c>
      <c r="D82" s="135">
        <v>78.440296000000004</v>
      </c>
      <c r="E82" s="200">
        <v>42125</v>
      </c>
      <c r="F82" s="190">
        <v>80.240170666666671</v>
      </c>
      <c r="G82" s="41"/>
      <c r="H82" s="41"/>
      <c r="I82" s="41"/>
      <c r="J82" s="152"/>
    </row>
    <row r="83" spans="2:10" x14ac:dyDescent="0.25">
      <c r="B83" s="135">
        <v>2015</v>
      </c>
      <c r="C83" s="135">
        <v>6</v>
      </c>
      <c r="D83" s="135">
        <v>54.722371000000003</v>
      </c>
      <c r="E83" s="200">
        <v>42156</v>
      </c>
      <c r="F83" s="190">
        <v>77.718120583333331</v>
      </c>
      <c r="G83" s="41"/>
      <c r="H83" s="41"/>
      <c r="I83" s="41"/>
      <c r="J83" s="152"/>
    </row>
    <row r="84" spans="2:10" x14ac:dyDescent="0.25">
      <c r="B84" s="135">
        <v>2015</v>
      </c>
      <c r="C84" s="135">
        <v>7</v>
      </c>
      <c r="D84" s="135">
        <v>81.225935000000007</v>
      </c>
      <c r="E84" s="200">
        <v>42186</v>
      </c>
      <c r="F84" s="190">
        <v>76.504402083333346</v>
      </c>
      <c r="G84" s="41"/>
      <c r="H84" s="41"/>
      <c r="I84" s="41"/>
      <c r="J84" s="152"/>
    </row>
    <row r="85" spans="2:10" x14ac:dyDescent="0.25">
      <c r="B85" s="135">
        <v>2015</v>
      </c>
      <c r="C85" s="135">
        <v>8</v>
      </c>
      <c r="D85" s="135">
        <v>48.054538999999998</v>
      </c>
      <c r="E85" s="200">
        <v>42217</v>
      </c>
      <c r="F85" s="190">
        <v>75.10663666666666</v>
      </c>
      <c r="G85" s="41"/>
      <c r="H85" s="41"/>
      <c r="I85" s="41"/>
      <c r="J85" s="152"/>
    </row>
    <row r="86" spans="2:10" x14ac:dyDescent="0.25">
      <c r="B86" s="135">
        <v>2015</v>
      </c>
      <c r="C86" s="135">
        <v>9</v>
      </c>
      <c r="D86" s="135">
        <v>67.239598000000001</v>
      </c>
      <c r="E86" s="200">
        <v>42248</v>
      </c>
      <c r="F86" s="190">
        <v>73.936238166666669</v>
      </c>
      <c r="G86" s="41"/>
      <c r="H86" s="41"/>
      <c r="I86" s="41"/>
      <c r="J86" s="152"/>
    </row>
    <row r="87" spans="2:10" x14ac:dyDescent="0.25">
      <c r="B87" s="135">
        <v>2015</v>
      </c>
      <c r="C87" s="135">
        <v>10</v>
      </c>
      <c r="D87" s="135">
        <v>58.760002999999998</v>
      </c>
      <c r="E87" s="200">
        <v>42278</v>
      </c>
      <c r="F87" s="190">
        <v>73.48949391666666</v>
      </c>
      <c r="G87" s="41"/>
      <c r="H87" s="41"/>
      <c r="I87" s="41"/>
    </row>
    <row r="88" spans="2:10" x14ac:dyDescent="0.25">
      <c r="B88" s="135">
        <v>2015</v>
      </c>
      <c r="C88" s="135">
        <v>11</v>
      </c>
      <c r="D88" s="135">
        <v>59.4985</v>
      </c>
      <c r="E88" s="200">
        <v>42309</v>
      </c>
      <c r="F88" s="190">
        <v>72.183366249999992</v>
      </c>
      <c r="G88" s="41"/>
      <c r="H88" s="41"/>
      <c r="I88" s="41"/>
    </row>
    <row r="89" spans="2:10" x14ac:dyDescent="0.25">
      <c r="B89" s="135">
        <v>2015</v>
      </c>
      <c r="C89" s="135">
        <v>12</v>
      </c>
      <c r="D89" s="135">
        <v>60.655982999999999</v>
      </c>
      <c r="E89" s="200">
        <v>42339</v>
      </c>
      <c r="F89" s="190">
        <v>70.623100916666672</v>
      </c>
      <c r="G89" s="41"/>
      <c r="H89" s="41"/>
      <c r="I89" s="41"/>
    </row>
    <row r="90" spans="2:10" x14ac:dyDescent="0.25">
      <c r="B90" s="135">
        <v>2016</v>
      </c>
      <c r="C90" s="135">
        <v>1</v>
      </c>
      <c r="D90" s="135">
        <v>40.980857</v>
      </c>
      <c r="E90" s="200">
        <v>42370</v>
      </c>
      <c r="F90" s="190">
        <v>67.574045333333331</v>
      </c>
      <c r="G90" s="41"/>
      <c r="H90" s="41"/>
      <c r="I90" s="41"/>
    </row>
    <row r="91" spans="2:10" x14ac:dyDescent="0.25">
      <c r="B91" s="135">
        <v>2016</v>
      </c>
      <c r="C91" s="135">
        <v>2</v>
      </c>
      <c r="D91" s="135">
        <v>94.206288000000001</v>
      </c>
      <c r="E91" s="200">
        <v>42401</v>
      </c>
      <c r="F91" s="190">
        <v>68.60227041666667</v>
      </c>
      <c r="G91" s="41"/>
      <c r="H91" s="41"/>
      <c r="I91" s="41"/>
    </row>
    <row r="92" spans="2:10" x14ac:dyDescent="0.25">
      <c r="B92" s="135">
        <v>2016</v>
      </c>
      <c r="C92" s="135">
        <v>3</v>
      </c>
      <c r="D92" s="135">
        <v>74.699220999999994</v>
      </c>
      <c r="E92" s="200">
        <v>42430</v>
      </c>
      <c r="F92" s="190">
        <v>67.378431083333325</v>
      </c>
      <c r="G92" s="41"/>
      <c r="H92" s="41"/>
      <c r="I92" s="41"/>
    </row>
    <row r="93" spans="2:10" x14ac:dyDescent="0.25">
      <c r="B93" s="135">
        <v>2016</v>
      </c>
      <c r="C93" s="135">
        <v>4</v>
      </c>
      <c r="D93" s="135">
        <v>80.211237999999994</v>
      </c>
      <c r="E93" s="200">
        <v>42461</v>
      </c>
      <c r="F93" s="190">
        <v>66.55790241666665</v>
      </c>
      <c r="G93" s="41"/>
      <c r="H93" s="41"/>
      <c r="I93" s="41"/>
    </row>
    <row r="94" spans="2:10" x14ac:dyDescent="0.25">
      <c r="B94" s="135">
        <v>2016</v>
      </c>
      <c r="C94" s="135">
        <v>5</v>
      </c>
      <c r="D94" s="135">
        <v>76.468213000000006</v>
      </c>
      <c r="E94" s="200">
        <v>42491</v>
      </c>
      <c r="F94" s="190">
        <v>66.393562166666655</v>
      </c>
      <c r="G94" s="41"/>
      <c r="H94" s="41"/>
      <c r="I94" s="41"/>
    </row>
    <row r="95" spans="2:10" x14ac:dyDescent="0.25">
      <c r="B95" s="135">
        <v>2016</v>
      </c>
      <c r="C95" s="135">
        <v>6</v>
      </c>
      <c r="D95" s="135">
        <v>70.585347999999996</v>
      </c>
      <c r="E95" s="200">
        <v>42522</v>
      </c>
      <c r="F95" s="190">
        <v>67.71547691666666</v>
      </c>
      <c r="G95" s="41"/>
      <c r="H95" s="41"/>
      <c r="I95" s="41"/>
    </row>
    <row r="96" spans="2:10" x14ac:dyDescent="0.25">
      <c r="B96" s="135">
        <v>2016</v>
      </c>
      <c r="C96" s="135">
        <v>7</v>
      </c>
      <c r="D96" s="135">
        <v>54.541704000000003</v>
      </c>
      <c r="E96" s="200">
        <v>42552</v>
      </c>
      <c r="F96" s="190">
        <v>65.491790999999992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61.874578999999997</v>
      </c>
      <c r="E97" s="200">
        <v>42583</v>
      </c>
      <c r="F97" s="190">
        <v>66.643460999999988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60.532617000000002</v>
      </c>
      <c r="E98" s="200">
        <v>42614</v>
      </c>
      <c r="F98" s="190">
        <v>66.084545916666656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63.063789999999997</v>
      </c>
      <c r="E99" s="200">
        <v>42644</v>
      </c>
      <c r="F99" s="190">
        <v>66.443194833333322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65.879166999999995</v>
      </c>
      <c r="E100" s="200">
        <v>42675</v>
      </c>
      <c r="F100" s="190">
        <v>66.974917083333324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74.646794999999997</v>
      </c>
      <c r="E101" s="200">
        <v>42705</v>
      </c>
      <c r="F101" s="190">
        <v>68.140818083333343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48.982830999999997</v>
      </c>
      <c r="E102" s="200">
        <v>42736</v>
      </c>
      <c r="F102" s="190">
        <v>68.807649250000011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89.019266999999999</v>
      </c>
      <c r="E103" s="200">
        <v>42767</v>
      </c>
      <c r="F103" s="190">
        <v>68.375397500000005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99.514481000000004</v>
      </c>
      <c r="E104" s="200">
        <v>42795</v>
      </c>
      <c r="F104" s="190">
        <v>70.443335833333336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49.938003999999999</v>
      </c>
      <c r="E105" s="200">
        <v>42826</v>
      </c>
      <c r="F105" s="190">
        <v>67.92056633333334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92.082603000000006</v>
      </c>
      <c r="E106" s="200">
        <v>42856</v>
      </c>
      <c r="F106" s="190">
        <v>69.221765500000004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94.324444999999997</v>
      </c>
      <c r="E107" s="200">
        <v>42887</v>
      </c>
      <c r="F107" s="190">
        <v>71.200023583333333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54.335821000000003</v>
      </c>
      <c r="E108" s="200">
        <v>42917</v>
      </c>
      <c r="F108" s="190">
        <v>71.182866666666669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89.277393000000004</v>
      </c>
      <c r="E109" s="200">
        <v>42948</v>
      </c>
      <c r="F109" s="190">
        <v>73.466434499999991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53.422449</v>
      </c>
      <c r="E110" s="200">
        <v>42979</v>
      </c>
      <c r="F110" s="190">
        <v>72.873920499999983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50.452858999999997</v>
      </c>
      <c r="E111" s="200">
        <v>43009</v>
      </c>
      <c r="F111" s="190">
        <v>71.823009583333331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66.136827999999994</v>
      </c>
      <c r="E112" s="200">
        <v>43040</v>
      </c>
      <c r="F112" s="190">
        <v>71.844481333333334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56.881940999999998</v>
      </c>
      <c r="E113" s="200">
        <v>43070</v>
      </c>
      <c r="F113" s="190">
        <v>70.364076833333328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69.939843999999994</v>
      </c>
      <c r="E114" s="200">
        <v>43101</v>
      </c>
      <c r="F114" s="190">
        <v>72.110494583333335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83.399212000000006</v>
      </c>
      <c r="E115" s="200">
        <v>43132</v>
      </c>
      <c r="F115" s="190">
        <v>71.642156666666679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71.973386000000005</v>
      </c>
      <c r="E116" s="200">
        <v>43160</v>
      </c>
      <c r="F116" s="190">
        <v>69.347065416666666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69.004840000000002</v>
      </c>
      <c r="E117" s="200">
        <v>43191</v>
      </c>
      <c r="F117" s="190">
        <v>70.935968416666682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96.264173</v>
      </c>
      <c r="E118" s="200">
        <v>43221</v>
      </c>
      <c r="F118" s="190">
        <v>71.284432583333327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63.424062166666658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58.896077083333331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51.456294333333325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47.004423583333335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42.800018666666666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37.28861633333333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32.548454583333331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69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103.477171</v>
      </c>
      <c r="H13" s="68">
        <v>113.985479</v>
      </c>
      <c r="I13" s="68">
        <v>10.155194521118084</v>
      </c>
      <c r="J13" s="68">
        <v>110.15519452111808</v>
      </c>
      <c r="K13" s="68">
        <v>-4.718841813520724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108.490148</v>
      </c>
      <c r="H14" s="68">
        <v>122.1157</v>
      </c>
      <c r="I14" s="68">
        <v>12.559252845705405</v>
      </c>
      <c r="J14" s="68">
        <v>112.5592528457054</v>
      </c>
      <c r="K14" s="68">
        <v>-16.669841053142441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126.59952200000001</v>
      </c>
      <c r="H15" s="68">
        <v>132.33488399999999</v>
      </c>
      <c r="I15" s="68">
        <v>4.5303188427520125</v>
      </c>
      <c r="J15" s="68">
        <v>104.53031884275201</v>
      </c>
      <c r="K15" s="68">
        <v>2.8367502827371549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107.983716</v>
      </c>
      <c r="H16" s="68">
        <v>139.050534</v>
      </c>
      <c r="I16" s="68">
        <v>28.769910085331762</v>
      </c>
      <c r="J16" s="68">
        <v>128.76991008533176</v>
      </c>
      <c r="K16" s="68">
        <v>-14.934201805445646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147.28006500000001</v>
      </c>
      <c r="H17" s="30">
        <v>154.184417</v>
      </c>
      <c r="I17" s="30">
        <v>4.6879066763040766</v>
      </c>
      <c r="J17" s="30">
        <v>104.68790667630408</v>
      </c>
      <c r="K17" s="30">
        <v>5.9537964387468501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139.404732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140.33988599999998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161.845168</v>
      </c>
      <c r="G20" s="68">
        <v>132.458708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134.16909899999999</v>
      </c>
      <c r="G21" s="68">
        <v>140.59617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132.558423</v>
      </c>
      <c r="G22" s="68">
        <v>143.41265000000001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138.58902900000001</v>
      </c>
      <c r="G23" s="68">
        <v>135.22505999999998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133.33349900000002</v>
      </c>
      <c r="G24" s="68">
        <v>147.424463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1564.3946839999999</v>
      </c>
      <c r="G25" s="70">
        <v>1572.6922910000001</v>
      </c>
      <c r="H25" s="82">
        <v>661.67101400000001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-13.280852568081903</v>
      </c>
      <c r="G26" s="70">
        <v>0.53040368168371099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887.91891899999996</v>
      </c>
      <c r="D28" s="70">
        <v>755.50183700000002</v>
      </c>
      <c r="E28" s="70">
        <v>765.76193799999987</v>
      </c>
      <c r="F28" s="70">
        <v>627.84778499999993</v>
      </c>
      <c r="G28" s="70">
        <v>593.83062200000006</v>
      </c>
      <c r="H28" s="30">
        <v>661.67101400000001</v>
      </c>
      <c r="I28" s="66">
        <v>11.424199003331271</v>
      </c>
      <c r="J28" s="30">
        <v>111.42419900333127</v>
      </c>
      <c r="K28" s="30">
        <v>-5.4180589328669644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-14.913195244125655</v>
      </c>
      <c r="E29" s="70">
        <v>1.3580510989544825</v>
      </c>
      <c r="F29" s="70">
        <v>-18.010055887630184</v>
      </c>
      <c r="G29" s="70">
        <v>-5.4180589328669644</v>
      </c>
      <c r="H29" s="30">
        <v>11.424199003331271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137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</row>
    <row r="49" spans="1:15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</row>
    <row r="50" spans="1:15" x14ac:dyDescent="0.25">
      <c r="B50" s="133"/>
      <c r="C50" s="133"/>
      <c r="D50" s="133"/>
      <c r="E50" s="133"/>
      <c r="F50" s="133"/>
      <c r="G50" s="133"/>
      <c r="H50" s="144"/>
      <c r="I50" s="144"/>
      <c r="J50" s="144"/>
      <c r="K50" s="144"/>
      <c r="L50" s="144"/>
      <c r="M50" s="144"/>
      <c r="N50" s="135"/>
      <c r="O50" s="144"/>
    </row>
    <row r="51" spans="1:15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</row>
    <row r="52" spans="1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165</v>
      </c>
      <c r="D53" s="135" t="s">
        <v>171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B54" s="135">
        <v>2013</v>
      </c>
      <c r="C54" s="135">
        <v>1</v>
      </c>
      <c r="D54" s="135">
        <v>145.558685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B55" s="135">
        <v>2013</v>
      </c>
      <c r="C55" s="135">
        <v>2</v>
      </c>
      <c r="D55" s="135">
        <v>167.94888700000001</v>
      </c>
      <c r="E55" s="200">
        <v>41306</v>
      </c>
      <c r="F55" s="41"/>
      <c r="G55" s="135"/>
      <c r="H55" s="41"/>
      <c r="I55" s="41"/>
      <c r="J55" s="144"/>
      <c r="K55" s="144"/>
      <c r="L55" s="144"/>
      <c r="M55" s="144"/>
      <c r="N55" s="135"/>
      <c r="O55" s="144"/>
    </row>
    <row r="56" spans="1:15" x14ac:dyDescent="0.25">
      <c r="B56" s="135">
        <v>2013</v>
      </c>
      <c r="C56" s="135">
        <v>3</v>
      </c>
      <c r="D56" s="135">
        <v>165.79597699999999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1:15" x14ac:dyDescent="0.25">
      <c r="B57" s="135">
        <v>2013</v>
      </c>
      <c r="C57" s="135">
        <v>4</v>
      </c>
      <c r="D57" s="135">
        <v>200.87951799999999</v>
      </c>
      <c r="E57" s="200">
        <v>41365</v>
      </c>
      <c r="F57" s="41">
        <v>178.86177850000001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1:15" x14ac:dyDescent="0.25">
      <c r="B58" s="135">
        <v>2013</v>
      </c>
      <c r="C58" s="135">
        <v>5</v>
      </c>
      <c r="D58" s="135">
        <v>207.73585199999999</v>
      </c>
      <c r="E58" s="200">
        <v>41395</v>
      </c>
      <c r="F58" s="41">
        <v>178.86177850000001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1:15" x14ac:dyDescent="0.25">
      <c r="A59" s="41"/>
      <c r="B59" s="135">
        <v>2013</v>
      </c>
      <c r="C59" s="135">
        <v>6</v>
      </c>
      <c r="D59" s="135">
        <v>181.33002200000001</v>
      </c>
      <c r="E59" s="200">
        <v>41426</v>
      </c>
      <c r="F59" s="190">
        <v>178.86177850000001</v>
      </c>
      <c r="G59" s="135"/>
      <c r="H59" s="41"/>
      <c r="I59" s="41"/>
    </row>
    <row r="60" spans="1:15" x14ac:dyDescent="0.25">
      <c r="A60" s="41"/>
      <c r="B60" s="135">
        <v>2013</v>
      </c>
      <c r="C60" s="135">
        <v>7</v>
      </c>
      <c r="D60" s="135">
        <v>192.364307</v>
      </c>
      <c r="E60" s="200">
        <v>41456</v>
      </c>
      <c r="F60" s="190">
        <v>178.86177850000001</v>
      </c>
      <c r="G60" s="135"/>
      <c r="H60" s="41"/>
      <c r="I60" s="41"/>
    </row>
    <row r="61" spans="1:15" x14ac:dyDescent="0.25">
      <c r="A61" s="41"/>
      <c r="B61" s="135">
        <v>2013</v>
      </c>
      <c r="C61" s="135">
        <v>8</v>
      </c>
      <c r="D61" s="135">
        <v>169.28098</v>
      </c>
      <c r="E61" s="200">
        <v>41487</v>
      </c>
      <c r="F61" s="190">
        <v>178.86177850000001</v>
      </c>
      <c r="G61" s="135"/>
      <c r="H61" s="41"/>
      <c r="I61" s="41"/>
    </row>
    <row r="62" spans="1:15" x14ac:dyDescent="0.25">
      <c r="A62" s="41"/>
      <c r="B62" s="135">
        <v>2013</v>
      </c>
      <c r="C62" s="135">
        <v>9</v>
      </c>
      <c r="D62" s="135">
        <v>172.331434</v>
      </c>
      <c r="E62" s="200">
        <v>41518</v>
      </c>
      <c r="F62" s="190">
        <v>178.13618466666668</v>
      </c>
      <c r="G62" s="135"/>
      <c r="H62" s="41"/>
      <c r="I62" s="41"/>
    </row>
    <row r="63" spans="1:15" x14ac:dyDescent="0.25">
      <c r="A63" s="41"/>
      <c r="B63" s="135">
        <v>2013</v>
      </c>
      <c r="C63" s="135">
        <v>10</v>
      </c>
      <c r="D63" s="135">
        <v>218.83011599999998</v>
      </c>
      <c r="E63" s="200">
        <v>41548</v>
      </c>
      <c r="F63" s="190">
        <v>182.20557779999999</v>
      </c>
      <c r="G63" s="135"/>
      <c r="H63" s="41"/>
      <c r="I63" s="41"/>
    </row>
    <row r="64" spans="1:15" x14ac:dyDescent="0.25">
      <c r="A64" s="41"/>
      <c r="B64" s="135">
        <v>2013</v>
      </c>
      <c r="C64" s="135">
        <v>11</v>
      </c>
      <c r="D64" s="135">
        <v>183.82195999999999</v>
      </c>
      <c r="E64" s="200">
        <v>41579</v>
      </c>
      <c r="F64" s="190">
        <v>182.35252163636363</v>
      </c>
      <c r="G64" s="135"/>
      <c r="H64" s="41"/>
      <c r="I64" s="41"/>
    </row>
    <row r="65" spans="1:9" x14ac:dyDescent="0.25">
      <c r="A65" s="41"/>
      <c r="B65" s="135">
        <v>2013</v>
      </c>
      <c r="C65" s="135">
        <v>12</v>
      </c>
      <c r="D65" s="135">
        <v>195.40790200000001</v>
      </c>
      <c r="E65" s="200">
        <v>41609</v>
      </c>
      <c r="F65" s="190">
        <v>183.44047</v>
      </c>
      <c r="G65" s="135"/>
      <c r="H65" s="41"/>
      <c r="I65" s="41"/>
    </row>
    <row r="66" spans="1:9" x14ac:dyDescent="0.25">
      <c r="A66" s="41"/>
      <c r="B66" s="135">
        <v>2014</v>
      </c>
      <c r="C66" s="135">
        <v>1</v>
      </c>
      <c r="D66" s="135">
        <v>132.91914700000001</v>
      </c>
      <c r="E66" s="200">
        <v>41640</v>
      </c>
      <c r="F66" s="190">
        <v>182.38717516666668</v>
      </c>
      <c r="G66" s="135"/>
      <c r="H66" s="41"/>
      <c r="I66" s="41"/>
    </row>
    <row r="67" spans="1:9" x14ac:dyDescent="0.25">
      <c r="A67" s="41"/>
      <c r="B67" s="135">
        <v>2014</v>
      </c>
      <c r="C67" s="135">
        <v>2</v>
      </c>
      <c r="D67" s="135">
        <v>147.890005</v>
      </c>
      <c r="E67" s="200">
        <v>41671</v>
      </c>
      <c r="F67" s="190">
        <v>180.71560166666666</v>
      </c>
      <c r="G67" s="135"/>
      <c r="H67" s="41"/>
      <c r="I67" s="41"/>
    </row>
    <row r="68" spans="1:9" x14ac:dyDescent="0.25">
      <c r="A68" s="41"/>
      <c r="B68" s="135">
        <v>2014</v>
      </c>
      <c r="C68" s="135">
        <v>3</v>
      </c>
      <c r="D68" s="135">
        <v>153.138353</v>
      </c>
      <c r="E68" s="200">
        <v>41699</v>
      </c>
      <c r="F68" s="190">
        <v>179.66079966666663</v>
      </c>
      <c r="G68" s="41"/>
      <c r="H68" s="41"/>
      <c r="I68" s="41"/>
    </row>
    <row r="69" spans="1:9" x14ac:dyDescent="0.25">
      <c r="A69" s="41"/>
      <c r="B69" s="135">
        <v>2014</v>
      </c>
      <c r="C69" s="135">
        <v>4</v>
      </c>
      <c r="D69" s="135">
        <v>157.30698500000003</v>
      </c>
      <c r="E69" s="200">
        <v>41730</v>
      </c>
      <c r="F69" s="190">
        <v>176.02975524999999</v>
      </c>
      <c r="G69" s="41"/>
      <c r="H69" s="41"/>
      <c r="I69" s="41"/>
    </row>
    <row r="70" spans="1:9" x14ac:dyDescent="0.25">
      <c r="A70" s="41"/>
      <c r="B70" s="135">
        <v>2014</v>
      </c>
      <c r="C70" s="135">
        <v>5</v>
      </c>
      <c r="D70" s="135">
        <v>164.24734699999999</v>
      </c>
      <c r="E70" s="200">
        <v>41760</v>
      </c>
      <c r="F70" s="190">
        <v>172.40571316666669</v>
      </c>
      <c r="G70" s="41"/>
      <c r="H70" s="41"/>
      <c r="I70" s="41"/>
    </row>
    <row r="71" spans="1:9" x14ac:dyDescent="0.25">
      <c r="A71" s="41"/>
      <c r="B71" s="135">
        <v>2014</v>
      </c>
      <c r="C71" s="135">
        <v>6</v>
      </c>
      <c r="D71" s="135">
        <v>151.67648399999999</v>
      </c>
      <c r="E71" s="200">
        <v>41791</v>
      </c>
      <c r="F71" s="190">
        <v>169.934585</v>
      </c>
      <c r="G71" s="41"/>
      <c r="H71" s="41"/>
      <c r="I71" s="41"/>
    </row>
    <row r="72" spans="1:9" x14ac:dyDescent="0.25">
      <c r="A72" s="41"/>
      <c r="B72" s="135">
        <v>2014</v>
      </c>
      <c r="C72" s="135">
        <v>7</v>
      </c>
      <c r="D72" s="135">
        <v>204.53599100000002</v>
      </c>
      <c r="E72" s="200">
        <v>41821</v>
      </c>
      <c r="F72" s="190">
        <v>170.948892</v>
      </c>
      <c r="G72" s="41"/>
      <c r="H72" s="41"/>
      <c r="I72" s="41"/>
    </row>
    <row r="73" spans="1:9" x14ac:dyDescent="0.25">
      <c r="A73" s="41"/>
      <c r="B73" s="135">
        <v>2014</v>
      </c>
      <c r="C73" s="135">
        <v>8</v>
      </c>
      <c r="D73" s="135">
        <v>185.24855600000001</v>
      </c>
      <c r="E73" s="200">
        <v>41852</v>
      </c>
      <c r="F73" s="190">
        <v>172.27952333333334</v>
      </c>
      <c r="G73" s="41"/>
      <c r="H73" s="41"/>
      <c r="I73" s="41"/>
    </row>
    <row r="74" spans="1:9" x14ac:dyDescent="0.25">
      <c r="A74" s="41"/>
      <c r="B74" s="135">
        <v>2014</v>
      </c>
      <c r="C74" s="135">
        <v>9</v>
      </c>
      <c r="D74" s="135">
        <v>174.565192</v>
      </c>
      <c r="E74" s="200">
        <v>41883</v>
      </c>
      <c r="F74" s="190">
        <v>172.46566983333332</v>
      </c>
      <c r="G74" s="41"/>
      <c r="H74" s="41"/>
      <c r="I74" s="41"/>
    </row>
    <row r="75" spans="1:9" x14ac:dyDescent="0.25">
      <c r="A75" s="41"/>
      <c r="B75" s="135">
        <v>2014</v>
      </c>
      <c r="C75" s="135">
        <v>10</v>
      </c>
      <c r="D75" s="135">
        <v>173.065438</v>
      </c>
      <c r="E75" s="200">
        <v>41913</v>
      </c>
      <c r="F75" s="190">
        <v>168.65194666666667</v>
      </c>
      <c r="G75" s="41"/>
      <c r="H75" s="41"/>
      <c r="I75" s="41"/>
    </row>
    <row r="76" spans="1:9" x14ac:dyDescent="0.25">
      <c r="A76" s="41"/>
      <c r="B76" s="135">
        <v>2014</v>
      </c>
      <c r="C76" s="135">
        <v>11</v>
      </c>
      <c r="D76" s="135">
        <v>169.95505600000001</v>
      </c>
      <c r="E76" s="200">
        <v>41944</v>
      </c>
      <c r="F76" s="190">
        <v>167.49637133333334</v>
      </c>
      <c r="G76" s="41"/>
      <c r="H76" s="41"/>
      <c r="I76" s="41"/>
    </row>
    <row r="77" spans="1:9" x14ac:dyDescent="0.25">
      <c r="A77" s="41"/>
      <c r="B77" s="135">
        <v>2014</v>
      </c>
      <c r="C77" s="135">
        <v>12</v>
      </c>
      <c r="D77" s="135">
        <v>184.02703500000001</v>
      </c>
      <c r="E77" s="200">
        <v>41974</v>
      </c>
      <c r="F77" s="190">
        <v>166.54796575000003</v>
      </c>
      <c r="G77" s="41"/>
      <c r="H77" s="41"/>
      <c r="I77" s="41"/>
    </row>
    <row r="78" spans="1:9" x14ac:dyDescent="0.25">
      <c r="A78" s="41"/>
      <c r="B78" s="135">
        <v>2015</v>
      </c>
      <c r="C78" s="135">
        <v>1</v>
      </c>
      <c r="D78" s="135">
        <v>115.50186600000001</v>
      </c>
      <c r="E78" s="200">
        <v>42005</v>
      </c>
      <c r="F78" s="190">
        <v>165.09652566666668</v>
      </c>
      <c r="G78" s="41"/>
      <c r="H78" s="41"/>
      <c r="I78" s="41"/>
    </row>
    <row r="79" spans="1:9" x14ac:dyDescent="0.25">
      <c r="A79" s="41"/>
      <c r="B79" s="135">
        <v>2015</v>
      </c>
      <c r="C79" s="135">
        <v>2</v>
      </c>
      <c r="D79" s="135">
        <v>166.34750399999999</v>
      </c>
      <c r="E79" s="200">
        <v>42036</v>
      </c>
      <c r="F79" s="190">
        <v>166.63465058333335</v>
      </c>
      <c r="G79" s="41"/>
      <c r="H79" s="41"/>
      <c r="I79" s="41"/>
    </row>
    <row r="80" spans="1:9" x14ac:dyDescent="0.25">
      <c r="A80" s="41"/>
      <c r="B80" s="135">
        <v>2015</v>
      </c>
      <c r="C80" s="135">
        <v>3</v>
      </c>
      <c r="D80" s="135">
        <v>167.61654899999999</v>
      </c>
      <c r="E80" s="200">
        <v>42064</v>
      </c>
      <c r="F80" s="190">
        <v>167.84116691666671</v>
      </c>
      <c r="G80" s="41"/>
      <c r="H80" s="41"/>
      <c r="I80" s="41"/>
    </row>
    <row r="81" spans="1:9" x14ac:dyDescent="0.25">
      <c r="A81" s="41"/>
      <c r="B81" s="135">
        <v>2015</v>
      </c>
      <c r="C81" s="135">
        <v>4</v>
      </c>
      <c r="D81" s="135">
        <v>157.371287</v>
      </c>
      <c r="E81" s="200">
        <v>42095</v>
      </c>
      <c r="F81" s="190">
        <v>167.84652541666671</v>
      </c>
      <c r="G81" s="41"/>
      <c r="H81" s="41"/>
      <c r="I81" s="41"/>
    </row>
    <row r="82" spans="1:9" x14ac:dyDescent="0.25">
      <c r="A82" s="41"/>
      <c r="B82" s="135">
        <v>2015</v>
      </c>
      <c r="C82" s="135">
        <v>5</v>
      </c>
      <c r="D82" s="135">
        <v>158.92473200000001</v>
      </c>
      <c r="E82" s="200">
        <v>42125</v>
      </c>
      <c r="F82" s="190">
        <v>167.4029741666667</v>
      </c>
      <c r="G82" s="41"/>
      <c r="H82" s="41"/>
      <c r="I82" s="41"/>
    </row>
    <row r="83" spans="1:9" x14ac:dyDescent="0.25">
      <c r="A83" s="41"/>
      <c r="B83" s="135">
        <v>2015</v>
      </c>
      <c r="C83" s="135">
        <v>6</v>
      </c>
      <c r="D83" s="135">
        <v>144.87912499999999</v>
      </c>
      <c r="E83" s="200">
        <v>42156</v>
      </c>
      <c r="F83" s="190">
        <v>166.83652758333332</v>
      </c>
      <c r="G83" s="41"/>
      <c r="H83" s="41"/>
      <c r="I83" s="41"/>
    </row>
    <row r="84" spans="1:9" x14ac:dyDescent="0.25">
      <c r="A84" s="41"/>
      <c r="B84" s="135">
        <v>2015</v>
      </c>
      <c r="C84" s="135">
        <v>7</v>
      </c>
      <c r="D84" s="135">
        <v>146.51716400000001</v>
      </c>
      <c r="E84" s="200">
        <v>42186</v>
      </c>
      <c r="F84" s="190">
        <v>162.00162533333335</v>
      </c>
      <c r="G84" s="41"/>
      <c r="H84" s="41"/>
      <c r="I84" s="41"/>
    </row>
    <row r="85" spans="1:9" x14ac:dyDescent="0.25">
      <c r="A85" s="41"/>
      <c r="B85" s="135">
        <v>2015</v>
      </c>
      <c r="C85" s="135">
        <v>8</v>
      </c>
      <c r="D85" s="135">
        <v>143.40095299999999</v>
      </c>
      <c r="E85" s="200">
        <v>42217</v>
      </c>
      <c r="F85" s="190">
        <v>158.51432508333332</v>
      </c>
      <c r="G85" s="41"/>
      <c r="H85" s="41"/>
      <c r="I85" s="41"/>
    </row>
    <row r="86" spans="1:9" x14ac:dyDescent="0.25">
      <c r="A86" s="41"/>
      <c r="B86" s="135">
        <v>2015</v>
      </c>
      <c r="C86" s="135">
        <v>9</v>
      </c>
      <c r="D86" s="135">
        <v>160.814243</v>
      </c>
      <c r="E86" s="200">
        <v>42248</v>
      </c>
      <c r="F86" s="190">
        <v>157.36841266666667</v>
      </c>
      <c r="G86" s="41"/>
      <c r="H86" s="41"/>
      <c r="I86" s="41"/>
    </row>
    <row r="87" spans="1:9" x14ac:dyDescent="0.25">
      <c r="A87" s="41"/>
      <c r="B87" s="135">
        <v>2015</v>
      </c>
      <c r="C87" s="135">
        <v>10</v>
      </c>
      <c r="D87" s="135">
        <v>138.00977599999999</v>
      </c>
      <c r="E87" s="200">
        <v>42278</v>
      </c>
      <c r="F87" s="190">
        <v>154.44710750000002</v>
      </c>
      <c r="G87" s="41"/>
      <c r="H87" s="41"/>
      <c r="I87" s="41"/>
    </row>
    <row r="88" spans="1:9" x14ac:dyDescent="0.25">
      <c r="A88" s="41"/>
      <c r="B88" s="135">
        <v>2015</v>
      </c>
      <c r="C88" s="135">
        <v>11</v>
      </c>
      <c r="D88" s="135">
        <v>135.224842</v>
      </c>
      <c r="E88" s="200">
        <v>42309</v>
      </c>
      <c r="F88" s="190">
        <v>151.55292299999999</v>
      </c>
      <c r="G88" s="41"/>
      <c r="H88" s="41"/>
      <c r="I88" s="41"/>
    </row>
    <row r="89" spans="1:9" x14ac:dyDescent="0.25">
      <c r="A89" s="41"/>
      <c r="B89" s="135">
        <v>2015</v>
      </c>
      <c r="C89" s="135">
        <v>12</v>
      </c>
      <c r="D89" s="135">
        <v>169.37035400000002</v>
      </c>
      <c r="E89" s="200">
        <v>42339</v>
      </c>
      <c r="F89" s="190">
        <v>150.33153291666667</v>
      </c>
      <c r="G89" s="41"/>
      <c r="H89" s="41"/>
      <c r="I89" s="41"/>
    </row>
    <row r="90" spans="1:9" x14ac:dyDescent="0.25">
      <c r="A90" s="41"/>
      <c r="B90" s="135">
        <v>2016</v>
      </c>
      <c r="C90" s="135">
        <v>1</v>
      </c>
      <c r="D90" s="135">
        <v>108.601924</v>
      </c>
      <c r="E90" s="200">
        <v>42370</v>
      </c>
      <c r="F90" s="190">
        <v>149.75653775000001</v>
      </c>
      <c r="G90" s="41"/>
      <c r="H90" s="41"/>
      <c r="I90" s="41"/>
    </row>
    <row r="91" spans="1:9" x14ac:dyDescent="0.25">
      <c r="A91" s="41"/>
      <c r="B91" s="135">
        <v>2016</v>
      </c>
      <c r="C91" s="135">
        <v>2</v>
      </c>
      <c r="D91" s="135">
        <v>130.19313699999998</v>
      </c>
      <c r="E91" s="200">
        <v>42401</v>
      </c>
      <c r="F91" s="190">
        <v>146.74367383333336</v>
      </c>
      <c r="G91" s="41"/>
      <c r="H91" s="41"/>
      <c r="I91" s="41"/>
    </row>
    <row r="92" spans="1:9" x14ac:dyDescent="0.25">
      <c r="A92" s="41"/>
      <c r="B92" s="135">
        <v>2016</v>
      </c>
      <c r="C92" s="135">
        <v>3</v>
      </c>
      <c r="D92" s="135">
        <v>123.107276</v>
      </c>
      <c r="E92" s="200">
        <v>42430</v>
      </c>
      <c r="F92" s="190">
        <v>143.03456775000004</v>
      </c>
      <c r="G92" s="41"/>
      <c r="H92" s="41"/>
      <c r="I92" s="41"/>
    </row>
    <row r="93" spans="1:9" x14ac:dyDescent="0.25">
      <c r="A93" s="41"/>
      <c r="B93" s="135">
        <v>2016</v>
      </c>
      <c r="C93" s="135">
        <v>4</v>
      </c>
      <c r="D93" s="135">
        <v>126.941401</v>
      </c>
      <c r="E93" s="200">
        <v>42461</v>
      </c>
      <c r="F93" s="190">
        <v>140.49874391666665</v>
      </c>
      <c r="G93" s="41"/>
      <c r="H93" s="41"/>
      <c r="I93" s="41"/>
    </row>
    <row r="94" spans="1:9" x14ac:dyDescent="0.25">
      <c r="A94" s="41"/>
      <c r="B94" s="135">
        <v>2016</v>
      </c>
      <c r="C94" s="135">
        <v>5</v>
      </c>
      <c r="D94" s="135">
        <v>139.00404700000001</v>
      </c>
      <c r="E94" s="200">
        <v>42491</v>
      </c>
      <c r="F94" s="190">
        <v>138.83868683333333</v>
      </c>
      <c r="G94" s="41"/>
      <c r="H94" s="41"/>
      <c r="I94" s="41"/>
    </row>
    <row r="95" spans="1:9" x14ac:dyDescent="0.25">
      <c r="A95" s="41"/>
      <c r="B95" s="135">
        <v>2016</v>
      </c>
      <c r="C95" s="135">
        <v>6</v>
      </c>
      <c r="D95" s="135">
        <v>131.83821</v>
      </c>
      <c r="E95" s="200">
        <v>42522</v>
      </c>
      <c r="F95" s="190">
        <v>137.75194391666665</v>
      </c>
      <c r="G95" s="41"/>
      <c r="H95" s="41"/>
      <c r="I95" s="41"/>
    </row>
    <row r="96" spans="1:9" x14ac:dyDescent="0.25">
      <c r="A96" s="41"/>
      <c r="B96" s="135">
        <v>2016</v>
      </c>
      <c r="C96" s="135">
        <v>7</v>
      </c>
      <c r="D96" s="135">
        <v>104.213471</v>
      </c>
      <c r="E96" s="200">
        <v>42552</v>
      </c>
      <c r="F96" s="190">
        <v>134.22663616666668</v>
      </c>
      <c r="G96" s="41"/>
      <c r="H96" s="41"/>
      <c r="I96" s="41"/>
    </row>
    <row r="97" spans="1:9" x14ac:dyDescent="0.25">
      <c r="A97" s="41"/>
      <c r="B97" s="135">
        <v>2016</v>
      </c>
      <c r="C97" s="135">
        <v>8</v>
      </c>
      <c r="D97" s="135">
        <v>161.845168</v>
      </c>
      <c r="E97" s="200">
        <v>42583</v>
      </c>
      <c r="F97" s="190">
        <v>135.76365408333331</v>
      </c>
      <c r="G97" s="41"/>
      <c r="H97" s="41"/>
      <c r="I97" s="41"/>
    </row>
    <row r="98" spans="1:9" x14ac:dyDescent="0.25">
      <c r="A98" s="41"/>
      <c r="B98" s="135">
        <v>2016</v>
      </c>
      <c r="C98" s="135">
        <v>9</v>
      </c>
      <c r="D98" s="135">
        <v>134.16909899999999</v>
      </c>
      <c r="E98" s="200">
        <v>42614</v>
      </c>
      <c r="F98" s="190">
        <v>133.54322541666667</v>
      </c>
      <c r="G98" s="41"/>
      <c r="H98" s="41"/>
      <c r="I98" s="41"/>
    </row>
    <row r="99" spans="1:9" x14ac:dyDescent="0.25">
      <c r="A99" s="41"/>
      <c r="B99" s="135">
        <v>2016</v>
      </c>
      <c r="C99" s="135">
        <v>10</v>
      </c>
      <c r="D99" s="135">
        <v>132.558423</v>
      </c>
      <c r="E99" s="200">
        <v>42644</v>
      </c>
      <c r="F99" s="190">
        <v>133.08894599999999</v>
      </c>
      <c r="G99" s="41"/>
      <c r="H99" s="41"/>
      <c r="I99" s="41"/>
    </row>
    <row r="100" spans="1:9" x14ac:dyDescent="0.25">
      <c r="A100" s="41"/>
      <c r="B100" s="135">
        <v>2016</v>
      </c>
      <c r="C100" s="135">
        <v>11</v>
      </c>
      <c r="D100" s="135">
        <v>138.58902900000001</v>
      </c>
      <c r="E100" s="200">
        <v>42675</v>
      </c>
      <c r="F100" s="190">
        <v>133.36929491666666</v>
      </c>
      <c r="G100" s="41"/>
      <c r="H100" s="41"/>
      <c r="I100" s="41"/>
    </row>
    <row r="101" spans="1:9" x14ac:dyDescent="0.25">
      <c r="A101" s="41"/>
      <c r="B101" s="135">
        <v>2016</v>
      </c>
      <c r="C101" s="135">
        <v>12</v>
      </c>
      <c r="D101" s="135">
        <v>133.33349900000002</v>
      </c>
      <c r="E101" s="200">
        <v>42705</v>
      </c>
      <c r="F101" s="190">
        <v>130.36622366666666</v>
      </c>
      <c r="G101" s="41"/>
      <c r="H101" s="41"/>
      <c r="I101" s="41"/>
    </row>
    <row r="102" spans="1:9" x14ac:dyDescent="0.25">
      <c r="A102" s="41"/>
      <c r="B102" s="135">
        <v>2017</v>
      </c>
      <c r="C102" s="135">
        <v>1</v>
      </c>
      <c r="D102" s="135">
        <v>103.477171</v>
      </c>
      <c r="E102" s="200">
        <v>42736</v>
      </c>
      <c r="F102" s="190">
        <v>129.93916091666668</v>
      </c>
      <c r="G102" s="41"/>
      <c r="H102" s="41"/>
      <c r="I102" s="41"/>
    </row>
    <row r="103" spans="1:9" x14ac:dyDescent="0.25">
      <c r="A103" s="41"/>
      <c r="B103" s="135">
        <v>2017</v>
      </c>
      <c r="C103" s="135">
        <v>2</v>
      </c>
      <c r="D103" s="135">
        <v>108.490148</v>
      </c>
      <c r="E103" s="200">
        <v>42767</v>
      </c>
      <c r="F103" s="190">
        <v>128.13057850000001</v>
      </c>
      <c r="G103" s="41"/>
      <c r="H103" s="41"/>
      <c r="I103" s="41"/>
    </row>
    <row r="104" spans="1:9" x14ac:dyDescent="0.25">
      <c r="A104" s="41"/>
      <c r="B104" s="135">
        <v>2017</v>
      </c>
      <c r="C104" s="135">
        <v>3</v>
      </c>
      <c r="D104" s="135">
        <v>126.59952200000001</v>
      </c>
      <c r="E104" s="200">
        <v>42795</v>
      </c>
      <c r="F104" s="190">
        <v>128.42159899999999</v>
      </c>
      <c r="G104" s="41"/>
      <c r="H104" s="41"/>
      <c r="I104" s="41"/>
    </row>
    <row r="105" spans="1:9" x14ac:dyDescent="0.25">
      <c r="A105" s="41"/>
      <c r="B105" s="135">
        <v>2017</v>
      </c>
      <c r="C105" s="135">
        <v>4</v>
      </c>
      <c r="D105" s="135">
        <v>107.983716</v>
      </c>
      <c r="E105" s="200">
        <v>42826</v>
      </c>
      <c r="F105" s="190">
        <v>126.84179191666668</v>
      </c>
      <c r="G105" s="41"/>
      <c r="H105" s="41"/>
      <c r="I105" s="41"/>
    </row>
    <row r="106" spans="1:9" x14ac:dyDescent="0.25">
      <c r="A106" s="41"/>
      <c r="B106" s="135">
        <v>2017</v>
      </c>
      <c r="C106" s="135">
        <v>5</v>
      </c>
      <c r="D106" s="135">
        <v>147.28006500000001</v>
      </c>
      <c r="E106" s="200">
        <v>42856</v>
      </c>
      <c r="F106" s="190">
        <v>127.53146008333333</v>
      </c>
      <c r="G106" s="41"/>
      <c r="H106" s="41"/>
      <c r="I106" s="41"/>
    </row>
    <row r="107" spans="1:9" x14ac:dyDescent="0.25">
      <c r="A107" s="41"/>
      <c r="B107" s="135">
        <v>2017</v>
      </c>
      <c r="C107" s="135">
        <v>6</v>
      </c>
      <c r="D107" s="135">
        <v>139.404732</v>
      </c>
      <c r="E107" s="200">
        <v>42887</v>
      </c>
      <c r="F107" s="190">
        <v>128.16200358333333</v>
      </c>
      <c r="G107" s="41"/>
      <c r="H107" s="41"/>
      <c r="I107" s="41"/>
    </row>
    <row r="108" spans="1:9" x14ac:dyDescent="0.25">
      <c r="A108" s="41"/>
      <c r="B108" s="135">
        <v>2017</v>
      </c>
      <c r="C108" s="135">
        <v>7</v>
      </c>
      <c r="D108" s="135">
        <v>140.33988599999998</v>
      </c>
      <c r="E108" s="200">
        <v>42917</v>
      </c>
      <c r="F108" s="190">
        <v>131.17253816666667</v>
      </c>
      <c r="G108" s="41"/>
      <c r="H108" s="41"/>
      <c r="I108" s="41"/>
    </row>
    <row r="109" spans="1:9" x14ac:dyDescent="0.25">
      <c r="A109" s="41"/>
      <c r="B109" s="135">
        <v>2017</v>
      </c>
      <c r="C109" s="135">
        <v>8</v>
      </c>
      <c r="D109" s="135">
        <v>132.458708</v>
      </c>
      <c r="E109" s="200">
        <v>42948</v>
      </c>
      <c r="F109" s="190">
        <v>128.72366650000001</v>
      </c>
      <c r="G109" s="41"/>
      <c r="H109" s="41"/>
      <c r="I109" s="41"/>
    </row>
    <row r="110" spans="1:9" x14ac:dyDescent="0.25">
      <c r="A110" s="41"/>
      <c r="B110" s="135">
        <v>2017</v>
      </c>
      <c r="C110" s="135">
        <v>9</v>
      </c>
      <c r="D110" s="135">
        <v>140.59617</v>
      </c>
      <c r="E110" s="200">
        <v>42979</v>
      </c>
      <c r="F110" s="190">
        <v>129.25925575000002</v>
      </c>
      <c r="G110" s="41"/>
      <c r="H110" s="41"/>
      <c r="I110" s="41"/>
    </row>
    <row r="111" spans="1:9" x14ac:dyDescent="0.25">
      <c r="A111" s="41"/>
      <c r="B111" s="135">
        <v>2017</v>
      </c>
      <c r="C111" s="135">
        <v>10</v>
      </c>
      <c r="D111" s="135">
        <v>143.41265000000001</v>
      </c>
      <c r="E111" s="200">
        <v>43009</v>
      </c>
      <c r="F111" s="190">
        <v>130.16377466666665</v>
      </c>
      <c r="G111" s="41"/>
      <c r="H111" s="41"/>
      <c r="I111" s="41"/>
    </row>
    <row r="112" spans="1:9" x14ac:dyDescent="0.25">
      <c r="A112" s="41"/>
      <c r="B112" s="135">
        <v>2017</v>
      </c>
      <c r="C112" s="135">
        <v>11</v>
      </c>
      <c r="D112" s="135">
        <v>135.22505999999998</v>
      </c>
      <c r="E112" s="200">
        <v>43040</v>
      </c>
      <c r="F112" s="190">
        <v>129.88344391666666</v>
      </c>
      <c r="G112" s="41"/>
      <c r="H112" s="41"/>
      <c r="I112" s="41"/>
    </row>
    <row r="113" spans="1:9" x14ac:dyDescent="0.25">
      <c r="A113" s="41"/>
      <c r="B113" s="135">
        <v>2017</v>
      </c>
      <c r="C113" s="135">
        <v>12</v>
      </c>
      <c r="D113" s="135">
        <v>147.424463</v>
      </c>
      <c r="E113" s="200">
        <v>43070</v>
      </c>
      <c r="F113" s="190">
        <v>131.05769091666667</v>
      </c>
      <c r="G113" s="41"/>
      <c r="H113" s="41"/>
      <c r="I113" s="41"/>
    </row>
    <row r="114" spans="1:9" x14ac:dyDescent="0.25">
      <c r="A114" s="41"/>
      <c r="B114" s="135">
        <v>2017</v>
      </c>
      <c r="C114" s="135">
        <v>1</v>
      </c>
      <c r="D114" s="135">
        <v>113.985479</v>
      </c>
      <c r="E114" s="200">
        <v>43101</v>
      </c>
      <c r="F114" s="190">
        <v>131.93338324999999</v>
      </c>
      <c r="G114" s="41"/>
      <c r="H114" s="41"/>
      <c r="I114" s="41"/>
    </row>
    <row r="115" spans="1:9" x14ac:dyDescent="0.25">
      <c r="A115" s="41"/>
      <c r="B115" s="135">
        <v>2017</v>
      </c>
      <c r="C115" s="135">
        <v>2</v>
      </c>
      <c r="D115" s="135">
        <v>122.1157</v>
      </c>
      <c r="E115" s="200">
        <v>43132</v>
      </c>
      <c r="F115" s="190">
        <v>133.06884591666667</v>
      </c>
      <c r="G115" s="41"/>
      <c r="H115" s="41"/>
      <c r="I115" s="41"/>
    </row>
    <row r="116" spans="1:9" x14ac:dyDescent="0.25">
      <c r="A116" s="41"/>
      <c r="B116" s="135">
        <v>2017</v>
      </c>
      <c r="C116" s="135">
        <v>3</v>
      </c>
      <c r="D116" s="135">
        <v>132.33488399999999</v>
      </c>
      <c r="E116" s="200">
        <v>43160</v>
      </c>
      <c r="F116" s="190">
        <v>133.54679275000001</v>
      </c>
      <c r="G116" s="41"/>
      <c r="H116" s="41"/>
      <c r="I116" s="41"/>
    </row>
    <row r="117" spans="1:9" x14ac:dyDescent="0.25">
      <c r="A117" s="41"/>
      <c r="B117" s="135">
        <v>2017</v>
      </c>
      <c r="C117" s="135">
        <v>4</v>
      </c>
      <c r="D117" s="135">
        <v>139.050534</v>
      </c>
      <c r="E117" s="200">
        <v>43191</v>
      </c>
      <c r="F117" s="190">
        <v>136.13569425</v>
      </c>
      <c r="G117" s="41"/>
      <c r="H117" s="41"/>
      <c r="I117" s="41"/>
    </row>
    <row r="118" spans="1:9" x14ac:dyDescent="0.25">
      <c r="A118" s="41"/>
      <c r="B118" s="135">
        <v>2017</v>
      </c>
      <c r="C118" s="135">
        <v>5</v>
      </c>
      <c r="D118" s="135">
        <v>154.184417</v>
      </c>
      <c r="E118" s="200">
        <v>43221</v>
      </c>
      <c r="F118" s="190">
        <v>136.71105691666665</v>
      </c>
      <c r="G118" s="41"/>
      <c r="H118" s="41"/>
      <c r="I118" s="41"/>
    </row>
    <row r="119" spans="1:9" x14ac:dyDescent="0.25">
      <c r="A119" s="41"/>
      <c r="B119" s="135">
        <v>2017</v>
      </c>
      <c r="C119" s="135">
        <v>6</v>
      </c>
      <c r="D119" s="135">
        <v>0</v>
      </c>
      <c r="E119" s="200">
        <v>43252</v>
      </c>
      <c r="F119" s="190">
        <v>125.09399591666666</v>
      </c>
      <c r="G119" s="41"/>
      <c r="H119" s="41"/>
      <c r="I119" s="41"/>
    </row>
    <row r="120" spans="1:9" x14ac:dyDescent="0.25">
      <c r="A120" s="41"/>
      <c r="B120" s="135">
        <v>2017</v>
      </c>
      <c r="C120" s="135">
        <v>7</v>
      </c>
      <c r="D120" s="135">
        <v>0</v>
      </c>
      <c r="E120" s="200">
        <v>43282</v>
      </c>
      <c r="F120" s="190">
        <v>113.39900541666664</v>
      </c>
      <c r="G120" s="41"/>
      <c r="H120" s="41"/>
      <c r="I120" s="41"/>
    </row>
    <row r="121" spans="1:9" x14ac:dyDescent="0.25">
      <c r="A121" s="41"/>
      <c r="B121" s="135">
        <v>2017</v>
      </c>
      <c r="C121" s="135">
        <v>8</v>
      </c>
      <c r="D121" s="135">
        <v>0</v>
      </c>
      <c r="E121" s="200">
        <v>43313</v>
      </c>
      <c r="F121" s="190">
        <v>102.36077975000001</v>
      </c>
      <c r="G121" s="41"/>
      <c r="H121" s="41"/>
      <c r="I121" s="41"/>
    </row>
    <row r="122" spans="1:9" x14ac:dyDescent="0.25">
      <c r="A122" s="41"/>
      <c r="B122" s="135">
        <v>2017</v>
      </c>
      <c r="C122" s="135">
        <v>9</v>
      </c>
      <c r="D122" s="135">
        <v>0</v>
      </c>
      <c r="E122" s="200">
        <v>43344</v>
      </c>
      <c r="F122" s="190">
        <v>90.644432250000008</v>
      </c>
      <c r="G122" s="41"/>
      <c r="H122" s="41"/>
      <c r="I122" s="41"/>
    </row>
    <row r="123" spans="1:9" x14ac:dyDescent="0.25">
      <c r="A123" s="41"/>
      <c r="B123" s="135">
        <v>2017</v>
      </c>
      <c r="C123" s="135">
        <v>10</v>
      </c>
      <c r="D123" s="135">
        <v>0</v>
      </c>
      <c r="E123" s="200">
        <v>43374</v>
      </c>
      <c r="F123" s="190">
        <v>78.693378083333343</v>
      </c>
      <c r="G123" s="41"/>
      <c r="H123" s="41"/>
      <c r="I123" s="41"/>
    </row>
    <row r="124" spans="1:9" x14ac:dyDescent="0.25">
      <c r="A124" s="41"/>
      <c r="B124" s="135">
        <v>2017</v>
      </c>
      <c r="C124" s="135">
        <v>11</v>
      </c>
      <c r="D124" s="135">
        <v>0</v>
      </c>
      <c r="E124" s="200">
        <v>43405</v>
      </c>
      <c r="F124" s="190">
        <v>67.424623083333316</v>
      </c>
      <c r="G124" s="41"/>
      <c r="H124" s="41"/>
      <c r="I124" s="41"/>
    </row>
    <row r="125" spans="1:9" x14ac:dyDescent="0.25">
      <c r="A125" s="41"/>
      <c r="B125" s="135">
        <v>2017</v>
      </c>
      <c r="C125" s="135">
        <v>12</v>
      </c>
      <c r="D125" s="135">
        <v>0</v>
      </c>
      <c r="E125" s="200">
        <v>43435</v>
      </c>
      <c r="F125" s="190">
        <v>55.139251166666668</v>
      </c>
      <c r="G125" s="41"/>
      <c r="H125" s="41"/>
      <c r="I125" s="41"/>
    </row>
    <row r="126" spans="1:9" x14ac:dyDescent="0.25">
      <c r="A126" s="152"/>
      <c r="B126" s="135"/>
      <c r="C126" s="135"/>
      <c r="D126" s="135"/>
      <c r="E126" s="200"/>
      <c r="F126" s="190"/>
      <c r="G126" s="41"/>
      <c r="H126" s="41"/>
      <c r="I126" s="41"/>
    </row>
    <row r="127" spans="1:9" x14ac:dyDescent="0.25">
      <c r="A127" s="152"/>
      <c r="B127" s="135"/>
      <c r="C127" s="135"/>
      <c r="D127" s="135"/>
      <c r="E127" s="200"/>
      <c r="F127" s="190"/>
      <c r="G127" s="41"/>
      <c r="H127" s="41"/>
      <c r="I127" s="41"/>
    </row>
    <row r="128" spans="1:9" x14ac:dyDescent="0.25">
      <c r="A128" s="152"/>
      <c r="B128" s="135"/>
      <c r="C128" s="135"/>
      <c r="D128" s="135"/>
      <c r="E128" s="200"/>
      <c r="F128" s="190"/>
      <c r="G128" s="41"/>
      <c r="H128" s="41"/>
      <c r="I128" s="41"/>
    </row>
    <row r="129" spans="1:9" x14ac:dyDescent="0.25">
      <c r="A129" s="152"/>
      <c r="B129" s="135"/>
      <c r="C129" s="135"/>
      <c r="D129" s="135"/>
      <c r="E129" s="200"/>
      <c r="F129" s="190"/>
      <c r="G129" s="41"/>
      <c r="H129" s="41"/>
      <c r="I129" s="41"/>
    </row>
    <row r="130" spans="1:9" x14ac:dyDescent="0.25">
      <c r="A130" s="152"/>
      <c r="B130" s="135"/>
      <c r="C130" s="135"/>
      <c r="D130" s="135"/>
      <c r="E130" s="200"/>
      <c r="F130" s="190"/>
      <c r="G130" s="41"/>
      <c r="H130" s="41"/>
      <c r="I130" s="41"/>
    </row>
    <row r="131" spans="1:9" x14ac:dyDescent="0.25">
      <c r="A131" s="152"/>
      <c r="B131" s="135"/>
      <c r="C131" s="135"/>
      <c r="D131" s="135"/>
      <c r="E131" s="200"/>
      <c r="F131" s="190"/>
      <c r="G131" s="41"/>
      <c r="H131" s="41"/>
      <c r="I131" s="41"/>
    </row>
    <row r="132" spans="1:9" x14ac:dyDescent="0.25">
      <c r="A132" s="152"/>
      <c r="B132" s="135"/>
      <c r="C132" s="135"/>
      <c r="D132" s="135"/>
      <c r="E132" s="200"/>
      <c r="F132" s="190"/>
      <c r="G132" s="41"/>
      <c r="H132" s="41"/>
      <c r="I132" s="41"/>
    </row>
    <row r="133" spans="1:9" x14ac:dyDescent="0.25">
      <c r="A133" s="152"/>
      <c r="B133" s="135"/>
      <c r="C133" s="135"/>
      <c r="D133" s="135"/>
      <c r="E133" s="200"/>
      <c r="F133" s="190"/>
      <c r="G133" s="41"/>
      <c r="H133" s="41"/>
      <c r="I133" s="41"/>
    </row>
    <row r="134" spans="1:9" x14ac:dyDescent="0.25">
      <c r="A134" s="152"/>
      <c r="B134" s="135"/>
      <c r="C134" s="135"/>
      <c r="D134" s="135"/>
      <c r="E134" s="200"/>
      <c r="F134" s="190"/>
      <c r="G134" s="41"/>
      <c r="H134" s="41"/>
      <c r="I134" s="41"/>
    </row>
    <row r="135" spans="1:9" x14ac:dyDescent="0.25">
      <c r="A135" s="152"/>
      <c r="B135" s="41"/>
      <c r="C135" s="135"/>
      <c r="D135" s="135"/>
      <c r="E135" s="200"/>
      <c r="F135" s="190"/>
      <c r="G135" s="41"/>
      <c r="H135" s="41"/>
      <c r="I135" s="41"/>
    </row>
    <row r="136" spans="1:9" x14ac:dyDescent="0.25">
      <c r="A136" s="152"/>
      <c r="B136" s="41"/>
      <c r="C136" s="135"/>
      <c r="D136" s="135"/>
      <c r="E136" s="200"/>
      <c r="F136" s="190"/>
      <c r="G136" s="41"/>
      <c r="H136" s="41"/>
      <c r="I136" s="41"/>
    </row>
    <row r="137" spans="1:9" x14ac:dyDescent="0.25">
      <c r="A137" s="152"/>
      <c r="B137" s="41"/>
      <c r="C137" s="135"/>
      <c r="D137" s="135"/>
      <c r="E137" s="200"/>
      <c r="F137" s="190"/>
      <c r="G137" s="41"/>
      <c r="H137" s="41"/>
      <c r="I137" s="41"/>
    </row>
    <row r="138" spans="1:9" x14ac:dyDescent="0.25">
      <c r="A138" s="152"/>
      <c r="B138" s="41"/>
      <c r="C138" s="135"/>
      <c r="D138" s="135"/>
      <c r="E138" s="200"/>
      <c r="F138" s="190"/>
      <c r="G138" s="41"/>
      <c r="H138" s="41"/>
      <c r="I138" s="41"/>
    </row>
    <row r="139" spans="1:9" x14ac:dyDescent="0.25">
      <c r="A139" s="152"/>
      <c r="B139" s="41"/>
      <c r="C139" s="135"/>
      <c r="D139" s="135"/>
      <c r="E139" s="200"/>
      <c r="F139" s="190"/>
      <c r="G139" s="41"/>
      <c r="H139" s="41"/>
      <c r="I139" s="41"/>
    </row>
    <row r="140" spans="1:9" x14ac:dyDescent="0.25">
      <c r="A140" s="152"/>
      <c r="B140" s="41"/>
      <c r="C140" s="135"/>
      <c r="D140" s="135"/>
      <c r="E140" s="200"/>
      <c r="F140" s="190"/>
      <c r="G140" s="41"/>
      <c r="H140" s="41"/>
      <c r="I140" s="41"/>
    </row>
    <row r="141" spans="1:9" x14ac:dyDescent="0.25">
      <c r="A141" s="152"/>
      <c r="B141" s="41"/>
      <c r="C141" s="135"/>
      <c r="D141" s="135"/>
      <c r="E141" s="200"/>
      <c r="F141" s="190"/>
      <c r="G141" s="41"/>
      <c r="H141" s="41"/>
      <c r="I141" s="41"/>
    </row>
    <row r="142" spans="1:9" x14ac:dyDescent="0.25">
      <c r="A142" s="152"/>
      <c r="B142" s="41"/>
      <c r="C142" s="135"/>
      <c r="D142" s="135"/>
      <c r="E142" s="200"/>
      <c r="F142" s="190"/>
      <c r="G142" s="41"/>
      <c r="H142" s="41"/>
      <c r="I142" s="41"/>
    </row>
    <row r="143" spans="1:9" x14ac:dyDescent="0.25">
      <c r="A143" s="152"/>
      <c r="B143" s="41"/>
      <c r="C143" s="135"/>
      <c r="D143" s="135"/>
      <c r="E143" s="200"/>
      <c r="F143" s="190"/>
      <c r="G143" s="41"/>
      <c r="H143" s="41"/>
      <c r="I143" s="41"/>
    </row>
    <row r="144" spans="1:9" x14ac:dyDescent="0.25">
      <c r="A144" s="152"/>
      <c r="B144" s="41"/>
      <c r="C144" s="135"/>
      <c r="D144" s="135"/>
      <c r="E144" s="200"/>
      <c r="F144" s="190"/>
      <c r="G144" s="41"/>
      <c r="H144" s="41"/>
      <c r="I144" s="41"/>
    </row>
    <row r="145" spans="1:9" x14ac:dyDescent="0.25">
      <c r="A145" s="152"/>
      <c r="B145" s="41"/>
      <c r="C145" s="135"/>
      <c r="D145" s="135"/>
      <c r="E145" s="200"/>
      <c r="F145" s="190"/>
      <c r="G145" s="41"/>
      <c r="H145" s="41"/>
      <c r="I145" s="41"/>
    </row>
    <row r="146" spans="1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1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1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1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1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1:9" x14ac:dyDescent="0.25">
      <c r="B151" s="41"/>
      <c r="C151" s="41"/>
      <c r="D151" s="41"/>
      <c r="E151" s="41"/>
      <c r="F151" s="41"/>
      <c r="G151" s="41"/>
      <c r="H151" s="41"/>
      <c r="I151" s="41"/>
    </row>
    <row r="152" spans="1:9" x14ac:dyDescent="0.25">
      <c r="B152" s="41"/>
      <c r="C152" s="41"/>
      <c r="D152" s="41"/>
      <c r="E152" s="41"/>
      <c r="F152" s="41"/>
      <c r="G152" s="41"/>
      <c r="H152" s="41"/>
      <c r="I152" s="41"/>
    </row>
    <row r="153" spans="1:9" x14ac:dyDescent="0.25">
      <c r="B153" s="41"/>
      <c r="C153" s="41"/>
      <c r="D153" s="41"/>
      <c r="E153" s="41"/>
      <c r="F153" s="41"/>
      <c r="G153" s="41"/>
      <c r="H153" s="41"/>
      <c r="I153" s="41"/>
    </row>
    <row r="154" spans="1:9" x14ac:dyDescent="0.25">
      <c r="B154" s="41"/>
      <c r="C154" s="41"/>
      <c r="D154" s="41"/>
      <c r="E154" s="41"/>
      <c r="F154" s="41"/>
      <c r="G154" s="41"/>
      <c r="H154" s="41"/>
      <c r="I154" s="41"/>
    </row>
    <row r="155" spans="1:9" x14ac:dyDescent="0.25">
      <c r="B155" s="41"/>
      <c r="C155" s="41"/>
      <c r="D155" s="41"/>
      <c r="E155" s="41"/>
      <c r="F155" s="41"/>
      <c r="G155" s="41"/>
      <c r="H155" s="41"/>
      <c r="I155" s="41"/>
    </row>
    <row r="156" spans="1:9" x14ac:dyDescent="0.25">
      <c r="B156" s="41"/>
      <c r="C156" s="41"/>
      <c r="D156" s="41"/>
      <c r="E156" s="41"/>
      <c r="F156" s="41"/>
      <c r="G156" s="41"/>
      <c r="H156" s="41"/>
      <c r="I156" s="41"/>
    </row>
    <row r="157" spans="1:9" x14ac:dyDescent="0.25">
      <c r="B157" s="41"/>
      <c r="C157" s="41"/>
      <c r="D157" s="41"/>
      <c r="E157" s="41"/>
      <c r="F157" s="41"/>
      <c r="G157" s="41"/>
      <c r="H157" s="41"/>
      <c r="I157" s="41"/>
    </row>
    <row r="158" spans="1:9" x14ac:dyDescent="0.25">
      <c r="B158" s="41"/>
      <c r="C158" s="41"/>
      <c r="D158" s="41"/>
      <c r="E158" s="41"/>
      <c r="F158" s="41"/>
      <c r="G158" s="41"/>
      <c r="H158" s="41"/>
      <c r="I158" s="41"/>
    </row>
    <row r="159" spans="1:9" x14ac:dyDescent="0.25">
      <c r="B159" s="41"/>
      <c r="C159" s="41"/>
      <c r="D159" s="41"/>
      <c r="E159" s="41"/>
      <c r="F159" s="41"/>
      <c r="G159" s="41"/>
      <c r="H159" s="41"/>
      <c r="I159" s="41"/>
    </row>
    <row r="160" spans="1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35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1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82">
        <v>23.599993999999999</v>
      </c>
      <c r="I17" s="30">
        <v>19.83620823516663</v>
      </c>
      <c r="J17" s="30">
        <v>119.83620823516662</v>
      </c>
      <c r="K17" s="30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109.827203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178.49301799999998</v>
      </c>
      <c r="D28" s="70">
        <v>149.56643499999998</v>
      </c>
      <c r="E28" s="70">
        <v>111.13197599999999</v>
      </c>
      <c r="F28" s="70">
        <v>79.437748999999997</v>
      </c>
      <c r="G28" s="70">
        <v>82.221249</v>
      </c>
      <c r="H28" s="30">
        <v>109.827203</v>
      </c>
      <c r="I28" s="66">
        <v>33.575206331394945</v>
      </c>
      <c r="J28" s="30">
        <v>133.57520633139495</v>
      </c>
      <c r="K28" s="30">
        <v>3.504001605080731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-16.206002522742935</v>
      </c>
      <c r="E29" s="70">
        <v>-25.697248851321486</v>
      </c>
      <c r="F29" s="70">
        <v>-28.519448803825821</v>
      </c>
      <c r="G29" s="70">
        <v>3.504001605080731</v>
      </c>
      <c r="H29" s="30">
        <v>33.575206331394945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138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3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3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3"/>
      <c r="J51" s="133"/>
      <c r="K51" s="133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172</v>
      </c>
      <c r="E53" s="135" t="s">
        <v>166</v>
      </c>
      <c r="F53" s="135" t="s">
        <v>167</v>
      </c>
      <c r="G53" s="135"/>
      <c r="H53" s="135"/>
      <c r="I53" s="135"/>
      <c r="J53" s="133"/>
      <c r="K53" s="133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31.936990999999999</v>
      </c>
      <c r="E54" s="135">
        <v>41275</v>
      </c>
      <c r="F54" s="135"/>
      <c r="G54" s="135"/>
      <c r="H54" s="135"/>
      <c r="I54" s="135"/>
      <c r="J54" s="133"/>
      <c r="K54" s="133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39.092033999999998</v>
      </c>
      <c r="E55" s="200">
        <v>41306</v>
      </c>
      <c r="F55" s="41"/>
      <c r="G55" s="135"/>
      <c r="H55" s="41"/>
      <c r="I55" s="41"/>
      <c r="J55" s="133"/>
      <c r="K55" s="133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30.279764</v>
      </c>
      <c r="E56" s="200">
        <v>41334</v>
      </c>
      <c r="F56" s="41"/>
      <c r="G56" s="135"/>
      <c r="H56" s="41"/>
      <c r="I56" s="41"/>
      <c r="J56" s="133"/>
      <c r="K56" s="133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39.651344000000002</v>
      </c>
      <c r="E57" s="200">
        <v>41365</v>
      </c>
      <c r="F57" s="41">
        <v>35.772832374999993</v>
      </c>
      <c r="G57" s="135"/>
      <c r="H57" s="41"/>
      <c r="I57" s="41"/>
      <c r="J57" s="133"/>
      <c r="K57" s="133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37.532885</v>
      </c>
      <c r="E58" s="200">
        <v>41395</v>
      </c>
      <c r="F58" s="41">
        <v>35.772832374999993</v>
      </c>
      <c r="G58" s="135"/>
      <c r="H58" s="41"/>
      <c r="I58" s="41"/>
      <c r="J58" s="133"/>
      <c r="K58" s="133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34.031956999999998</v>
      </c>
      <c r="E59" s="200">
        <v>41426</v>
      </c>
      <c r="F59" s="190">
        <v>35.772832374999993</v>
      </c>
      <c r="G59" s="135"/>
      <c r="H59" s="41"/>
      <c r="I59" s="41"/>
      <c r="J59" s="133"/>
      <c r="K59" s="133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36.823177999999999</v>
      </c>
      <c r="E60" s="200">
        <v>41456</v>
      </c>
      <c r="F60" s="190">
        <v>35.772832374999993</v>
      </c>
      <c r="G60" s="135"/>
      <c r="H60" s="41"/>
      <c r="I60" s="41"/>
      <c r="J60" s="133"/>
      <c r="K60" s="152"/>
    </row>
    <row r="61" spans="2:15" x14ac:dyDescent="0.25">
      <c r="B61" s="135">
        <v>2013</v>
      </c>
      <c r="C61" s="135">
        <v>8</v>
      </c>
      <c r="D61" s="135">
        <v>36.834505999999998</v>
      </c>
      <c r="E61" s="200">
        <v>41487</v>
      </c>
      <c r="F61" s="190">
        <v>35.772832374999993</v>
      </c>
      <c r="G61" s="135"/>
      <c r="H61" s="41"/>
      <c r="I61" s="41"/>
      <c r="J61" s="133"/>
      <c r="K61" s="152"/>
    </row>
    <row r="62" spans="2:15" x14ac:dyDescent="0.25">
      <c r="B62" s="135">
        <v>2013</v>
      </c>
      <c r="C62" s="135">
        <v>9</v>
      </c>
      <c r="D62" s="135">
        <v>32.924003999999996</v>
      </c>
      <c r="E62" s="200">
        <v>41518</v>
      </c>
      <c r="F62" s="190">
        <v>35.456295888888882</v>
      </c>
      <c r="G62" s="135"/>
      <c r="H62" s="41"/>
      <c r="I62" s="41"/>
      <c r="J62" s="152"/>
      <c r="K62" s="152"/>
    </row>
    <row r="63" spans="2:15" x14ac:dyDescent="0.25">
      <c r="B63" s="135">
        <v>2013</v>
      </c>
      <c r="C63" s="135">
        <v>10</v>
      </c>
      <c r="D63" s="135">
        <v>50.333036</v>
      </c>
      <c r="E63" s="200">
        <v>41548</v>
      </c>
      <c r="F63" s="190">
        <v>36.943969899999992</v>
      </c>
      <c r="G63" s="135"/>
      <c r="H63" s="41"/>
      <c r="I63" s="41"/>
      <c r="J63" s="152"/>
      <c r="K63" s="152"/>
    </row>
    <row r="64" spans="2:15" x14ac:dyDescent="0.25">
      <c r="B64" s="135">
        <v>2013</v>
      </c>
      <c r="C64" s="135">
        <v>11</v>
      </c>
      <c r="D64" s="135">
        <v>35.235168999999999</v>
      </c>
      <c r="E64" s="200">
        <v>41579</v>
      </c>
      <c r="F64" s="190">
        <v>36.788624363636352</v>
      </c>
      <c r="G64" s="135"/>
      <c r="H64" s="41"/>
      <c r="I64" s="41"/>
      <c r="J64" s="152"/>
      <c r="K64" s="152"/>
    </row>
    <row r="65" spans="2:11" x14ac:dyDescent="0.25">
      <c r="B65" s="135">
        <v>2013</v>
      </c>
      <c r="C65" s="135">
        <v>12</v>
      </c>
      <c r="D65" s="135">
        <v>42.035800000000002</v>
      </c>
      <c r="E65" s="200">
        <v>41609</v>
      </c>
      <c r="F65" s="190">
        <v>37.225888999999988</v>
      </c>
      <c r="G65" s="135"/>
      <c r="H65" s="41"/>
      <c r="I65" s="41"/>
      <c r="J65" s="152"/>
      <c r="K65" s="152"/>
    </row>
    <row r="66" spans="2:11" x14ac:dyDescent="0.25">
      <c r="B66" s="135">
        <v>2014</v>
      </c>
      <c r="C66" s="135">
        <v>1</v>
      </c>
      <c r="D66" s="135">
        <v>28.374082000000001</v>
      </c>
      <c r="E66" s="200">
        <v>41640</v>
      </c>
      <c r="F66" s="190">
        <v>36.928979916666663</v>
      </c>
      <c r="G66" s="135"/>
      <c r="H66" s="41"/>
      <c r="I66" s="41"/>
      <c r="J66" s="152"/>
      <c r="K66" s="152"/>
    </row>
    <row r="67" spans="2:11" x14ac:dyDescent="0.25">
      <c r="B67" s="135">
        <v>2014</v>
      </c>
      <c r="C67" s="135">
        <v>2</v>
      </c>
      <c r="D67" s="135">
        <v>31.404454000000001</v>
      </c>
      <c r="E67" s="200">
        <v>41671</v>
      </c>
      <c r="F67" s="190">
        <v>36.288348249999991</v>
      </c>
      <c r="G67" s="135"/>
      <c r="H67" s="41"/>
      <c r="I67" s="41"/>
      <c r="J67" s="152"/>
      <c r="K67" s="152"/>
    </row>
    <row r="68" spans="2:11" x14ac:dyDescent="0.25">
      <c r="B68" s="135">
        <v>2014</v>
      </c>
      <c r="C68" s="135">
        <v>3</v>
      </c>
      <c r="D68" s="135">
        <v>29.2088</v>
      </c>
      <c r="E68" s="200">
        <v>41699</v>
      </c>
      <c r="F68" s="190">
        <v>36.199101249999991</v>
      </c>
      <c r="G68" s="41"/>
      <c r="H68" s="41"/>
      <c r="I68" s="41"/>
      <c r="J68" s="152"/>
      <c r="K68" s="152"/>
    </row>
    <row r="69" spans="2:11" x14ac:dyDescent="0.25">
      <c r="B69" s="135">
        <v>2014</v>
      </c>
      <c r="C69" s="135">
        <v>4</v>
      </c>
      <c r="D69" s="135">
        <v>28.027009</v>
      </c>
      <c r="E69" s="200">
        <v>41730</v>
      </c>
      <c r="F69" s="190">
        <v>35.23040666666666</v>
      </c>
      <c r="G69" s="41"/>
      <c r="H69" s="41"/>
      <c r="I69" s="41"/>
      <c r="J69" s="152"/>
      <c r="K69" s="152"/>
    </row>
    <row r="70" spans="2:11" x14ac:dyDescent="0.25">
      <c r="B70" s="135">
        <v>2014</v>
      </c>
      <c r="C70" s="135">
        <v>5</v>
      </c>
      <c r="D70" s="135">
        <v>32.55209</v>
      </c>
      <c r="E70" s="200">
        <v>41760</v>
      </c>
      <c r="F70" s="190">
        <v>34.815340416666665</v>
      </c>
      <c r="G70" s="41"/>
      <c r="H70" s="41"/>
      <c r="I70" s="41"/>
      <c r="J70" s="152"/>
      <c r="K70" s="152"/>
    </row>
    <row r="71" spans="2:11" x14ac:dyDescent="0.25">
      <c r="B71" s="135">
        <v>2014</v>
      </c>
      <c r="C71" s="135">
        <v>6</v>
      </c>
      <c r="D71" s="135">
        <v>27.224329999999998</v>
      </c>
      <c r="E71" s="200">
        <v>41791</v>
      </c>
      <c r="F71" s="190">
        <v>34.248038166666667</v>
      </c>
      <c r="G71" s="41"/>
      <c r="H71" s="41"/>
      <c r="I71" s="41"/>
      <c r="J71" s="152"/>
      <c r="K71" s="152"/>
    </row>
    <row r="72" spans="2:11" x14ac:dyDescent="0.25">
      <c r="B72" s="135">
        <v>2014</v>
      </c>
      <c r="C72" s="135">
        <v>7</v>
      </c>
      <c r="D72" s="135">
        <v>35.697549000000002</v>
      </c>
      <c r="E72" s="200">
        <v>41821</v>
      </c>
      <c r="F72" s="190">
        <v>34.154235749999998</v>
      </c>
      <c r="G72" s="41"/>
      <c r="H72" s="41"/>
      <c r="I72" s="41"/>
      <c r="J72" s="152"/>
      <c r="K72" s="152"/>
    </row>
    <row r="73" spans="2:11" x14ac:dyDescent="0.25">
      <c r="B73" s="135">
        <v>2014</v>
      </c>
      <c r="C73" s="135">
        <v>8</v>
      </c>
      <c r="D73" s="135">
        <v>49.490783</v>
      </c>
      <c r="E73" s="200">
        <v>41852</v>
      </c>
      <c r="F73" s="190">
        <v>35.208925499999999</v>
      </c>
      <c r="G73" s="41"/>
      <c r="H73" s="41"/>
      <c r="I73" s="41"/>
      <c r="J73" s="152"/>
      <c r="K73" s="152"/>
    </row>
    <row r="74" spans="2:11" x14ac:dyDescent="0.25">
      <c r="B74" s="135">
        <v>2014</v>
      </c>
      <c r="C74" s="135">
        <v>9</v>
      </c>
      <c r="D74" s="135">
        <v>29.035048</v>
      </c>
      <c r="E74" s="200">
        <v>41883</v>
      </c>
      <c r="F74" s="190">
        <v>34.884845833333337</v>
      </c>
      <c r="G74" s="41"/>
      <c r="H74" s="41"/>
      <c r="I74" s="41"/>
      <c r="J74" s="152"/>
      <c r="K74" s="152"/>
    </row>
    <row r="75" spans="2:11" x14ac:dyDescent="0.25">
      <c r="B75" s="135">
        <v>2014</v>
      </c>
      <c r="C75" s="135">
        <v>10</v>
      </c>
      <c r="D75" s="135">
        <v>26.732410000000002</v>
      </c>
      <c r="E75" s="200">
        <v>41913</v>
      </c>
      <c r="F75" s="190">
        <v>32.918127000000005</v>
      </c>
      <c r="G75" s="41"/>
      <c r="H75" s="41"/>
      <c r="I75" s="41"/>
      <c r="J75" s="152"/>
      <c r="K75" s="152"/>
    </row>
    <row r="76" spans="2:11" x14ac:dyDescent="0.25">
      <c r="B76" s="135">
        <v>2014</v>
      </c>
      <c r="C76" s="135">
        <v>11</v>
      </c>
      <c r="D76" s="135">
        <v>27.615677000000002</v>
      </c>
      <c r="E76" s="200">
        <v>41944</v>
      </c>
      <c r="F76" s="190">
        <v>32.28316933333334</v>
      </c>
      <c r="G76" s="41"/>
      <c r="H76" s="41"/>
      <c r="I76" s="41"/>
      <c r="J76" s="152"/>
      <c r="K76" s="152"/>
    </row>
    <row r="77" spans="2:11" x14ac:dyDescent="0.25">
      <c r="B77" s="135">
        <v>2014</v>
      </c>
      <c r="C77" s="135">
        <v>12</v>
      </c>
      <c r="D77" s="135">
        <v>29.102428</v>
      </c>
      <c r="E77" s="200">
        <v>41974</v>
      </c>
      <c r="F77" s="190">
        <v>31.205388333333335</v>
      </c>
      <c r="G77" s="41"/>
      <c r="H77" s="41"/>
      <c r="I77" s="41"/>
      <c r="J77" s="152"/>
      <c r="K77" s="152"/>
    </row>
    <row r="78" spans="2:11" x14ac:dyDescent="0.25">
      <c r="B78" s="135">
        <v>2015</v>
      </c>
      <c r="C78" s="135">
        <v>1</v>
      </c>
      <c r="D78" s="135">
        <v>22.329899000000001</v>
      </c>
      <c r="E78" s="200">
        <v>42005</v>
      </c>
      <c r="F78" s="190">
        <v>30.701706416666667</v>
      </c>
      <c r="G78" s="41"/>
      <c r="H78" s="41"/>
      <c r="I78" s="41"/>
      <c r="J78" s="152"/>
      <c r="K78" s="152"/>
    </row>
    <row r="79" spans="2:11" x14ac:dyDescent="0.25">
      <c r="B79" s="135">
        <v>2015</v>
      </c>
      <c r="C79" s="135">
        <v>2</v>
      </c>
      <c r="D79" s="135">
        <v>22.486688999999998</v>
      </c>
      <c r="E79" s="200">
        <v>42036</v>
      </c>
      <c r="F79" s="190">
        <v>29.95855933333333</v>
      </c>
      <c r="G79" s="41"/>
      <c r="H79" s="41"/>
      <c r="I79" s="41"/>
      <c r="J79" s="152"/>
      <c r="K79" s="152"/>
    </row>
    <row r="80" spans="2:11" x14ac:dyDescent="0.25">
      <c r="B80" s="135">
        <v>2015</v>
      </c>
      <c r="C80" s="135">
        <v>3</v>
      </c>
      <c r="D80" s="135">
        <v>21.986456</v>
      </c>
      <c r="E80" s="200">
        <v>42064</v>
      </c>
      <c r="F80" s="190">
        <v>29.356697333333329</v>
      </c>
      <c r="G80" s="41"/>
      <c r="H80" s="41"/>
      <c r="I80" s="41"/>
      <c r="J80" s="152"/>
      <c r="K80" s="152"/>
    </row>
    <row r="81" spans="2:11" x14ac:dyDescent="0.25">
      <c r="B81" s="135">
        <v>2015</v>
      </c>
      <c r="C81" s="135">
        <v>4</v>
      </c>
      <c r="D81" s="135">
        <v>22.968554999999999</v>
      </c>
      <c r="E81" s="200">
        <v>42095</v>
      </c>
      <c r="F81" s="190">
        <v>28.935159499999997</v>
      </c>
      <c r="G81" s="41"/>
      <c r="H81" s="41"/>
      <c r="I81" s="41"/>
      <c r="J81" s="152"/>
      <c r="K81" s="152"/>
    </row>
    <row r="82" spans="2:11" x14ac:dyDescent="0.25">
      <c r="B82" s="135">
        <v>2015</v>
      </c>
      <c r="C82" s="135">
        <v>5</v>
      </c>
      <c r="D82" s="135">
        <v>21.360377</v>
      </c>
      <c r="E82" s="200">
        <v>42125</v>
      </c>
      <c r="F82" s="190">
        <v>28.002516749999995</v>
      </c>
      <c r="G82" s="41"/>
      <c r="H82" s="41"/>
      <c r="I82" s="41"/>
      <c r="J82" s="152"/>
      <c r="K82" s="152"/>
    </row>
    <row r="83" spans="2:11" x14ac:dyDescent="0.25">
      <c r="B83" s="135">
        <v>2015</v>
      </c>
      <c r="C83" s="135">
        <v>6</v>
      </c>
      <c r="D83" s="135">
        <v>19.405764000000001</v>
      </c>
      <c r="E83" s="200">
        <v>42156</v>
      </c>
      <c r="F83" s="190">
        <v>27.350969583333335</v>
      </c>
      <c r="G83" s="41"/>
      <c r="H83" s="41"/>
      <c r="I83" s="41"/>
      <c r="J83" s="152"/>
      <c r="K83" s="152"/>
    </row>
    <row r="84" spans="2:11" x14ac:dyDescent="0.25">
      <c r="B84" s="135">
        <v>2015</v>
      </c>
      <c r="C84" s="135">
        <v>7</v>
      </c>
      <c r="D84" s="135">
        <v>21.038791</v>
      </c>
      <c r="E84" s="200">
        <v>42186</v>
      </c>
      <c r="F84" s="190">
        <v>26.129406416666669</v>
      </c>
      <c r="G84" s="41"/>
      <c r="H84" s="41"/>
      <c r="I84" s="41"/>
      <c r="J84" s="152"/>
      <c r="K84" s="152"/>
    </row>
    <row r="85" spans="2:11" x14ac:dyDescent="0.25">
      <c r="B85" s="135">
        <v>2015</v>
      </c>
      <c r="C85" s="135">
        <v>8</v>
      </c>
      <c r="D85" s="135">
        <v>18.504553999999999</v>
      </c>
      <c r="E85" s="200">
        <v>42217</v>
      </c>
      <c r="F85" s="190">
        <v>23.547220666666671</v>
      </c>
      <c r="G85" s="41"/>
      <c r="H85" s="41"/>
      <c r="I85" s="41"/>
      <c r="J85" s="152"/>
      <c r="K85" s="152"/>
    </row>
    <row r="86" spans="2:11" x14ac:dyDescent="0.25">
      <c r="B86" s="135">
        <v>2015</v>
      </c>
      <c r="C86" s="135">
        <v>9</v>
      </c>
      <c r="D86" s="135">
        <v>22.970533</v>
      </c>
      <c r="E86" s="200">
        <v>42248</v>
      </c>
      <c r="F86" s="190">
        <v>23.041844416666667</v>
      </c>
      <c r="G86" s="41"/>
      <c r="H86" s="41"/>
      <c r="I86" s="41"/>
      <c r="J86" s="152"/>
      <c r="K86" s="152"/>
    </row>
    <row r="87" spans="2:11" x14ac:dyDescent="0.25">
      <c r="B87" s="135">
        <v>2015</v>
      </c>
      <c r="C87" s="135">
        <v>10</v>
      </c>
      <c r="D87" s="135">
        <v>16.749275000000001</v>
      </c>
      <c r="E87" s="200">
        <v>42278</v>
      </c>
      <c r="F87" s="190">
        <v>22.209916500000002</v>
      </c>
      <c r="G87" s="41"/>
      <c r="H87" s="41"/>
      <c r="I87" s="41"/>
      <c r="J87" s="152"/>
      <c r="K87" s="152"/>
    </row>
    <row r="88" spans="2:11" x14ac:dyDescent="0.25">
      <c r="B88" s="135">
        <v>2015</v>
      </c>
      <c r="C88" s="135">
        <v>11</v>
      </c>
      <c r="D88" s="135">
        <v>15.804671000000001</v>
      </c>
      <c r="E88" s="200">
        <v>42309</v>
      </c>
      <c r="F88" s="190">
        <v>21.225666</v>
      </c>
      <c r="G88" s="41"/>
      <c r="H88" s="41"/>
      <c r="I88" s="41"/>
      <c r="J88" s="152"/>
      <c r="K88" s="152"/>
    </row>
    <row r="89" spans="2:11" x14ac:dyDescent="0.25">
      <c r="B89" s="135">
        <v>2015</v>
      </c>
      <c r="C89" s="135">
        <v>12</v>
      </c>
      <c r="D89" s="135">
        <v>18.425699000000002</v>
      </c>
      <c r="E89" s="200">
        <v>42339</v>
      </c>
      <c r="F89" s="190">
        <v>20.335938583333334</v>
      </c>
      <c r="G89" s="41"/>
      <c r="H89" s="41"/>
      <c r="I89" s="41"/>
      <c r="J89" s="152"/>
      <c r="K89" s="152"/>
    </row>
    <row r="90" spans="2:11" x14ac:dyDescent="0.25">
      <c r="B90" s="135">
        <v>2016</v>
      </c>
      <c r="C90" s="135">
        <v>1</v>
      </c>
      <c r="D90" s="135">
        <v>11.90325</v>
      </c>
      <c r="E90" s="200">
        <v>42370</v>
      </c>
      <c r="F90" s="190">
        <v>19.467051166666668</v>
      </c>
      <c r="G90" s="41"/>
      <c r="H90" s="41"/>
      <c r="I90" s="41"/>
      <c r="J90" s="152"/>
      <c r="K90" s="152"/>
    </row>
    <row r="91" spans="2:11" x14ac:dyDescent="0.25">
      <c r="B91" s="135">
        <v>2016</v>
      </c>
      <c r="C91" s="135">
        <v>2</v>
      </c>
      <c r="D91" s="135">
        <v>16.819668</v>
      </c>
      <c r="E91" s="200">
        <v>42401</v>
      </c>
      <c r="F91" s="190">
        <v>18.99479941666667</v>
      </c>
      <c r="G91" s="41"/>
      <c r="H91" s="41"/>
      <c r="I91" s="41"/>
      <c r="J91" s="152"/>
      <c r="K91" s="152"/>
    </row>
    <row r="92" spans="2:11" x14ac:dyDescent="0.25">
      <c r="B92" s="135">
        <v>2016</v>
      </c>
      <c r="C92" s="135">
        <v>3</v>
      </c>
      <c r="D92" s="135">
        <v>16.556652</v>
      </c>
      <c r="E92" s="200">
        <v>42430</v>
      </c>
      <c r="F92" s="190">
        <v>18.542315750000004</v>
      </c>
      <c r="G92" s="41"/>
      <c r="H92" s="41"/>
      <c r="I92" s="41"/>
      <c r="J92" s="152"/>
      <c r="K92" s="152"/>
    </row>
    <row r="93" spans="2:11" x14ac:dyDescent="0.25">
      <c r="B93" s="135">
        <v>2016</v>
      </c>
      <c r="C93" s="135">
        <v>4</v>
      </c>
      <c r="D93" s="135">
        <v>16.891480999999999</v>
      </c>
      <c r="E93" s="200">
        <v>42461</v>
      </c>
      <c r="F93" s="190">
        <v>18.035892916666668</v>
      </c>
      <c r="G93" s="41"/>
      <c r="H93" s="41"/>
      <c r="I93" s="41"/>
      <c r="J93" s="152"/>
      <c r="K93" s="152"/>
    </row>
    <row r="94" spans="2:11" x14ac:dyDescent="0.25">
      <c r="B94" s="135">
        <v>2016</v>
      </c>
      <c r="C94" s="135">
        <v>5</v>
      </c>
      <c r="D94" s="135">
        <v>17.266698000000002</v>
      </c>
      <c r="E94" s="200">
        <v>42491</v>
      </c>
      <c r="F94" s="190">
        <v>17.694752999999999</v>
      </c>
      <c r="G94" s="41"/>
      <c r="H94" s="41"/>
      <c r="I94" s="41"/>
      <c r="J94" s="152"/>
      <c r="K94" s="152"/>
    </row>
    <row r="95" spans="2:11" x14ac:dyDescent="0.25">
      <c r="B95" s="135">
        <v>2016</v>
      </c>
      <c r="C95" s="135">
        <v>6</v>
      </c>
      <c r="D95" s="135">
        <v>17.552862000000001</v>
      </c>
      <c r="E95" s="200">
        <v>42522</v>
      </c>
      <c r="F95" s="190">
        <v>17.5403445</v>
      </c>
      <c r="G95" s="41"/>
      <c r="H95" s="41"/>
      <c r="I95" s="41"/>
      <c r="J95" s="152"/>
      <c r="K95" s="152"/>
    </row>
    <row r="96" spans="2:11" x14ac:dyDescent="0.25">
      <c r="B96" s="135">
        <v>2016</v>
      </c>
      <c r="C96" s="135">
        <v>7</v>
      </c>
      <c r="D96" s="135">
        <v>14.727771000000001</v>
      </c>
      <c r="E96" s="200">
        <v>42552</v>
      </c>
      <c r="F96" s="190">
        <v>17.014426166666667</v>
      </c>
      <c r="G96" s="41"/>
      <c r="H96" s="41"/>
      <c r="I96" s="41"/>
      <c r="J96" s="152"/>
      <c r="K96" s="152"/>
    </row>
    <row r="97" spans="2:11" x14ac:dyDescent="0.25">
      <c r="B97" s="135">
        <v>2016</v>
      </c>
      <c r="C97" s="135">
        <v>8</v>
      </c>
      <c r="D97" s="135">
        <v>25.138209</v>
      </c>
      <c r="E97" s="200">
        <v>42583</v>
      </c>
      <c r="F97" s="190">
        <v>17.567230749999997</v>
      </c>
      <c r="G97" s="41"/>
      <c r="H97" s="41"/>
      <c r="I97" s="41"/>
      <c r="J97" s="152"/>
      <c r="K97" s="152"/>
    </row>
    <row r="98" spans="2:11" x14ac:dyDescent="0.25">
      <c r="B98" s="135">
        <v>2016</v>
      </c>
      <c r="C98" s="135">
        <v>9</v>
      </c>
      <c r="D98" s="135">
        <v>22.521065</v>
      </c>
      <c r="E98" s="200">
        <v>42614</v>
      </c>
      <c r="F98" s="190">
        <v>17.52977508333333</v>
      </c>
      <c r="G98" s="41"/>
      <c r="H98" s="41"/>
      <c r="I98" s="41"/>
      <c r="J98" s="152"/>
      <c r="K98" s="152"/>
    </row>
    <row r="99" spans="2:11" x14ac:dyDescent="0.25">
      <c r="B99" s="135">
        <v>2016</v>
      </c>
      <c r="C99" s="135">
        <v>10</v>
      </c>
      <c r="D99" s="135">
        <v>21.048148999999999</v>
      </c>
      <c r="E99" s="200">
        <v>42644</v>
      </c>
      <c r="F99" s="190">
        <v>17.88801458333333</v>
      </c>
      <c r="G99" s="41"/>
      <c r="H99" s="41"/>
      <c r="I99" s="41"/>
      <c r="J99" s="152"/>
      <c r="K99" s="152"/>
    </row>
    <row r="100" spans="2:11" x14ac:dyDescent="0.25">
      <c r="B100" s="135">
        <v>2016</v>
      </c>
      <c r="C100" s="135">
        <v>11</v>
      </c>
      <c r="D100" s="135">
        <v>19.643208999999999</v>
      </c>
      <c r="E100" s="200">
        <v>42675</v>
      </c>
      <c r="F100" s="190">
        <v>18.207892749999999</v>
      </c>
      <c r="G100" s="41"/>
      <c r="H100" s="41"/>
      <c r="I100" s="41"/>
      <c r="J100" s="152"/>
      <c r="K100" s="152"/>
    </row>
    <row r="101" spans="2:11" x14ac:dyDescent="0.25">
      <c r="B101" s="135">
        <v>2016</v>
      </c>
      <c r="C101" s="135">
        <v>12</v>
      </c>
      <c r="D101" s="135">
        <v>20.684197999999999</v>
      </c>
      <c r="E101" s="200">
        <v>42705</v>
      </c>
      <c r="F101" s="190">
        <v>18.396100999999998</v>
      </c>
      <c r="G101" s="41"/>
      <c r="H101" s="41"/>
      <c r="I101" s="41"/>
      <c r="J101" s="152"/>
      <c r="K101" s="152"/>
    </row>
    <row r="102" spans="2:11" x14ac:dyDescent="0.25">
      <c r="B102" s="135">
        <v>2017</v>
      </c>
      <c r="C102" s="135">
        <v>1</v>
      </c>
      <c r="D102" s="135">
        <v>11.600970999999999</v>
      </c>
      <c r="E102" s="200">
        <v>42736</v>
      </c>
      <c r="F102" s="190">
        <v>18.370911083333336</v>
      </c>
      <c r="G102" s="41"/>
      <c r="H102" s="41"/>
      <c r="I102" s="41"/>
      <c r="J102" s="152"/>
      <c r="K102" s="152"/>
    </row>
    <row r="103" spans="2:11" x14ac:dyDescent="0.25">
      <c r="B103" s="135">
        <v>2017</v>
      </c>
      <c r="C103" s="135">
        <v>2</v>
      </c>
      <c r="D103" s="135">
        <v>16.103693</v>
      </c>
      <c r="E103" s="200">
        <v>42767</v>
      </c>
      <c r="F103" s="190">
        <v>18.311246499999999</v>
      </c>
      <c r="G103" s="41"/>
      <c r="H103" s="41"/>
      <c r="I103" s="41"/>
      <c r="J103" s="152"/>
      <c r="K103" s="152"/>
    </row>
    <row r="104" spans="2:11" x14ac:dyDescent="0.25">
      <c r="B104" s="135">
        <v>2017</v>
      </c>
      <c r="C104" s="135">
        <v>3</v>
      </c>
      <c r="D104" s="135">
        <v>18.105115999999999</v>
      </c>
      <c r="E104" s="200">
        <v>42795</v>
      </c>
      <c r="F104" s="190">
        <v>18.440285166666666</v>
      </c>
      <c r="G104" s="41"/>
      <c r="H104" s="41"/>
      <c r="I104" s="41"/>
      <c r="J104" s="152"/>
      <c r="K104" s="152"/>
    </row>
    <row r="105" spans="2:11" x14ac:dyDescent="0.25">
      <c r="B105" s="135">
        <v>2017</v>
      </c>
      <c r="C105" s="135">
        <v>4</v>
      </c>
      <c r="D105" s="135">
        <v>16.717927</v>
      </c>
      <c r="E105" s="200">
        <v>42826</v>
      </c>
      <c r="F105" s="190">
        <v>18.425822333333333</v>
      </c>
      <c r="G105" s="41"/>
      <c r="H105" s="41"/>
      <c r="I105" s="41"/>
      <c r="J105" s="152"/>
      <c r="K105" s="152"/>
    </row>
    <row r="106" spans="2:11" x14ac:dyDescent="0.25">
      <c r="B106" s="135">
        <v>2017</v>
      </c>
      <c r="C106" s="135">
        <v>5</v>
      </c>
      <c r="D106" s="135">
        <v>19.693542000000001</v>
      </c>
      <c r="E106" s="200">
        <v>42856</v>
      </c>
      <c r="F106" s="190">
        <v>18.628059333333333</v>
      </c>
      <c r="G106" s="41"/>
      <c r="H106" s="41"/>
      <c r="I106" s="41"/>
      <c r="J106" s="152"/>
      <c r="K106" s="152"/>
    </row>
    <row r="107" spans="2:11" x14ac:dyDescent="0.25">
      <c r="B107" s="135">
        <v>2017</v>
      </c>
      <c r="C107" s="135">
        <v>6</v>
      </c>
      <c r="D107" s="135">
        <v>18.792256999999999</v>
      </c>
      <c r="E107" s="200">
        <v>42887</v>
      </c>
      <c r="F107" s="190">
        <v>18.731342250000001</v>
      </c>
      <c r="G107" s="41"/>
      <c r="H107" s="41"/>
      <c r="I107" s="41"/>
    </row>
    <row r="108" spans="2:11" x14ac:dyDescent="0.25">
      <c r="B108" s="135">
        <v>2017</v>
      </c>
      <c r="C108" s="135">
        <v>7</v>
      </c>
      <c r="D108" s="135">
        <v>22.010338000000001</v>
      </c>
      <c r="E108" s="200">
        <v>42917</v>
      </c>
      <c r="F108" s="190">
        <v>19.338222833333333</v>
      </c>
      <c r="G108" s="41"/>
      <c r="H108" s="41"/>
      <c r="I108" s="41"/>
    </row>
    <row r="109" spans="2:11" x14ac:dyDescent="0.25">
      <c r="B109" s="135">
        <v>2017</v>
      </c>
      <c r="C109" s="135">
        <v>8</v>
      </c>
      <c r="D109" s="135">
        <v>19.889996</v>
      </c>
      <c r="E109" s="200">
        <v>42948</v>
      </c>
      <c r="F109" s="190">
        <v>18.90087175</v>
      </c>
      <c r="G109" s="41"/>
      <c r="H109" s="41"/>
      <c r="I109" s="41"/>
    </row>
    <row r="110" spans="2:11" x14ac:dyDescent="0.25">
      <c r="B110" s="135">
        <v>2017</v>
      </c>
      <c r="C110" s="135">
        <v>9</v>
      </c>
      <c r="D110" s="135">
        <v>20.077679</v>
      </c>
      <c r="E110" s="200">
        <v>42979</v>
      </c>
      <c r="F110" s="190">
        <v>18.697256249999999</v>
      </c>
      <c r="G110" s="41"/>
      <c r="H110" s="41"/>
      <c r="I110" s="41"/>
    </row>
    <row r="111" spans="2:11" x14ac:dyDescent="0.25">
      <c r="B111" s="135">
        <v>2017</v>
      </c>
      <c r="C111" s="135">
        <v>10</v>
      </c>
      <c r="D111" s="135">
        <v>24.498065</v>
      </c>
      <c r="E111" s="200">
        <v>43009</v>
      </c>
      <c r="F111" s="190">
        <v>18.984749249999997</v>
      </c>
      <c r="G111" s="41"/>
      <c r="H111" s="41"/>
      <c r="I111" s="41"/>
    </row>
    <row r="112" spans="2:11" x14ac:dyDescent="0.25">
      <c r="B112" s="135">
        <v>2017</v>
      </c>
      <c r="C112" s="135">
        <v>11</v>
      </c>
      <c r="D112" s="135">
        <v>22.719498000000002</v>
      </c>
      <c r="E112" s="200">
        <v>43040</v>
      </c>
      <c r="F112" s="190">
        <v>19.241106666666667</v>
      </c>
      <c r="G112" s="41"/>
      <c r="H112" s="41"/>
      <c r="I112" s="41"/>
    </row>
    <row r="113" spans="2:11" x14ac:dyDescent="0.25">
      <c r="B113" s="135">
        <v>2017</v>
      </c>
      <c r="C113" s="135">
        <v>12</v>
      </c>
      <c r="D113" s="135">
        <v>26.440200000000001</v>
      </c>
      <c r="E113" s="200">
        <v>43070</v>
      </c>
      <c r="F113" s="190">
        <v>19.720773500000004</v>
      </c>
      <c r="G113" s="41"/>
      <c r="H113" s="41"/>
      <c r="I113" s="41"/>
    </row>
    <row r="114" spans="2:11" x14ac:dyDescent="0.25">
      <c r="B114" s="135">
        <v>2017</v>
      </c>
      <c r="C114" s="135">
        <v>1</v>
      </c>
      <c r="D114" s="135">
        <v>19.794917999999999</v>
      </c>
      <c r="E114" s="200">
        <v>43101</v>
      </c>
      <c r="F114" s="190">
        <v>20.403602416666669</v>
      </c>
      <c r="G114" s="41"/>
      <c r="H114" s="41"/>
      <c r="I114" s="41"/>
    </row>
    <row r="115" spans="2:11" x14ac:dyDescent="0.25">
      <c r="B115" s="135">
        <v>2017</v>
      </c>
      <c r="C115" s="135">
        <v>2</v>
      </c>
      <c r="D115" s="135">
        <v>20.557016999999998</v>
      </c>
      <c r="E115" s="200">
        <v>43132</v>
      </c>
      <c r="F115" s="190">
        <v>20.774712749999999</v>
      </c>
      <c r="G115" s="41"/>
      <c r="H115" s="41"/>
      <c r="I115" s="41"/>
    </row>
    <row r="116" spans="2:11" x14ac:dyDescent="0.25">
      <c r="B116" s="135">
        <v>2017</v>
      </c>
      <c r="C116" s="135">
        <v>3</v>
      </c>
      <c r="D116" s="135">
        <v>23.395139</v>
      </c>
      <c r="E116" s="200">
        <v>43160</v>
      </c>
      <c r="F116" s="190">
        <v>21.215547999999998</v>
      </c>
      <c r="G116" s="41"/>
      <c r="H116" s="41"/>
      <c r="I116" s="41"/>
    </row>
    <row r="117" spans="2:11" x14ac:dyDescent="0.25">
      <c r="B117" s="135">
        <v>2017</v>
      </c>
      <c r="C117" s="135">
        <v>4</v>
      </c>
      <c r="D117" s="135">
        <v>22.480135000000001</v>
      </c>
      <c r="E117" s="200">
        <v>43191</v>
      </c>
      <c r="F117" s="190">
        <v>21.695732000000003</v>
      </c>
      <c r="G117" s="41"/>
      <c r="H117" s="41"/>
      <c r="I117" s="41"/>
    </row>
    <row r="118" spans="2:11" x14ac:dyDescent="0.25">
      <c r="B118" s="135">
        <v>2017</v>
      </c>
      <c r="C118" s="135">
        <v>5</v>
      </c>
      <c r="D118" s="135">
        <v>23.599993999999999</v>
      </c>
      <c r="E118" s="200">
        <v>43221</v>
      </c>
      <c r="F118" s="190">
        <v>22.021269666666665</v>
      </c>
      <c r="G118" s="41"/>
      <c r="H118" s="41"/>
      <c r="I118" s="41"/>
      <c r="J118" s="41"/>
    </row>
    <row r="119" spans="2:11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20.45524825</v>
      </c>
      <c r="G119" s="41"/>
      <c r="H119" s="41"/>
      <c r="I119" s="41"/>
      <c r="J119" s="41"/>
    </row>
    <row r="120" spans="2:11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18.621053416666665</v>
      </c>
      <c r="G120" s="41"/>
      <c r="H120" s="41"/>
      <c r="I120" s="41"/>
      <c r="J120" s="41"/>
    </row>
    <row r="121" spans="2:11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16.963553749999999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15.290413833333332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13.248908416666668</v>
      </c>
      <c r="G123" s="41"/>
      <c r="H123" s="41"/>
      <c r="I123" s="41"/>
      <c r="J123" s="41"/>
      <c r="K123" s="194"/>
    </row>
    <row r="124" spans="2:11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11.355616916666667</v>
      </c>
      <c r="G124" s="41"/>
      <c r="H124" s="41"/>
      <c r="I124" s="41"/>
      <c r="J124" s="41"/>
      <c r="K124" s="194"/>
    </row>
    <row r="125" spans="2:11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9.152266916666667</v>
      </c>
      <c r="G125" s="41"/>
      <c r="H125" s="41"/>
      <c r="I125" s="41"/>
      <c r="J125" s="41"/>
      <c r="K125" s="194"/>
    </row>
    <row r="126" spans="2:11" x14ac:dyDescent="0.25">
      <c r="B126" s="135"/>
      <c r="C126" s="135"/>
      <c r="D126" s="135"/>
      <c r="E126" s="200"/>
      <c r="F126" s="190"/>
      <c r="G126" s="41"/>
      <c r="H126" s="41"/>
      <c r="I126" s="41"/>
      <c r="J126" s="41"/>
      <c r="K126" s="194"/>
    </row>
    <row r="127" spans="2:11" x14ac:dyDescent="0.25">
      <c r="B127" s="135"/>
      <c r="C127" s="135"/>
      <c r="D127" s="135"/>
      <c r="E127" s="200"/>
      <c r="F127" s="190"/>
      <c r="G127" s="41"/>
      <c r="H127" s="41"/>
      <c r="I127" s="41"/>
      <c r="J127" s="41"/>
      <c r="K127" s="194"/>
    </row>
    <row r="128" spans="2:11" x14ac:dyDescent="0.25">
      <c r="B128" s="135"/>
      <c r="C128" s="135"/>
      <c r="D128" s="135"/>
      <c r="E128" s="200"/>
      <c r="F128" s="190"/>
      <c r="G128" s="41"/>
      <c r="H128" s="41"/>
      <c r="I128" s="41"/>
      <c r="J128" s="41"/>
      <c r="K128" s="194"/>
    </row>
    <row r="129" spans="2:11" x14ac:dyDescent="0.25">
      <c r="B129" s="135"/>
      <c r="C129" s="135"/>
      <c r="D129" s="135"/>
      <c r="E129" s="200"/>
      <c r="F129" s="190"/>
      <c r="G129" s="41"/>
      <c r="H129" s="41"/>
      <c r="I129" s="41"/>
      <c r="J129" s="41"/>
      <c r="K129" s="194"/>
    </row>
    <row r="130" spans="2:11" x14ac:dyDescent="0.25">
      <c r="B130" s="135"/>
      <c r="C130" s="135"/>
      <c r="D130" s="135"/>
      <c r="E130" s="200"/>
      <c r="F130" s="190"/>
      <c r="G130" s="41"/>
      <c r="H130" s="41"/>
      <c r="I130" s="41"/>
      <c r="J130" s="41"/>
      <c r="K130" s="194"/>
    </row>
    <row r="131" spans="2:11" x14ac:dyDescent="0.25">
      <c r="B131" s="135"/>
      <c r="C131" s="135"/>
      <c r="D131" s="135"/>
      <c r="E131" s="200"/>
      <c r="F131" s="190"/>
      <c r="G131" s="41"/>
      <c r="H131" s="41"/>
      <c r="I131" s="41"/>
      <c r="J131" s="41"/>
      <c r="K131" s="194"/>
    </row>
    <row r="132" spans="2:11" x14ac:dyDescent="0.25">
      <c r="B132" s="135"/>
      <c r="C132" s="135"/>
      <c r="D132" s="135"/>
      <c r="E132" s="200"/>
      <c r="F132" s="190"/>
      <c r="G132" s="41"/>
      <c r="H132" s="41"/>
      <c r="I132" s="41"/>
      <c r="J132" s="41"/>
      <c r="K132" s="194"/>
    </row>
    <row r="133" spans="2:11" x14ac:dyDescent="0.25">
      <c r="B133" s="135"/>
      <c r="C133" s="135"/>
      <c r="D133" s="135"/>
      <c r="E133" s="200"/>
      <c r="F133" s="190"/>
      <c r="G133" s="41"/>
      <c r="H133" s="41"/>
      <c r="I133" s="41"/>
      <c r="J133" s="41"/>
      <c r="K133" s="194"/>
    </row>
    <row r="134" spans="2:11" x14ac:dyDescent="0.25">
      <c r="B134" s="135"/>
      <c r="C134" s="135"/>
      <c r="D134" s="135"/>
      <c r="E134" s="200"/>
      <c r="F134" s="190"/>
      <c r="G134" s="41"/>
      <c r="H134" s="41"/>
      <c r="I134" s="41"/>
      <c r="J134" s="41"/>
      <c r="K134" s="194"/>
    </row>
    <row r="135" spans="2:11" x14ac:dyDescent="0.25">
      <c r="B135" s="41"/>
      <c r="C135" s="135"/>
      <c r="D135" s="135"/>
      <c r="E135" s="200"/>
      <c r="F135" s="190"/>
      <c r="G135" s="41"/>
      <c r="H135" s="41"/>
      <c r="I135" s="41"/>
      <c r="J135" s="41"/>
      <c r="K135" s="194"/>
    </row>
    <row r="136" spans="2:11" x14ac:dyDescent="0.25">
      <c r="B136" s="41"/>
      <c r="C136" s="135"/>
      <c r="D136" s="135"/>
      <c r="E136" s="200"/>
      <c r="F136" s="190"/>
      <c r="G136" s="41"/>
      <c r="H136" s="41"/>
      <c r="I136" s="41"/>
      <c r="J136" s="41"/>
      <c r="K136" s="194"/>
    </row>
    <row r="137" spans="2:11" x14ac:dyDescent="0.25">
      <c r="B137" s="41"/>
      <c r="C137" s="135"/>
      <c r="D137" s="135"/>
      <c r="E137" s="200"/>
      <c r="F137" s="190"/>
      <c r="G137" s="41"/>
      <c r="H137" s="41"/>
      <c r="I137" s="41"/>
      <c r="J137" s="41"/>
      <c r="K137" s="194"/>
    </row>
    <row r="138" spans="2:11" x14ac:dyDescent="0.25">
      <c r="B138" s="41"/>
      <c r="C138" s="135"/>
      <c r="D138" s="135"/>
      <c r="E138" s="200"/>
      <c r="F138" s="190"/>
      <c r="G138" s="41"/>
      <c r="H138" s="41"/>
      <c r="I138" s="41"/>
      <c r="J138" s="41"/>
    </row>
    <row r="139" spans="2:11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11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11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11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11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11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x14ac:dyDescent="0.25">
      <c r="A1" s="160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15" x14ac:dyDescent="0.25">
      <c r="A2" s="61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4"/>
    </row>
    <row r="3" spans="1:15" x14ac:dyDescent="0.25">
      <c r="A3" s="61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4"/>
    </row>
    <row r="4" spans="1:15" x14ac:dyDescent="0.25">
      <c r="A4" s="61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5"/>
    </row>
    <row r="5" spans="1:15" x14ac:dyDescent="0.25">
      <c r="A5" s="61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5"/>
    </row>
    <row r="6" spans="1:15" x14ac:dyDescent="0.25">
      <c r="A6" s="61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5"/>
    </row>
    <row r="7" spans="1:15" x14ac:dyDescent="0.25">
      <c r="A7" s="61"/>
      <c r="B7" s="163"/>
      <c r="C7" s="205" t="s">
        <v>36</v>
      </c>
      <c r="D7" s="205"/>
      <c r="E7" s="205"/>
      <c r="F7" s="205"/>
      <c r="G7" s="205"/>
      <c r="H7" s="205"/>
      <c r="I7" s="205"/>
      <c r="J7" s="205"/>
      <c r="K7" s="205"/>
      <c r="L7" s="165"/>
      <c r="O7" s="135"/>
    </row>
    <row r="8" spans="1:15" x14ac:dyDescent="0.25">
      <c r="A8" s="61"/>
      <c r="B8" s="163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165"/>
      <c r="O8" s="135"/>
    </row>
    <row r="9" spans="1:15" x14ac:dyDescent="0.25">
      <c r="A9" s="61"/>
      <c r="B9" s="163"/>
      <c r="C9" s="166"/>
      <c r="D9" s="166"/>
      <c r="E9" s="166"/>
      <c r="F9" s="166"/>
      <c r="G9" s="166"/>
      <c r="H9" s="166"/>
      <c r="I9" s="163"/>
      <c r="J9" s="163"/>
      <c r="K9" s="163"/>
      <c r="L9" s="165"/>
      <c r="O9" s="135"/>
    </row>
    <row r="10" spans="1:15" ht="15.75" customHeight="1" x14ac:dyDescent="0.25">
      <c r="A10" s="61"/>
      <c r="B10" s="167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165"/>
      <c r="O10" s="135"/>
    </row>
    <row r="11" spans="1:15" x14ac:dyDescent="0.25">
      <c r="A11" s="61"/>
      <c r="B11" s="167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165"/>
      <c r="O11" s="191"/>
    </row>
    <row r="12" spans="1:15" ht="12" customHeight="1" x14ac:dyDescent="0.25">
      <c r="A12" s="61"/>
      <c r="B12" s="167"/>
      <c r="C12" s="166"/>
      <c r="D12" s="166"/>
      <c r="E12" s="166"/>
      <c r="F12" s="166"/>
      <c r="G12" s="166"/>
      <c r="H12" s="166"/>
      <c r="I12" s="166"/>
      <c r="J12" s="166"/>
      <c r="K12" s="166"/>
      <c r="L12" s="165"/>
      <c r="O12" s="135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5"/>
      <c r="N13" s="135">
        <v>1</v>
      </c>
      <c r="O13" s="135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5"/>
      <c r="N14" s="135">
        <v>1</v>
      </c>
      <c r="O14" s="135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5"/>
      <c r="N15" s="135">
        <v>1</v>
      </c>
      <c r="O15" s="135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5"/>
      <c r="N16" s="135">
        <v>1</v>
      </c>
      <c r="O16" s="135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82">
        <v>44.869765999999998</v>
      </c>
      <c r="I17" s="30">
        <v>25.788053509569451</v>
      </c>
      <c r="J17" s="30">
        <v>125.78805350956945</v>
      </c>
      <c r="K17" s="30">
        <v>-11.578780897200414</v>
      </c>
      <c r="L17" s="165"/>
      <c r="N17" s="135">
        <v>1</v>
      </c>
      <c r="O17" s="135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/>
      <c r="I18" s="21" t="s">
        <v>97</v>
      </c>
      <c r="J18" s="21" t="s">
        <v>97</v>
      </c>
      <c r="K18" s="21" t="s">
        <v>97</v>
      </c>
      <c r="L18" s="165"/>
      <c r="N18" s="135" t="s">
        <v>97</v>
      </c>
      <c r="O18" s="135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/>
      <c r="I19" s="21" t="s">
        <v>97</v>
      </c>
      <c r="J19" s="21" t="s">
        <v>97</v>
      </c>
      <c r="K19" s="21" t="s">
        <v>97</v>
      </c>
      <c r="L19" s="165"/>
      <c r="N19" s="135" t="s">
        <v>97</v>
      </c>
      <c r="O19" s="135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5"/>
      <c r="N20" s="135" t="s">
        <v>97</v>
      </c>
      <c r="O20" s="135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5"/>
      <c r="N21" s="135" t="s">
        <v>97</v>
      </c>
      <c r="O21" s="135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5"/>
      <c r="N22" s="135" t="s">
        <v>97</v>
      </c>
      <c r="O22" s="135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5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5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186.25593799999999</v>
      </c>
      <c r="I25" s="168"/>
      <c r="J25" s="54"/>
      <c r="K25" s="54"/>
      <c r="L25" s="165"/>
      <c r="O25" s="135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5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69"/>
      <c r="I27" s="170"/>
      <c r="J27" s="170"/>
      <c r="K27" s="170"/>
      <c r="L27" s="165"/>
    </row>
    <row r="28" spans="1:15" ht="18.75" customHeight="1" x14ac:dyDescent="0.25">
      <c r="A28" s="61"/>
      <c r="B28" s="119" t="s">
        <v>20</v>
      </c>
      <c r="C28" s="78">
        <v>277.90079600000001</v>
      </c>
      <c r="D28" s="78">
        <v>235.40108799999996</v>
      </c>
      <c r="E28" s="78">
        <v>220.56605299999998</v>
      </c>
      <c r="F28" s="78">
        <v>182.92380100000003</v>
      </c>
      <c r="G28" s="78">
        <v>163.74499300000002</v>
      </c>
      <c r="H28" s="30">
        <v>186.25593799999999</v>
      </c>
      <c r="I28" s="66">
        <v>13.747562345310893</v>
      </c>
      <c r="J28" s="30">
        <v>113.7475623453109</v>
      </c>
      <c r="K28" s="30">
        <v>-10.48458860747159</v>
      </c>
      <c r="L28" s="165"/>
    </row>
    <row r="29" spans="1:15" ht="18.75" customHeight="1" x14ac:dyDescent="0.25">
      <c r="A29" s="61"/>
      <c r="B29" s="119" t="s">
        <v>19</v>
      </c>
      <c r="C29" s="78"/>
      <c r="D29" s="78">
        <v>-15.293122082313159</v>
      </c>
      <c r="E29" s="78">
        <v>-6.3020248232667386</v>
      </c>
      <c r="F29" s="78">
        <v>-17.066203746231047</v>
      </c>
      <c r="G29" s="78">
        <v>-10.48458860747159</v>
      </c>
      <c r="H29" s="30">
        <v>13.747562345310893</v>
      </c>
      <c r="I29" s="54"/>
      <c r="J29" s="54"/>
      <c r="K29" s="54"/>
      <c r="L29" s="165"/>
    </row>
    <row r="30" spans="1:15" ht="12" customHeight="1" x14ac:dyDescent="0.25">
      <c r="A30" s="61"/>
      <c r="B30" s="167"/>
      <c r="C30" s="171"/>
      <c r="D30" s="171"/>
      <c r="E30" s="171"/>
      <c r="F30" s="171"/>
      <c r="G30" s="171"/>
      <c r="H30" s="172"/>
      <c r="I30" s="170"/>
      <c r="J30" s="170"/>
      <c r="K30" s="170"/>
      <c r="L30" s="165"/>
    </row>
    <row r="31" spans="1:15" ht="14.25" customHeight="1" x14ac:dyDescent="0.25">
      <c r="A31" s="61"/>
      <c r="B31" s="173"/>
      <c r="C31" s="211" t="s">
        <v>139</v>
      </c>
      <c r="D31" s="211"/>
      <c r="E31" s="211"/>
      <c r="F31" s="211"/>
      <c r="G31" s="211"/>
      <c r="H31" s="211"/>
      <c r="I31" s="211"/>
      <c r="J31" s="211"/>
      <c r="K31" s="211"/>
      <c r="L31" s="165"/>
    </row>
    <row r="32" spans="1:15" x14ac:dyDescent="0.25">
      <c r="A32" s="61"/>
      <c r="B32" s="167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165"/>
      <c r="N32" s="135" t="s">
        <v>97</v>
      </c>
    </row>
    <row r="33" spans="1:14" x14ac:dyDescent="0.25">
      <c r="A33" s="61"/>
      <c r="B33" s="167"/>
      <c r="C33" s="51"/>
      <c r="D33" s="51"/>
      <c r="E33" s="51"/>
      <c r="F33" s="51"/>
      <c r="G33" s="51"/>
      <c r="H33" s="52"/>
      <c r="I33" s="53"/>
      <c r="J33" s="53"/>
      <c r="K33" s="53"/>
      <c r="L33" s="165"/>
      <c r="N33" s="135" t="s">
        <v>97</v>
      </c>
    </row>
    <row r="34" spans="1:14" x14ac:dyDescent="0.25">
      <c r="A34" s="61"/>
      <c r="B34" s="167"/>
      <c r="C34" s="51"/>
      <c r="D34" s="51"/>
      <c r="E34" s="51"/>
      <c r="F34" s="51"/>
      <c r="G34" s="51"/>
      <c r="H34" s="52"/>
      <c r="I34" s="53"/>
      <c r="J34" s="53"/>
      <c r="K34" s="53"/>
      <c r="L34" s="165"/>
      <c r="N34" s="135" t="s">
        <v>97</v>
      </c>
    </row>
    <row r="35" spans="1:14" x14ac:dyDescent="0.25">
      <c r="A35" s="61"/>
      <c r="B35" s="167"/>
      <c r="C35" s="51"/>
      <c r="D35" s="51"/>
      <c r="E35" s="51"/>
      <c r="F35" s="51"/>
      <c r="G35" s="51"/>
      <c r="H35" s="52"/>
      <c r="I35" s="53"/>
      <c r="J35" s="53"/>
      <c r="K35" s="53"/>
      <c r="L35" s="165"/>
      <c r="N35" s="135" t="s">
        <v>97</v>
      </c>
    </row>
    <row r="36" spans="1:14" x14ac:dyDescent="0.25">
      <c r="A36" s="61"/>
      <c r="B36" s="167"/>
      <c r="C36" s="51"/>
      <c r="D36" s="51"/>
      <c r="E36" s="51"/>
      <c r="F36" s="51"/>
      <c r="G36" s="51"/>
      <c r="H36" s="52"/>
      <c r="I36" s="53"/>
      <c r="J36" s="53"/>
      <c r="K36" s="53"/>
      <c r="L36" s="165"/>
      <c r="N36" s="135" t="s">
        <v>97</v>
      </c>
    </row>
    <row r="37" spans="1:14" x14ac:dyDescent="0.25">
      <c r="A37" s="61"/>
      <c r="B37" s="167"/>
      <c r="C37" s="51"/>
      <c r="D37" s="51"/>
      <c r="E37" s="51"/>
      <c r="F37" s="51"/>
      <c r="G37" s="51"/>
      <c r="H37" s="52"/>
      <c r="I37" s="53"/>
      <c r="J37" s="53"/>
      <c r="K37" s="53"/>
      <c r="L37" s="165"/>
    </row>
    <row r="38" spans="1:14" x14ac:dyDescent="0.25">
      <c r="A38" s="61"/>
      <c r="B38" s="167"/>
      <c r="C38" s="51"/>
      <c r="D38" s="51"/>
      <c r="E38" s="51"/>
      <c r="F38" s="51"/>
      <c r="G38" s="51"/>
      <c r="H38" s="52"/>
      <c r="I38" s="53"/>
      <c r="J38" s="53"/>
      <c r="K38" s="53"/>
      <c r="L38" s="165"/>
      <c r="N38" s="135" t="s">
        <v>97</v>
      </c>
    </row>
    <row r="39" spans="1:14" x14ac:dyDescent="0.25">
      <c r="A39" s="61"/>
      <c r="B39" s="167"/>
      <c r="C39" s="51"/>
      <c r="D39" s="51"/>
      <c r="E39" s="51"/>
      <c r="F39" s="51"/>
      <c r="G39" s="51"/>
      <c r="H39" s="52"/>
      <c r="I39" s="53"/>
      <c r="J39" s="53"/>
      <c r="K39" s="53"/>
      <c r="L39" s="165"/>
      <c r="N39" s="135" t="s">
        <v>97</v>
      </c>
    </row>
    <row r="40" spans="1:14" x14ac:dyDescent="0.25">
      <c r="A40" s="61"/>
      <c r="B40" s="167"/>
      <c r="C40" s="51"/>
      <c r="D40" s="51"/>
      <c r="E40" s="51"/>
      <c r="F40" s="51"/>
      <c r="G40" s="51"/>
      <c r="H40" s="52"/>
      <c r="I40" s="53"/>
      <c r="J40" s="53"/>
      <c r="K40" s="53"/>
      <c r="L40" s="165"/>
      <c r="N40" s="135" t="s">
        <v>97</v>
      </c>
    </row>
    <row r="41" spans="1:14" x14ac:dyDescent="0.25">
      <c r="A41" s="61"/>
      <c r="B41" s="167"/>
      <c r="C41" s="51"/>
      <c r="D41" s="51"/>
      <c r="E41" s="51"/>
      <c r="F41" s="51"/>
      <c r="G41" s="51"/>
      <c r="H41" s="52"/>
      <c r="I41" s="53"/>
      <c r="J41" s="53"/>
      <c r="K41" s="53"/>
      <c r="L41" s="165"/>
      <c r="N41" s="135" t="s">
        <v>97</v>
      </c>
    </row>
    <row r="42" spans="1:14" x14ac:dyDescent="0.25">
      <c r="A42" s="61"/>
      <c r="B42" s="167"/>
      <c r="C42" s="51"/>
      <c r="D42" s="51"/>
      <c r="E42" s="51"/>
      <c r="F42" s="51"/>
      <c r="G42" s="51"/>
      <c r="H42" s="52"/>
      <c r="I42" s="53"/>
      <c r="J42" s="53"/>
      <c r="K42" s="53"/>
      <c r="L42" s="165"/>
    </row>
    <row r="43" spans="1:14" x14ac:dyDescent="0.25">
      <c r="A43" s="61"/>
      <c r="B43" s="167"/>
      <c r="C43" s="51"/>
      <c r="D43" s="51"/>
      <c r="E43" s="51"/>
      <c r="F43" s="51"/>
      <c r="G43" s="51"/>
      <c r="H43" s="52"/>
      <c r="I43" s="53"/>
      <c r="J43" s="53"/>
      <c r="K43" s="53"/>
      <c r="L43" s="165"/>
    </row>
    <row r="44" spans="1:14" x14ac:dyDescent="0.25">
      <c r="A44" s="61"/>
      <c r="B44" s="173"/>
      <c r="C44" s="52"/>
      <c r="D44" s="52"/>
      <c r="E44" s="52"/>
      <c r="F44" s="52"/>
      <c r="G44" s="52"/>
      <c r="H44" s="52"/>
      <c r="I44" s="54"/>
      <c r="J44" s="54"/>
      <c r="K44" s="54"/>
      <c r="L44" s="165"/>
    </row>
    <row r="45" spans="1:14" x14ac:dyDescent="0.25">
      <c r="A45" s="174"/>
      <c r="B45" s="114" t="s">
        <v>99</v>
      </c>
      <c r="C45" s="175"/>
      <c r="D45" s="175"/>
      <c r="E45" s="175"/>
      <c r="F45" s="175"/>
      <c r="G45" s="175"/>
      <c r="H45" s="175"/>
      <c r="I45" s="175"/>
      <c r="J45" s="175"/>
      <c r="K45" s="175"/>
      <c r="L45" s="176"/>
    </row>
    <row r="48" spans="1:14" x14ac:dyDescent="0.25">
      <c r="B48" s="135"/>
      <c r="C48" s="135"/>
      <c r="D48" s="135"/>
      <c r="E48" s="135"/>
      <c r="F48" s="135"/>
      <c r="G48" s="135"/>
    </row>
    <row r="49" spans="2:9" x14ac:dyDescent="0.25">
      <c r="B49" s="133"/>
      <c r="C49" s="133"/>
      <c r="D49" s="133"/>
      <c r="E49" s="133"/>
      <c r="F49" s="133"/>
      <c r="G49" s="133"/>
      <c r="H49" s="133"/>
      <c r="I49" s="133"/>
    </row>
    <row r="50" spans="2:9" x14ac:dyDescent="0.25">
      <c r="B50" s="133"/>
      <c r="C50" s="133"/>
      <c r="D50" s="133"/>
      <c r="E50" s="133"/>
      <c r="F50" s="133"/>
      <c r="G50" s="133"/>
      <c r="H50" s="133"/>
      <c r="I50" s="133"/>
    </row>
    <row r="51" spans="2:9" x14ac:dyDescent="0.25">
      <c r="B51" s="133"/>
      <c r="C51" s="133"/>
      <c r="D51" s="133"/>
      <c r="E51" s="133"/>
      <c r="F51" s="133"/>
      <c r="G51" s="133"/>
      <c r="H51" s="133"/>
      <c r="I51" s="133"/>
    </row>
    <row r="52" spans="2:9" x14ac:dyDescent="0.25">
      <c r="B52" s="133"/>
      <c r="C52" s="133"/>
      <c r="D52" s="133"/>
      <c r="E52" s="133"/>
      <c r="F52" s="133"/>
      <c r="G52" s="133"/>
      <c r="H52" s="133"/>
      <c r="I52" s="133"/>
    </row>
    <row r="53" spans="2:9" x14ac:dyDescent="0.25">
      <c r="B53" s="135" t="s">
        <v>1</v>
      </c>
      <c r="C53" s="135" t="s">
        <v>165</v>
      </c>
      <c r="D53" s="135" t="s">
        <v>173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47.538448000000002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51.873528</v>
      </c>
      <c r="E55" s="13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56.245483</v>
      </c>
      <c r="E56" s="200">
        <v>41334</v>
      </c>
      <c r="F56" s="41"/>
      <c r="G56" s="135"/>
      <c r="H56" s="41"/>
      <c r="I56" s="41"/>
    </row>
    <row r="57" spans="2:9" x14ac:dyDescent="0.25">
      <c r="B57" s="135">
        <v>2013</v>
      </c>
      <c r="C57" s="135">
        <v>4</v>
      </c>
      <c r="D57" s="135">
        <v>58.983260999999999</v>
      </c>
      <c r="E57" s="200">
        <v>41365</v>
      </c>
      <c r="F57" s="41">
        <v>54.842277875000008</v>
      </c>
      <c r="G57" s="135"/>
      <c r="H57" s="41"/>
      <c r="I57" s="41"/>
    </row>
    <row r="58" spans="2:9" x14ac:dyDescent="0.25">
      <c r="B58" s="135">
        <v>2013</v>
      </c>
      <c r="C58" s="135">
        <v>5</v>
      </c>
      <c r="D58" s="135">
        <v>63.260075999999998</v>
      </c>
      <c r="E58" s="200">
        <v>41395</v>
      </c>
      <c r="F58" s="41">
        <v>54.842277875000008</v>
      </c>
      <c r="G58" s="135"/>
      <c r="H58" s="41"/>
      <c r="I58" s="41"/>
    </row>
    <row r="59" spans="2:9" x14ac:dyDescent="0.25">
      <c r="B59" s="135">
        <v>2013</v>
      </c>
      <c r="C59" s="135">
        <v>6</v>
      </c>
      <c r="D59" s="135">
        <v>50.819907999999998</v>
      </c>
      <c r="E59" s="200">
        <v>41426</v>
      </c>
      <c r="F59" s="41">
        <v>54.842277875000008</v>
      </c>
      <c r="G59" s="135"/>
      <c r="H59" s="41"/>
      <c r="I59" s="41"/>
    </row>
    <row r="60" spans="2:9" x14ac:dyDescent="0.25">
      <c r="B60" s="135">
        <v>2013</v>
      </c>
      <c r="C60" s="135">
        <v>7</v>
      </c>
      <c r="D60" s="135">
        <v>59.369295999999999</v>
      </c>
      <c r="E60" s="200">
        <v>41456</v>
      </c>
      <c r="F60" s="190">
        <v>54.842277875000008</v>
      </c>
      <c r="G60" s="135"/>
      <c r="H60" s="41"/>
      <c r="I60" s="41"/>
    </row>
    <row r="61" spans="2:9" x14ac:dyDescent="0.25">
      <c r="B61" s="135">
        <v>2013</v>
      </c>
      <c r="C61" s="135">
        <v>8</v>
      </c>
      <c r="D61" s="135">
        <v>50.648223000000002</v>
      </c>
      <c r="E61" s="200">
        <v>41487</v>
      </c>
      <c r="F61" s="190">
        <v>54.842277875000008</v>
      </c>
      <c r="G61" s="135"/>
      <c r="H61" s="41"/>
      <c r="I61" s="41"/>
    </row>
    <row r="62" spans="2:9" x14ac:dyDescent="0.25">
      <c r="B62" s="135">
        <v>2013</v>
      </c>
      <c r="C62" s="135">
        <v>9</v>
      </c>
      <c r="D62" s="135">
        <v>53.926921</v>
      </c>
      <c r="E62" s="200">
        <v>41518</v>
      </c>
      <c r="F62" s="190">
        <v>54.740571555555562</v>
      </c>
      <c r="G62" s="135"/>
      <c r="H62" s="41"/>
      <c r="I62" s="41"/>
    </row>
    <row r="63" spans="2:9" x14ac:dyDescent="0.25">
      <c r="B63" s="135">
        <v>2013</v>
      </c>
      <c r="C63" s="135">
        <v>10</v>
      </c>
      <c r="D63" s="135">
        <v>66.845922999999999</v>
      </c>
      <c r="E63" s="200">
        <v>41548</v>
      </c>
      <c r="F63" s="190">
        <v>55.951106700000004</v>
      </c>
      <c r="G63" s="135"/>
      <c r="H63" s="41"/>
      <c r="I63" s="41"/>
    </row>
    <row r="64" spans="2:9" x14ac:dyDescent="0.25">
      <c r="B64" s="135">
        <v>2013</v>
      </c>
      <c r="C64" s="135">
        <v>11</v>
      </c>
      <c r="D64" s="135">
        <v>56.150601999999999</v>
      </c>
      <c r="E64" s="200">
        <v>41579</v>
      </c>
      <c r="F64" s="190">
        <v>55.969242636363646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56.009597999999997</v>
      </c>
      <c r="E65" s="200">
        <v>41609</v>
      </c>
      <c r="F65" s="190">
        <v>55.97260558333334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40.553722</v>
      </c>
      <c r="E66" s="200">
        <v>41640</v>
      </c>
      <c r="F66" s="190">
        <v>55.390545083333336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43.401128</v>
      </c>
      <c r="E67" s="200">
        <v>41671</v>
      </c>
      <c r="F67" s="190">
        <v>54.684511749999992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49.341313</v>
      </c>
      <c r="E68" s="200">
        <v>41699</v>
      </c>
      <c r="F68" s="190">
        <v>54.109164249999999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48.876175000000003</v>
      </c>
      <c r="E69" s="200">
        <v>41730</v>
      </c>
      <c r="F69" s="190">
        <v>53.266907083333336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53.228749999999998</v>
      </c>
      <c r="E70" s="200">
        <v>41760</v>
      </c>
      <c r="F70" s="190">
        <v>52.430963249999998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48.730423999999999</v>
      </c>
      <c r="E71" s="200">
        <v>41791</v>
      </c>
      <c r="F71" s="190">
        <v>52.256839583333324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62.994453</v>
      </c>
      <c r="E72" s="200">
        <v>41821</v>
      </c>
      <c r="F72" s="190">
        <v>52.558935999999996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51.775359000000002</v>
      </c>
      <c r="E73" s="200">
        <v>41852</v>
      </c>
      <c r="F73" s="190">
        <v>52.652863999999994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54.507266000000001</v>
      </c>
      <c r="E74" s="200">
        <v>41883</v>
      </c>
      <c r="F74" s="190">
        <v>52.701226083333324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53.662362999999999</v>
      </c>
      <c r="E75" s="200">
        <v>41913</v>
      </c>
      <c r="F75" s="190">
        <v>51.602596083333331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49.793503000000001</v>
      </c>
      <c r="E76" s="200">
        <v>41944</v>
      </c>
      <c r="F76" s="190">
        <v>51.072837833333331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57.847121999999999</v>
      </c>
      <c r="E77" s="200">
        <v>41974</v>
      </c>
      <c r="F77" s="190">
        <v>51.225964833333329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31.737537</v>
      </c>
      <c r="E78" s="200">
        <v>42005</v>
      </c>
      <c r="F78" s="190">
        <v>50.491282750000003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42.157491999999998</v>
      </c>
      <c r="E79" s="200">
        <v>42036</v>
      </c>
      <c r="F79" s="190">
        <v>50.387646416666662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47.739140999999996</v>
      </c>
      <c r="E80" s="200">
        <v>42064</v>
      </c>
      <c r="F80" s="190">
        <v>50.254132083333339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49.283757999999999</v>
      </c>
      <c r="E81" s="200">
        <v>42095</v>
      </c>
      <c r="F81" s="190">
        <v>50.288097333333326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49.648125</v>
      </c>
      <c r="E82" s="200">
        <v>42125</v>
      </c>
      <c r="F82" s="190">
        <v>49.989711916666664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46.792518000000001</v>
      </c>
      <c r="E83" s="200">
        <v>42156</v>
      </c>
      <c r="F83" s="190">
        <v>49.828219749999995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48.143711000000003</v>
      </c>
      <c r="E84" s="200">
        <v>42186</v>
      </c>
      <c r="F84" s="190">
        <v>48.590657916666665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42.099525</v>
      </c>
      <c r="E85" s="200">
        <v>42217</v>
      </c>
      <c r="F85" s="190">
        <v>47.784338416666664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49.909232000000003</v>
      </c>
      <c r="E86" s="200">
        <v>42248</v>
      </c>
      <c r="F86" s="190">
        <v>47.40116891666667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40.234285999999997</v>
      </c>
      <c r="E87" s="200">
        <v>42278</v>
      </c>
      <c r="F87" s="190">
        <v>46.282162499999998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44.161425000000001</v>
      </c>
      <c r="E88" s="200">
        <v>42309</v>
      </c>
      <c r="F88" s="190">
        <v>45.812822666666669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43.519264</v>
      </c>
      <c r="E89" s="200">
        <v>42339</v>
      </c>
      <c r="F89" s="190">
        <v>44.618834499999998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26.451540000000001</v>
      </c>
      <c r="E90" s="200">
        <v>42370</v>
      </c>
      <c r="F90" s="190">
        <v>44.178334750000005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36.581915000000002</v>
      </c>
      <c r="E91" s="200">
        <v>42401</v>
      </c>
      <c r="F91" s="190">
        <v>43.713703333333335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40.451918999999997</v>
      </c>
      <c r="E92" s="200">
        <v>42430</v>
      </c>
      <c r="F92" s="190">
        <v>43.106434833333338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39.096381999999998</v>
      </c>
      <c r="E93" s="200">
        <v>42461</v>
      </c>
      <c r="F93" s="190">
        <v>42.257486833333338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40.342044999999999</v>
      </c>
      <c r="E94" s="200">
        <v>42491</v>
      </c>
      <c r="F94" s="190">
        <v>41.481980166666666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38.341774999999998</v>
      </c>
      <c r="E95" s="200">
        <v>42522</v>
      </c>
      <c r="F95" s="190">
        <v>40.777751583333334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28.409153</v>
      </c>
      <c r="E96" s="200">
        <v>42552</v>
      </c>
      <c r="F96" s="190">
        <v>39.13320508333333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45.416272999999997</v>
      </c>
      <c r="E97" s="200">
        <v>42583</v>
      </c>
      <c r="F97" s="190">
        <v>39.409600749999996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39.025579</v>
      </c>
      <c r="E98" s="200">
        <v>42614</v>
      </c>
      <c r="F98" s="190">
        <v>38.502629666666664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35.528067</v>
      </c>
      <c r="E99" s="200">
        <v>42644</v>
      </c>
      <c r="F99" s="190">
        <v>38.110444749999999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36.927300000000002</v>
      </c>
      <c r="E100" s="200">
        <v>42675</v>
      </c>
      <c r="F100" s="190">
        <v>37.507601000000001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39.026214000000003</v>
      </c>
      <c r="E101" s="200">
        <v>42705</v>
      </c>
      <c r="F101" s="190">
        <v>37.133180166666669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25.196702999999999</v>
      </c>
      <c r="E102" s="200">
        <v>42736</v>
      </c>
      <c r="F102" s="190">
        <v>37.028610416666666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30.364571999999999</v>
      </c>
      <c r="E103" s="200">
        <v>42767</v>
      </c>
      <c r="F103" s="190">
        <v>36.510498500000004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38.979227999999999</v>
      </c>
      <c r="E104" s="200">
        <v>42795</v>
      </c>
      <c r="F104" s="190">
        <v>36.38777425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33.533562000000003</v>
      </c>
      <c r="E105" s="200">
        <v>42826</v>
      </c>
      <c r="F105" s="190">
        <v>35.924205916666665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35.670928000000004</v>
      </c>
      <c r="E106" s="200">
        <v>42856</v>
      </c>
      <c r="F106" s="190">
        <v>35.534946166666664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37.755764999999997</v>
      </c>
      <c r="E107" s="200">
        <v>42887</v>
      </c>
      <c r="F107" s="190">
        <v>35.486111999999999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34.76829</v>
      </c>
      <c r="E108" s="200">
        <v>42917</v>
      </c>
      <c r="F108" s="190">
        <v>36.01604008333333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38.453066999999997</v>
      </c>
      <c r="E109" s="200">
        <v>42948</v>
      </c>
      <c r="F109" s="190">
        <v>35.435772916666664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32.035957000000003</v>
      </c>
      <c r="E110" s="200">
        <v>42979</v>
      </c>
      <c r="F110" s="190">
        <v>34.853304416666667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39.258490999999999</v>
      </c>
      <c r="E111" s="200">
        <v>43009</v>
      </c>
      <c r="F111" s="190">
        <v>35.164173083333331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42.905988999999998</v>
      </c>
      <c r="E112" s="200">
        <v>43040</v>
      </c>
      <c r="F112" s="190">
        <v>35.662397166666658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43.482086000000002</v>
      </c>
      <c r="E113" s="200">
        <v>43070</v>
      </c>
      <c r="F113" s="190">
        <v>36.033719833333329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31.454429000000001</v>
      </c>
      <c r="E114" s="200">
        <v>43101</v>
      </c>
      <c r="F114" s="190">
        <v>36.555197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30.021878999999998</v>
      </c>
      <c r="E115" s="200">
        <v>43132</v>
      </c>
      <c r="F115" s="190">
        <v>36.526639249999995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38.036931000000003</v>
      </c>
      <c r="E116" s="200">
        <v>43160</v>
      </c>
      <c r="F116" s="190">
        <v>36.448114499999996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41.872933000000003</v>
      </c>
      <c r="E117" s="200">
        <v>43191</v>
      </c>
      <c r="F117" s="190">
        <v>37.143062083333326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44.869765999999998</v>
      </c>
      <c r="E118" s="200">
        <v>43221</v>
      </c>
      <c r="F118" s="190">
        <v>37.909631916666662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34.763318166666664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31.865960666666666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28.661538416666662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25.991875333333336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22.720334416666663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19.144835333333337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15.521328166666665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  <row r="184" spans="2:9" x14ac:dyDescent="0.25">
      <c r="B184" s="133"/>
      <c r="C184" s="133"/>
      <c r="D184" s="133"/>
      <c r="E184" s="133"/>
      <c r="F184" s="133"/>
      <c r="G184" s="133"/>
      <c r="H184" s="133"/>
      <c r="I184" s="133"/>
    </row>
    <row r="185" spans="2:9" x14ac:dyDescent="0.25">
      <c r="B185" s="133"/>
      <c r="C185" s="133"/>
      <c r="D185" s="133"/>
      <c r="E185" s="133"/>
      <c r="F185" s="133"/>
      <c r="G185" s="133"/>
      <c r="H185" s="133"/>
      <c r="I185" s="133"/>
    </row>
    <row r="186" spans="2:9" x14ac:dyDescent="0.25">
      <c r="B186" s="133"/>
      <c r="C186" s="133"/>
      <c r="D186" s="133"/>
      <c r="E186" s="133"/>
      <c r="F186" s="133"/>
      <c r="G186" s="133"/>
      <c r="H186" s="133"/>
      <c r="I186" s="133"/>
    </row>
    <row r="187" spans="2:9" x14ac:dyDescent="0.25">
      <c r="B187" s="133"/>
      <c r="C187" s="133"/>
      <c r="D187" s="133"/>
      <c r="E187" s="133"/>
      <c r="F187" s="133"/>
      <c r="G187" s="133"/>
      <c r="H187" s="133"/>
      <c r="I187" s="133"/>
    </row>
    <row r="188" spans="2:9" x14ac:dyDescent="0.25">
      <c r="B188" s="133"/>
      <c r="C188" s="133"/>
      <c r="D188" s="133"/>
      <c r="E188" s="133"/>
      <c r="F188" s="133"/>
      <c r="G188" s="133"/>
      <c r="H188" s="133"/>
      <c r="I188" s="133"/>
    </row>
    <row r="189" spans="2:9" x14ac:dyDescent="0.25">
      <c r="B189" s="133"/>
      <c r="C189" s="133"/>
      <c r="D189" s="133"/>
      <c r="E189" s="133"/>
      <c r="F189" s="133"/>
      <c r="G189" s="133"/>
      <c r="H189" s="133"/>
      <c r="I189" s="133"/>
    </row>
    <row r="190" spans="2:9" x14ac:dyDescent="0.25">
      <c r="B190" s="133"/>
      <c r="C190" s="133"/>
      <c r="D190" s="133"/>
      <c r="E190" s="133"/>
      <c r="F190" s="133"/>
      <c r="G190" s="133"/>
      <c r="H190" s="133"/>
      <c r="I190" s="133"/>
    </row>
    <row r="191" spans="2:9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9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45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37.522598000000002</v>
      </c>
      <c r="H13" s="68">
        <v>35.657885999999998</v>
      </c>
      <c r="I13" s="68">
        <v>-4.9695706038265346</v>
      </c>
      <c r="J13" s="68">
        <v>95.03042939617346</v>
      </c>
      <c r="K13" s="68">
        <v>-5.0710748823008185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38.983604</v>
      </c>
      <c r="H14" s="68">
        <v>42.333140999999998</v>
      </c>
      <c r="I14" s="68">
        <v>8.5921686460800331</v>
      </c>
      <c r="J14" s="68">
        <v>108.59216864608004</v>
      </c>
      <c r="K14" s="68">
        <v>-15.022801995929402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43.910223000000002</v>
      </c>
      <c r="H15" s="68">
        <v>48.373945999999997</v>
      </c>
      <c r="I15" s="68">
        <v>10.165566683639927</v>
      </c>
      <c r="J15" s="68">
        <v>110.16556668363992</v>
      </c>
      <c r="K15" s="68">
        <v>7.0099469517514779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36.535758999999999</v>
      </c>
      <c r="H16" s="68">
        <v>52.367891</v>
      </c>
      <c r="I16" s="68">
        <v>43.333250583353156</v>
      </c>
      <c r="J16" s="68">
        <v>143.33325058335316</v>
      </c>
      <c r="K16" s="68">
        <v>-18.735406847120949</v>
      </c>
      <c r="L16" s="60"/>
      <c r="N16" s="135">
        <v>1</v>
      </c>
      <c r="O16" s="135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62.455727000000003</v>
      </c>
      <c r="H17" s="82">
        <v>59.335642</v>
      </c>
      <c r="I17" s="30">
        <v>-4.9956747761498388</v>
      </c>
      <c r="J17" s="30">
        <v>95.004325223850159</v>
      </c>
      <c r="K17" s="30">
        <v>27.351270006997265</v>
      </c>
      <c r="L17" s="60"/>
      <c r="N17" s="135">
        <v>1</v>
      </c>
      <c r="O17" s="135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51.694723000000003</v>
      </c>
      <c r="H18" s="68"/>
      <c r="I18" s="68" t="s">
        <v>97</v>
      </c>
      <c r="J18" s="68" t="s">
        <v>97</v>
      </c>
      <c r="K18" s="68" t="s">
        <v>97</v>
      </c>
      <c r="L18" s="60"/>
      <c r="N18" s="135" t="s">
        <v>97</v>
      </c>
      <c r="O18" s="135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44.767631999999999</v>
      </c>
      <c r="H19" s="68"/>
      <c r="I19" s="68" t="s">
        <v>97</v>
      </c>
      <c r="J19" s="68" t="s">
        <v>97</v>
      </c>
      <c r="K19" s="68" t="s">
        <v>97</v>
      </c>
      <c r="L19" s="60"/>
      <c r="M19" s="135"/>
      <c r="N19" s="135" t="s">
        <v>97</v>
      </c>
      <c r="O19" s="135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55.016275</v>
      </c>
      <c r="G20" s="68">
        <v>47.477172000000003</v>
      </c>
      <c r="H20" s="68"/>
      <c r="I20" s="68" t="s">
        <v>97</v>
      </c>
      <c r="J20" s="68" t="s">
        <v>97</v>
      </c>
      <c r="K20" s="68" t="s">
        <v>97</v>
      </c>
      <c r="L20" s="60"/>
      <c r="M20" s="135"/>
      <c r="N20" s="135" t="s">
        <v>97</v>
      </c>
      <c r="O20" s="135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45.330790999999998</v>
      </c>
      <c r="G21" s="68">
        <v>56.423656999999999</v>
      </c>
      <c r="H21" s="68"/>
      <c r="I21" s="68" t="s">
        <v>97</v>
      </c>
      <c r="J21" s="68" t="s">
        <v>97</v>
      </c>
      <c r="K21" s="68" t="s">
        <v>97</v>
      </c>
      <c r="L21" s="60"/>
      <c r="M21" s="135"/>
      <c r="N21" s="135" t="s">
        <v>97</v>
      </c>
      <c r="O21" s="135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51.531354</v>
      </c>
      <c r="G22" s="68">
        <v>48.183216999999999</v>
      </c>
      <c r="H22" s="68"/>
      <c r="I22" s="68" t="s">
        <v>97</v>
      </c>
      <c r="J22" s="68" t="s">
        <v>97</v>
      </c>
      <c r="K22" s="68" t="s">
        <v>97</v>
      </c>
      <c r="L22" s="60"/>
      <c r="M22" s="135"/>
      <c r="N22" s="135" t="s">
        <v>97</v>
      </c>
      <c r="O22" s="135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57.355699999999999</v>
      </c>
      <c r="G23" s="68">
        <v>49.018642999999997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47.719222000000002</v>
      </c>
      <c r="G24" s="68">
        <v>50.521146000000002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560.29912799999988</v>
      </c>
      <c r="G25" s="70">
        <v>567.494101</v>
      </c>
      <c r="H25" s="82">
        <v>238.06850600000001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-9.1513550411852265</v>
      </c>
      <c r="G26" s="70">
        <v>1.2841306795680296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269.52750300000002</v>
      </c>
      <c r="D28" s="70">
        <v>232.550804</v>
      </c>
      <c r="E28" s="70">
        <v>268.00218599999999</v>
      </c>
      <c r="F28" s="70">
        <v>220.43729599999998</v>
      </c>
      <c r="G28" s="70">
        <v>219.40791099999998</v>
      </c>
      <c r="H28" s="30">
        <v>238.06850600000001</v>
      </c>
      <c r="I28" s="66">
        <v>8.5049782001707541</v>
      </c>
      <c r="J28" s="30">
        <v>108.50497820017075</v>
      </c>
      <c r="K28" s="30">
        <v>-0.46697406413477305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-13.71908194467264</v>
      </c>
      <c r="E29" s="70">
        <v>15.244575116583992</v>
      </c>
      <c r="F29" s="70">
        <v>-17.747948518599031</v>
      </c>
      <c r="G29" s="70">
        <v>-0.46697406413477305</v>
      </c>
      <c r="H29" s="30">
        <v>8.5049782001707541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1" t="s">
        <v>140</v>
      </c>
      <c r="D31" s="211"/>
      <c r="E31" s="211"/>
      <c r="F31" s="211"/>
      <c r="G31" s="211"/>
      <c r="H31" s="211"/>
      <c r="I31" s="211"/>
      <c r="J31" s="211"/>
      <c r="K31" s="211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N46" s="135"/>
    </row>
    <row r="47" spans="1:73" s="144" customFormat="1" x14ac:dyDescent="0.25">
      <c r="B47" s="133"/>
      <c r="C47" s="133"/>
      <c r="D47" s="133"/>
      <c r="E47" s="133"/>
      <c r="F47" s="133"/>
      <c r="G47" s="133"/>
      <c r="H47" s="133"/>
      <c r="N47" s="135"/>
    </row>
    <row r="48" spans="1:73" s="144" customFormat="1" x14ac:dyDescent="0.25">
      <c r="B48" s="133"/>
      <c r="C48" s="133"/>
      <c r="D48" s="133"/>
      <c r="E48" s="133"/>
      <c r="F48" s="133"/>
      <c r="G48" s="133"/>
      <c r="H48" s="133"/>
      <c r="I48" s="135"/>
      <c r="N48" s="135"/>
    </row>
    <row r="49" spans="1:14" s="144" customFormat="1" x14ac:dyDescent="0.25">
      <c r="B49" s="133"/>
      <c r="C49" s="133"/>
      <c r="D49" s="133"/>
      <c r="E49" s="133"/>
      <c r="F49" s="133"/>
      <c r="G49" s="133"/>
      <c r="H49" s="133"/>
      <c r="I49" s="135"/>
      <c r="N49" s="135"/>
    </row>
    <row r="50" spans="1:14" s="144" customFormat="1" x14ac:dyDescent="0.25">
      <c r="B50" s="133"/>
      <c r="C50" s="133"/>
      <c r="D50" s="133"/>
      <c r="E50" s="133"/>
      <c r="F50" s="133"/>
      <c r="G50" s="133"/>
      <c r="H50" s="133"/>
      <c r="I50" s="135"/>
      <c r="N50" s="135"/>
    </row>
    <row r="51" spans="1:14" s="144" customFormat="1" x14ac:dyDescent="0.25">
      <c r="B51" s="133"/>
      <c r="C51" s="133"/>
      <c r="D51" s="133"/>
      <c r="E51" s="133"/>
      <c r="F51" s="133"/>
      <c r="G51" s="133"/>
      <c r="H51" s="133"/>
      <c r="I51" s="135"/>
      <c r="N51" s="135"/>
    </row>
    <row r="52" spans="1:14" s="144" customFormat="1" x14ac:dyDescent="0.25">
      <c r="B52" s="135"/>
      <c r="C52" s="135"/>
      <c r="D52" s="135"/>
      <c r="E52" s="135"/>
      <c r="F52" s="135"/>
      <c r="G52" s="135"/>
      <c r="H52" s="135"/>
      <c r="I52" s="135"/>
      <c r="N52" s="135"/>
    </row>
    <row r="53" spans="1:14" s="144" customFormat="1" x14ac:dyDescent="0.25">
      <c r="B53" s="135" t="s">
        <v>1</v>
      </c>
      <c r="C53" s="135" t="s">
        <v>165</v>
      </c>
      <c r="D53" s="135" t="s">
        <v>174</v>
      </c>
      <c r="E53" s="135" t="s">
        <v>166</v>
      </c>
      <c r="F53" s="135" t="s">
        <v>167</v>
      </c>
      <c r="G53" s="135"/>
      <c r="H53" s="135"/>
      <c r="I53" s="135"/>
      <c r="N53" s="135"/>
    </row>
    <row r="54" spans="1:14" s="144" customFormat="1" x14ac:dyDescent="0.25">
      <c r="B54" s="135">
        <v>2013</v>
      </c>
      <c r="C54" s="135">
        <v>1</v>
      </c>
      <c r="D54" s="135">
        <v>40.190187999999999</v>
      </c>
      <c r="E54" s="135">
        <v>41275</v>
      </c>
      <c r="F54" s="135"/>
      <c r="G54" s="135"/>
      <c r="H54" s="135"/>
      <c r="I54" s="135"/>
      <c r="N54" s="135"/>
    </row>
    <row r="55" spans="1:14" s="144" customFormat="1" x14ac:dyDescent="0.25">
      <c r="B55" s="135">
        <v>2013</v>
      </c>
      <c r="C55" s="135">
        <v>2</v>
      </c>
      <c r="D55" s="135">
        <v>50.122667</v>
      </c>
      <c r="E55" s="200">
        <v>41306</v>
      </c>
      <c r="F55" s="41"/>
      <c r="G55" s="135"/>
      <c r="H55" s="41"/>
      <c r="I55" s="41"/>
      <c r="N55" s="135"/>
    </row>
    <row r="56" spans="1:14" s="144" customFormat="1" x14ac:dyDescent="0.25">
      <c r="B56" s="135">
        <v>2013</v>
      </c>
      <c r="C56" s="135">
        <v>3</v>
      </c>
      <c r="D56" s="135">
        <v>50.966129000000002</v>
      </c>
      <c r="E56" s="200">
        <v>41334</v>
      </c>
      <c r="F56" s="41"/>
      <c r="G56" s="135"/>
      <c r="H56" s="41"/>
      <c r="I56" s="41"/>
      <c r="N56" s="135"/>
    </row>
    <row r="57" spans="1:14" s="144" customFormat="1" x14ac:dyDescent="0.25">
      <c r="B57" s="135">
        <v>2013</v>
      </c>
      <c r="C57" s="135">
        <v>4</v>
      </c>
      <c r="D57" s="135">
        <v>61.143343000000002</v>
      </c>
      <c r="E57" s="200">
        <v>41365</v>
      </c>
      <c r="F57" s="41">
        <v>54.489426499999993</v>
      </c>
      <c r="G57" s="135"/>
      <c r="H57" s="41"/>
      <c r="I57" s="41"/>
      <c r="N57" s="135"/>
    </row>
    <row r="58" spans="1:14" x14ac:dyDescent="0.25">
      <c r="A58" s="142"/>
      <c r="B58" s="135">
        <v>2013</v>
      </c>
      <c r="C58" s="135">
        <v>5</v>
      </c>
      <c r="D58" s="135">
        <v>67.105176</v>
      </c>
      <c r="E58" s="200">
        <v>41395</v>
      </c>
      <c r="F58" s="41">
        <v>54.489426499999993</v>
      </c>
      <c r="G58" s="135"/>
      <c r="H58" s="41"/>
      <c r="I58" s="41"/>
      <c r="J58" s="142"/>
      <c r="K58" s="142"/>
      <c r="L58" s="142"/>
    </row>
    <row r="59" spans="1:14" x14ac:dyDescent="0.25">
      <c r="B59" s="135">
        <v>2013</v>
      </c>
      <c r="C59" s="135">
        <v>6</v>
      </c>
      <c r="D59" s="135">
        <v>58.782566000000003</v>
      </c>
      <c r="E59" s="200">
        <v>41426</v>
      </c>
      <c r="F59" s="190">
        <v>54.489426499999993</v>
      </c>
      <c r="G59" s="135"/>
      <c r="H59" s="41"/>
      <c r="I59" s="41"/>
    </row>
    <row r="60" spans="1:14" x14ac:dyDescent="0.25">
      <c r="B60" s="135">
        <v>2013</v>
      </c>
      <c r="C60" s="135">
        <v>7</v>
      </c>
      <c r="D60" s="135">
        <v>57.895994999999999</v>
      </c>
      <c r="E60" s="200">
        <v>41456</v>
      </c>
      <c r="F60" s="190">
        <v>54.489426499999993</v>
      </c>
      <c r="G60" s="135"/>
      <c r="H60" s="41"/>
      <c r="I60" s="41"/>
    </row>
    <row r="61" spans="1:14" x14ac:dyDescent="0.25">
      <c r="B61" s="135">
        <v>2013</v>
      </c>
      <c r="C61" s="135">
        <v>8</v>
      </c>
      <c r="D61" s="135">
        <v>49.709347999999999</v>
      </c>
      <c r="E61" s="200">
        <v>41487</v>
      </c>
      <c r="F61" s="190">
        <v>54.489426499999993</v>
      </c>
      <c r="G61" s="135"/>
      <c r="H61" s="41"/>
      <c r="I61" s="41"/>
    </row>
    <row r="62" spans="1:14" x14ac:dyDescent="0.25">
      <c r="B62" s="135">
        <v>2013</v>
      </c>
      <c r="C62" s="135">
        <v>9</v>
      </c>
      <c r="D62" s="135">
        <v>55.164197999999999</v>
      </c>
      <c r="E62" s="200">
        <v>41518</v>
      </c>
      <c r="F62" s="190">
        <v>54.564401111111103</v>
      </c>
      <c r="G62" s="135"/>
      <c r="H62" s="41"/>
      <c r="I62" s="41"/>
    </row>
    <row r="63" spans="1:14" x14ac:dyDescent="0.25">
      <c r="B63" s="135">
        <v>2013</v>
      </c>
      <c r="C63" s="135">
        <v>10</v>
      </c>
      <c r="D63" s="135">
        <v>58.780453999999999</v>
      </c>
      <c r="E63" s="200">
        <v>41548</v>
      </c>
      <c r="F63" s="190">
        <v>54.986006399999994</v>
      </c>
      <c r="G63" s="135"/>
      <c r="H63" s="41"/>
      <c r="I63" s="41"/>
    </row>
    <row r="64" spans="1:14" x14ac:dyDescent="0.25">
      <c r="B64" s="135">
        <v>2013</v>
      </c>
      <c r="C64" s="135">
        <v>11</v>
      </c>
      <c r="D64" s="135">
        <v>53.092275999999998</v>
      </c>
      <c r="E64" s="200">
        <v>41579</v>
      </c>
      <c r="F64" s="190">
        <v>54.813849090909088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59.558570000000003</v>
      </c>
      <c r="E65" s="200">
        <v>41609</v>
      </c>
      <c r="F65" s="190">
        <v>55.209242499999995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38.812477999999999</v>
      </c>
      <c r="E66" s="200">
        <v>41640</v>
      </c>
      <c r="F66" s="190">
        <v>55.094433333333335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47.403149999999997</v>
      </c>
      <c r="E67" s="200">
        <v>41671</v>
      </c>
      <c r="F67" s="190">
        <v>54.867806916666673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43.913372000000003</v>
      </c>
      <c r="E68" s="200">
        <v>41699</v>
      </c>
      <c r="F68" s="190">
        <v>54.280077166666665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52.211081</v>
      </c>
      <c r="E69" s="200">
        <v>41730</v>
      </c>
      <c r="F69" s="190">
        <v>53.535722000000014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50.210723000000002</v>
      </c>
      <c r="E70" s="200">
        <v>41760</v>
      </c>
      <c r="F70" s="190">
        <v>52.127850916666681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44.651184999999998</v>
      </c>
      <c r="E71" s="200">
        <v>41791</v>
      </c>
      <c r="F71" s="190">
        <v>50.950235833333331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65.648931000000005</v>
      </c>
      <c r="E72" s="200">
        <v>41821</v>
      </c>
      <c r="F72" s="190">
        <v>51.596313833333319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47.787495</v>
      </c>
      <c r="E73" s="200">
        <v>41852</v>
      </c>
      <c r="F73" s="190">
        <v>51.436159416666662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51.100991</v>
      </c>
      <c r="E74" s="200">
        <v>41883</v>
      </c>
      <c r="F74" s="190">
        <v>51.097558833333331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58.039285</v>
      </c>
      <c r="E75" s="200">
        <v>41913</v>
      </c>
      <c r="F75" s="190">
        <v>51.035794749999987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58.679251999999998</v>
      </c>
      <c r="E76" s="200">
        <v>41944</v>
      </c>
      <c r="F76" s="190">
        <v>51.501376083333334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66.006923999999998</v>
      </c>
      <c r="E77" s="200">
        <v>41974</v>
      </c>
      <c r="F77" s="190">
        <v>52.038738916666667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34.352082000000003</v>
      </c>
      <c r="E78" s="200">
        <v>42005</v>
      </c>
      <c r="F78" s="190">
        <v>51.667039250000009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65.770967999999996</v>
      </c>
      <c r="E79" s="200">
        <v>42036</v>
      </c>
      <c r="F79" s="190">
        <v>53.19769075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61.213403999999997</v>
      </c>
      <c r="E80" s="200">
        <v>42064</v>
      </c>
      <c r="F80" s="190">
        <v>54.639360083333337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53.68065</v>
      </c>
      <c r="E81" s="200">
        <v>42095</v>
      </c>
      <c r="F81" s="190">
        <v>54.761824166666678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52.985081999999998</v>
      </c>
      <c r="E82" s="200">
        <v>42125</v>
      </c>
      <c r="F82" s="190">
        <v>54.993020750000007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52.060153999999997</v>
      </c>
      <c r="E83" s="200">
        <v>42156</v>
      </c>
      <c r="F83" s="190">
        <v>55.610434833333336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48.726027999999999</v>
      </c>
      <c r="E84" s="200">
        <v>42186</v>
      </c>
      <c r="F84" s="190">
        <v>54.200192916666673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51.123446999999999</v>
      </c>
      <c r="E85" s="200">
        <v>42217</v>
      </c>
      <c r="F85" s="190">
        <v>54.47818891666666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53.434947000000001</v>
      </c>
      <c r="E86" s="200">
        <v>42248</v>
      </c>
      <c r="F86" s="190">
        <v>54.672685249999994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49.617420000000003</v>
      </c>
      <c r="E87" s="200">
        <v>42278</v>
      </c>
      <c r="F87" s="190">
        <v>53.970863166666653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42.703766000000002</v>
      </c>
      <c r="E88" s="200">
        <v>42309</v>
      </c>
      <c r="F88" s="190">
        <v>52.639572666666659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51.071165999999998</v>
      </c>
      <c r="E89" s="200">
        <v>42339</v>
      </c>
      <c r="F89" s="190">
        <v>51.394926166666664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39.527043999999997</v>
      </c>
      <c r="E90" s="200">
        <v>42370</v>
      </c>
      <c r="F90" s="190">
        <v>51.826173000000004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45.875369999999997</v>
      </c>
      <c r="E91" s="200">
        <v>42401</v>
      </c>
      <c r="F91" s="190">
        <v>50.168206499999997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41.033777000000001</v>
      </c>
      <c r="E92" s="200">
        <v>42430</v>
      </c>
      <c r="F92" s="190">
        <v>48.486570916666665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44.959012999999999</v>
      </c>
      <c r="E93" s="200">
        <v>42461</v>
      </c>
      <c r="F93" s="190">
        <v>47.759767833333335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49.042091999999997</v>
      </c>
      <c r="E94" s="200">
        <v>42491</v>
      </c>
      <c r="F94" s="190">
        <v>47.431185333333332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45.749141000000002</v>
      </c>
      <c r="E95" s="200">
        <v>42522</v>
      </c>
      <c r="F95" s="190">
        <v>46.905267583333334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37.159348999999999</v>
      </c>
      <c r="E96" s="200">
        <v>42552</v>
      </c>
      <c r="F96" s="190">
        <v>45.941377666666675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55.016275</v>
      </c>
      <c r="E97" s="200">
        <v>42583</v>
      </c>
      <c r="F97" s="190">
        <v>46.265779999999999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45.330790999999998</v>
      </c>
      <c r="E98" s="200">
        <v>42614</v>
      </c>
      <c r="F98" s="190">
        <v>45.590433666666677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51.531354</v>
      </c>
      <c r="E99" s="200">
        <v>42644</v>
      </c>
      <c r="F99" s="190">
        <v>45.74992816666667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57.355699999999999</v>
      </c>
      <c r="E100" s="200">
        <v>42675</v>
      </c>
      <c r="F100" s="190">
        <v>46.970922666666667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47.719222000000002</v>
      </c>
      <c r="E101" s="200">
        <v>42705</v>
      </c>
      <c r="F101" s="190">
        <v>46.691593999999988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37.522598000000002</v>
      </c>
      <c r="E102" s="200">
        <v>42736</v>
      </c>
      <c r="F102" s="190">
        <v>46.524556833333328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38.983604</v>
      </c>
      <c r="E103" s="200">
        <v>42767</v>
      </c>
      <c r="F103" s="190">
        <v>45.950243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43.910223000000002</v>
      </c>
      <c r="E104" s="200">
        <v>42795</v>
      </c>
      <c r="F104" s="190">
        <v>46.189946833333345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36.535758999999999</v>
      </c>
      <c r="E105" s="200">
        <v>42826</v>
      </c>
      <c r="F105" s="190">
        <v>45.488009000000005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62.455727000000003</v>
      </c>
      <c r="E106" s="200">
        <v>42856</v>
      </c>
      <c r="F106" s="190">
        <v>46.605811916666674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51.694723000000003</v>
      </c>
      <c r="E107" s="200">
        <v>42887</v>
      </c>
      <c r="F107" s="190">
        <v>47.101277083333336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44.767631999999999</v>
      </c>
      <c r="E108" s="200">
        <v>42917</v>
      </c>
      <c r="F108" s="190">
        <v>47.735300666666667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47.477172000000003</v>
      </c>
      <c r="E109" s="200">
        <v>42948</v>
      </c>
      <c r="F109" s="190">
        <v>47.10704208333334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56.423656999999999</v>
      </c>
      <c r="E110" s="200">
        <v>42979</v>
      </c>
      <c r="F110" s="190">
        <v>48.031447583333339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48.183216999999999</v>
      </c>
      <c r="E111" s="200">
        <v>43009</v>
      </c>
      <c r="F111" s="190">
        <v>47.752436166666676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49.018642999999997</v>
      </c>
      <c r="E112" s="200">
        <v>43040</v>
      </c>
      <c r="F112" s="190">
        <v>47.057681416666668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50.521146000000002</v>
      </c>
      <c r="E113" s="200">
        <v>43070</v>
      </c>
      <c r="F113" s="190">
        <v>47.291175083333336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35.657885999999998</v>
      </c>
      <c r="E114" s="200">
        <v>43101</v>
      </c>
      <c r="F114" s="190">
        <v>47.135782416666665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42.333140999999998</v>
      </c>
      <c r="E115" s="200">
        <v>43132</v>
      </c>
      <c r="F115" s="190">
        <v>47.414910499999998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48.373945999999997</v>
      </c>
      <c r="E116" s="200">
        <v>43160</v>
      </c>
      <c r="F116" s="190">
        <v>47.786887416666673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52.367891</v>
      </c>
      <c r="E117" s="200">
        <v>43191</v>
      </c>
      <c r="F117" s="190">
        <v>49.106231750000006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59.335642</v>
      </c>
      <c r="E118" s="200">
        <v>43221</v>
      </c>
      <c r="F118" s="190">
        <v>48.846224666666672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44.538331083333333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40.807695083333336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36.851264083333326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32.149292666666661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28.134024583333332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24.049137666666667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19.839042166666669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37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29.203662999999999</v>
      </c>
      <c r="I14" s="68">
        <v>26.761478146870267</v>
      </c>
      <c r="J14" s="68">
        <v>126.76147814687026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22.528867999999999</v>
      </c>
      <c r="I15" s="68">
        <v>-12.013639547501654</v>
      </c>
      <c r="J15" s="68">
        <v>87.986360452498346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22.329574999999998</v>
      </c>
      <c r="I16" s="68">
        <v>5.3457349592394232</v>
      </c>
      <c r="J16" s="68">
        <v>105.34573495923942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82">
        <v>26.379014999999999</v>
      </c>
      <c r="I17" s="30">
        <v>-10.457796348578352</v>
      </c>
      <c r="J17" s="30">
        <v>89.542203651421644</v>
      </c>
      <c r="K17" s="30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31.472877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26.981031000000002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336.14427000000001</v>
      </c>
      <c r="H25" s="82">
        <v>127.519367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-0.47370527318217892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161.997602</v>
      </c>
      <c r="D28" s="70">
        <v>137.98351</v>
      </c>
      <c r="E28" s="70">
        <v>166.061723</v>
      </c>
      <c r="F28" s="70">
        <v>145.04893899999999</v>
      </c>
      <c r="G28" s="70">
        <v>128.456469</v>
      </c>
      <c r="H28" s="30">
        <v>127.519367</v>
      </c>
      <c r="I28" s="66">
        <v>-0.72950938733961079</v>
      </c>
      <c r="J28" s="30">
        <v>99.270490612660396</v>
      </c>
      <c r="K28" s="30">
        <v>-11.439221902891683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-14.82373300809725</v>
      </c>
      <c r="E29" s="70">
        <v>20.348962713008255</v>
      </c>
      <c r="F29" s="70">
        <v>-12.653598686314972</v>
      </c>
      <c r="G29" s="70">
        <v>-11.439221902891683</v>
      </c>
      <c r="H29" s="30">
        <v>-0.72950938733961079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141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</row>
    <row r="51" spans="1:15" x14ac:dyDescent="0.25">
      <c r="A51" s="144"/>
      <c r="B51" s="133"/>
      <c r="C51" s="133"/>
      <c r="D51" s="133"/>
      <c r="E51" s="133"/>
      <c r="F51" s="133"/>
      <c r="G51" s="133"/>
      <c r="H51" s="133"/>
      <c r="I51" s="133"/>
      <c r="J51" s="135"/>
      <c r="K51" s="144"/>
      <c r="L51" s="144"/>
      <c r="M51" s="144"/>
      <c r="N51" s="135"/>
      <c r="O51" s="144"/>
    </row>
    <row r="52" spans="1:15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165</v>
      </c>
      <c r="D53" s="135" t="s">
        <v>175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2013</v>
      </c>
      <c r="C54" s="135">
        <v>1</v>
      </c>
      <c r="D54" s="135">
        <v>25.893058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2013</v>
      </c>
      <c r="C55" s="135">
        <v>2</v>
      </c>
      <c r="D55" s="135">
        <v>26.860658000000001</v>
      </c>
      <c r="E55" s="200">
        <v>41306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2013</v>
      </c>
      <c r="C56" s="135">
        <v>3</v>
      </c>
      <c r="D56" s="135">
        <v>28.304601000000002</v>
      </c>
      <c r="E56" s="200">
        <v>41334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2013</v>
      </c>
      <c r="C57" s="135">
        <v>4</v>
      </c>
      <c r="D57" s="135">
        <v>41.101570000000002</v>
      </c>
      <c r="E57" s="200">
        <v>41365</v>
      </c>
      <c r="F57" s="41">
        <v>33.757241749999999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2013</v>
      </c>
      <c r="C58" s="135">
        <v>5</v>
      </c>
      <c r="D58" s="135">
        <v>39.837715000000003</v>
      </c>
      <c r="E58" s="200">
        <v>41395</v>
      </c>
      <c r="F58" s="41">
        <v>33.757241749999999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2013</v>
      </c>
      <c r="C59" s="135">
        <v>6</v>
      </c>
      <c r="D59" s="135">
        <v>37.695591</v>
      </c>
      <c r="E59" s="200">
        <v>41426</v>
      </c>
      <c r="F59" s="190">
        <v>33.757241749999999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2013</v>
      </c>
      <c r="C60" s="135">
        <v>7</v>
      </c>
      <c r="D60" s="135">
        <v>38.275838</v>
      </c>
      <c r="E60" s="200">
        <v>41456</v>
      </c>
      <c r="F60" s="190">
        <v>33.757241749999999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2013</v>
      </c>
      <c r="C61" s="135">
        <v>8</v>
      </c>
      <c r="D61" s="135">
        <v>32.088903000000002</v>
      </c>
      <c r="E61" s="200">
        <v>41487</v>
      </c>
      <c r="F61" s="190">
        <v>33.757241749999999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2013</v>
      </c>
      <c r="C62" s="135">
        <v>9</v>
      </c>
      <c r="D62" s="135">
        <v>30.316310999999999</v>
      </c>
      <c r="E62" s="200">
        <v>41518</v>
      </c>
      <c r="F62" s="190">
        <v>33.374916111111105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1:15" x14ac:dyDescent="0.25">
      <c r="B63" s="135">
        <v>2013</v>
      </c>
      <c r="C63" s="135">
        <v>10</v>
      </c>
      <c r="D63" s="135">
        <v>42.870702999999999</v>
      </c>
      <c r="E63" s="200">
        <v>41548</v>
      </c>
      <c r="F63" s="190">
        <v>34.324494799999997</v>
      </c>
      <c r="G63" s="135"/>
      <c r="H63" s="41"/>
      <c r="I63" s="41"/>
      <c r="J63" s="41"/>
    </row>
    <row r="64" spans="1:15" x14ac:dyDescent="0.25">
      <c r="B64" s="135">
        <v>2013</v>
      </c>
      <c r="C64" s="135">
        <v>11</v>
      </c>
      <c r="D64" s="135">
        <v>39.343913000000001</v>
      </c>
      <c r="E64" s="200">
        <v>41579</v>
      </c>
      <c r="F64" s="190">
        <v>34.780805545454541</v>
      </c>
      <c r="G64" s="135"/>
      <c r="H64" s="41"/>
      <c r="I64" s="41"/>
      <c r="J64" s="41"/>
    </row>
    <row r="65" spans="2:10" x14ac:dyDescent="0.25">
      <c r="B65" s="135">
        <v>2013</v>
      </c>
      <c r="C65" s="135">
        <v>12</v>
      </c>
      <c r="D65" s="135">
        <v>37.803933999999998</v>
      </c>
      <c r="E65" s="200">
        <v>41609</v>
      </c>
      <c r="F65" s="190">
        <v>35.032732916666667</v>
      </c>
      <c r="G65" s="135"/>
      <c r="H65" s="41"/>
      <c r="I65" s="41"/>
      <c r="J65" s="41"/>
    </row>
    <row r="66" spans="2:10" x14ac:dyDescent="0.25">
      <c r="B66" s="135">
        <v>2014</v>
      </c>
      <c r="C66" s="135">
        <v>1</v>
      </c>
      <c r="D66" s="135">
        <v>25.178864999999998</v>
      </c>
      <c r="E66" s="200">
        <v>41640</v>
      </c>
      <c r="F66" s="190">
        <v>34.973216833333332</v>
      </c>
      <c r="G66" s="135"/>
      <c r="H66" s="41"/>
      <c r="I66" s="41"/>
      <c r="J66" s="41"/>
    </row>
    <row r="67" spans="2:10" x14ac:dyDescent="0.25">
      <c r="B67" s="135">
        <v>2014</v>
      </c>
      <c r="C67" s="135">
        <v>2</v>
      </c>
      <c r="D67" s="135">
        <v>25.681273000000001</v>
      </c>
      <c r="E67" s="200">
        <v>41671</v>
      </c>
      <c r="F67" s="190">
        <v>34.874934749999987</v>
      </c>
      <c r="G67" s="135"/>
      <c r="H67" s="41"/>
      <c r="I67" s="41"/>
      <c r="J67" s="41"/>
    </row>
    <row r="68" spans="2:10" x14ac:dyDescent="0.25">
      <c r="B68" s="135">
        <v>2014</v>
      </c>
      <c r="C68" s="135">
        <v>3</v>
      </c>
      <c r="D68" s="135">
        <v>30.674868</v>
      </c>
      <c r="E68" s="200">
        <v>41699</v>
      </c>
      <c r="F68" s="190">
        <v>35.072456999999993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135">
        <v>28.192720000000001</v>
      </c>
      <c r="E69" s="200">
        <v>41730</v>
      </c>
      <c r="F69" s="190">
        <v>33.99671949999999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135">
        <v>28.255783999999998</v>
      </c>
      <c r="E70" s="200">
        <v>41760</v>
      </c>
      <c r="F70" s="190">
        <v>33.031558583333329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135">
        <v>31.070544999999999</v>
      </c>
      <c r="E71" s="200">
        <v>41791</v>
      </c>
      <c r="F71" s="190">
        <v>32.479471416666662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135">
        <v>40.195058000000003</v>
      </c>
      <c r="E72" s="200">
        <v>41821</v>
      </c>
      <c r="F72" s="190">
        <v>32.639406416666667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135">
        <v>36.194918999999999</v>
      </c>
      <c r="E73" s="200">
        <v>41852</v>
      </c>
      <c r="F73" s="190">
        <v>32.981574416666668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135">
        <v>39.921886999999998</v>
      </c>
      <c r="E74" s="200">
        <v>41883</v>
      </c>
      <c r="F74" s="190">
        <v>33.782039083333331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135">
        <v>34.63138</v>
      </c>
      <c r="E75" s="200">
        <v>41913</v>
      </c>
      <c r="F75" s="190">
        <v>33.095428833333337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135">
        <v>33.866624000000002</v>
      </c>
      <c r="E76" s="200">
        <v>41944</v>
      </c>
      <c r="F76" s="190">
        <v>32.638988083333331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135">
        <v>31.070561000000001</v>
      </c>
      <c r="E77" s="200">
        <v>41974</v>
      </c>
      <c r="F77" s="190">
        <v>32.077873666666669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135">
        <v>27.082348</v>
      </c>
      <c r="E78" s="200">
        <v>42005</v>
      </c>
      <c r="F78" s="190">
        <v>32.236497249999999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135">
        <v>35.932355000000001</v>
      </c>
      <c r="E79" s="200">
        <v>42036</v>
      </c>
      <c r="F79" s="190">
        <v>33.090754083333337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135">
        <v>36.677548000000002</v>
      </c>
      <c r="E80" s="200">
        <v>42064</v>
      </c>
      <c r="F80" s="190">
        <v>33.590977416666668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135">
        <v>31.438324000000001</v>
      </c>
      <c r="E81" s="200">
        <v>42095</v>
      </c>
      <c r="F81" s="190">
        <v>33.861444416666679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135">
        <v>34.931148</v>
      </c>
      <c r="E82" s="200">
        <v>42125</v>
      </c>
      <c r="F82" s="190">
        <v>34.417724750000005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135">
        <v>26.620688999999999</v>
      </c>
      <c r="E83" s="200">
        <v>42156</v>
      </c>
      <c r="F83" s="190">
        <v>34.046903416666673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135">
        <v>28.608633999999999</v>
      </c>
      <c r="E84" s="200">
        <v>42186</v>
      </c>
      <c r="F84" s="190">
        <v>33.081368083333338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135">
        <v>31.673427</v>
      </c>
      <c r="E85" s="200">
        <v>42217</v>
      </c>
      <c r="F85" s="190">
        <v>32.704577083333334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135">
        <v>34.499530999999998</v>
      </c>
      <c r="E86" s="200">
        <v>42248</v>
      </c>
      <c r="F86" s="190">
        <v>32.252714083333338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135">
        <v>31.408795000000001</v>
      </c>
      <c r="E87" s="200">
        <v>42278</v>
      </c>
      <c r="F87" s="190">
        <v>31.984165333333333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135">
        <v>32.55498</v>
      </c>
      <c r="E88" s="200">
        <v>42309</v>
      </c>
      <c r="F88" s="190">
        <v>31.874861666666664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135">
        <v>56.354225</v>
      </c>
      <c r="E89" s="200">
        <v>42339</v>
      </c>
      <c r="F89" s="190">
        <v>33.981833666666667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135">
        <v>30.720089999999999</v>
      </c>
      <c r="E90" s="200">
        <v>42370</v>
      </c>
      <c r="F90" s="190">
        <v>34.284978833333334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135">
        <v>30.916184000000001</v>
      </c>
      <c r="E91" s="200">
        <v>42401</v>
      </c>
      <c r="F91" s="190">
        <v>33.866964583333335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135">
        <v>25.064927999999998</v>
      </c>
      <c r="E92" s="200">
        <v>42430</v>
      </c>
      <c r="F92" s="190">
        <v>32.899246249999997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135">
        <v>25.994524999999999</v>
      </c>
      <c r="E93" s="200">
        <v>42461</v>
      </c>
      <c r="F93" s="190">
        <v>32.445596333333334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135">
        <v>32.353211999999999</v>
      </c>
      <c r="E94" s="200">
        <v>42491</v>
      </c>
      <c r="F94" s="190">
        <v>32.230768333333337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135">
        <v>30.194431999999999</v>
      </c>
      <c r="E95" s="200">
        <v>42522</v>
      </c>
      <c r="F95" s="190">
        <v>32.528580249999997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135">
        <v>23.917197999999999</v>
      </c>
      <c r="E96" s="200">
        <v>42552</v>
      </c>
      <c r="F96" s="190">
        <v>32.137627250000001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135">
        <v>36.274411000000001</v>
      </c>
      <c r="E97" s="200">
        <v>42583</v>
      </c>
      <c r="F97" s="190">
        <v>32.521042583333333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135">
        <v>27.291664000000001</v>
      </c>
      <c r="E98" s="200">
        <v>42614</v>
      </c>
      <c r="F98" s="190">
        <v>31.920387000000002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135">
        <v>24.450852999999999</v>
      </c>
      <c r="E99" s="200">
        <v>42644</v>
      </c>
      <c r="F99" s="190">
        <v>31.3405585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135">
        <v>24.66282</v>
      </c>
      <c r="E100" s="200">
        <v>42675</v>
      </c>
      <c r="F100" s="190">
        <v>30.682878500000001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135">
        <v>25.903865</v>
      </c>
      <c r="E101" s="200">
        <v>42705</v>
      </c>
      <c r="F101" s="190">
        <v>28.145348500000001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135">
        <v>29.156898999999999</v>
      </c>
      <c r="E102" s="200">
        <v>42736</v>
      </c>
      <c r="F102" s="190">
        <v>28.015082583333335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135">
        <v>23.038278999999999</v>
      </c>
      <c r="E103" s="200">
        <v>42767</v>
      </c>
      <c r="F103" s="190">
        <v>27.358590500000002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135">
        <v>25.604955</v>
      </c>
      <c r="E104" s="200">
        <v>42795</v>
      </c>
      <c r="F104" s="190">
        <v>27.403592750000001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135">
        <v>21.196467999999999</v>
      </c>
      <c r="E105" s="200">
        <v>42826</v>
      </c>
      <c r="F105" s="190">
        <v>27.003754666666669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135">
        <v>29.459868</v>
      </c>
      <c r="E106" s="200">
        <v>42856</v>
      </c>
      <c r="F106" s="190">
        <v>26.762642666666665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135">
        <v>31.161987</v>
      </c>
      <c r="E107" s="200">
        <v>42887</v>
      </c>
      <c r="F107" s="190">
        <v>26.843272249999998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135">
        <v>38.793626000000003</v>
      </c>
      <c r="E108" s="200">
        <v>42917</v>
      </c>
      <c r="F108" s="190">
        <v>28.082974583333336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135">
        <v>26.638473000000001</v>
      </c>
      <c r="E109" s="200">
        <v>42948</v>
      </c>
      <c r="F109" s="190">
        <v>27.279979749999999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135">
        <v>32.058877000000003</v>
      </c>
      <c r="E110" s="200">
        <v>42979</v>
      </c>
      <c r="F110" s="190">
        <v>27.677247499999996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135">
        <v>31.472877</v>
      </c>
      <c r="E111" s="200">
        <v>43009</v>
      </c>
      <c r="F111" s="190">
        <v>28.262416166666664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135">
        <v>20.580929999999999</v>
      </c>
      <c r="E112" s="200">
        <v>43040</v>
      </c>
      <c r="F112" s="190">
        <v>27.922258666666668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135">
        <v>26.981031000000002</v>
      </c>
      <c r="E113" s="200">
        <v>43070</v>
      </c>
      <c r="F113" s="190">
        <v>28.0120225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27.078246</v>
      </c>
      <c r="E114" s="200">
        <v>43101</v>
      </c>
      <c r="F114" s="190">
        <v>27.838801416666669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29.203662999999999</v>
      </c>
      <c r="E115" s="200">
        <v>43132</v>
      </c>
      <c r="F115" s="190">
        <v>28.352583416666672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22.528867999999999</v>
      </c>
      <c r="E116" s="200">
        <v>43160</v>
      </c>
      <c r="F116" s="190">
        <v>28.096242833333331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22.329574999999998</v>
      </c>
      <c r="E117" s="200">
        <v>43191</v>
      </c>
      <c r="F117" s="190">
        <v>28.190668416666664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26.379014999999999</v>
      </c>
      <c r="E118" s="200">
        <v>43221</v>
      </c>
      <c r="F118" s="190">
        <v>27.933930666666665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25.337098416666667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22.104296250000001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19.8844235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17.212850416666669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14.590110666666668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12.875033166666668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10.626613916666667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0"/>
      <c r="F130" s="190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0"/>
      <c r="F131" s="190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0"/>
      <c r="F132" s="190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0"/>
      <c r="F133" s="190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0"/>
      <c r="F134" s="190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0"/>
      <c r="F135" s="190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51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1"/>
      <c r="O10" s="41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1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2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73.118673999999999</v>
      </c>
      <c r="I16" s="68">
        <v>44.867036217713043</v>
      </c>
      <c r="J16" s="68">
        <v>144.86703621771304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82">
        <v>100.137899</v>
      </c>
      <c r="I17" s="30">
        <v>-11.480559108792953</v>
      </c>
      <c r="J17" s="30">
        <v>88.51944089120704</v>
      </c>
      <c r="K17" s="30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396.36648599999995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423.15433999999999</v>
      </c>
      <c r="D28" s="70">
        <v>434.79284900000005</v>
      </c>
      <c r="E28" s="70">
        <v>380.613111</v>
      </c>
      <c r="F28" s="70">
        <v>369.13380699999999</v>
      </c>
      <c r="G28" s="70">
        <v>399.24493100000001</v>
      </c>
      <c r="H28" s="30">
        <v>396.36648599999995</v>
      </c>
      <c r="I28" s="66">
        <v>-0.72097220941298445</v>
      </c>
      <c r="J28" s="30">
        <v>99.279027790587008</v>
      </c>
      <c r="K28" s="30">
        <v>8.1572382233741081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2.7504170227818259</v>
      </c>
      <c r="E29" s="70">
        <v>-12.461046248716023</v>
      </c>
      <c r="F29" s="70">
        <v>-3.0160033031547351</v>
      </c>
      <c r="G29" s="70">
        <v>8.1572382233741081</v>
      </c>
      <c r="H29" s="30">
        <v>-0.72097220941298445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142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35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35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176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45.383332000000003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55.375100000000003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99.698301000000001</v>
      </c>
      <c r="E56" s="200">
        <v>41334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114.579836</v>
      </c>
      <c r="E57" s="200">
        <v>41365</v>
      </c>
      <c r="F57" s="41">
        <v>80.242916499999993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108.117771</v>
      </c>
      <c r="E58" s="200">
        <v>41395</v>
      </c>
      <c r="F58" s="41">
        <v>80.242916499999993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81.886354999999995</v>
      </c>
      <c r="E59" s="200">
        <v>41426</v>
      </c>
      <c r="F59" s="41">
        <v>80.242916499999993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70.226335000000006</v>
      </c>
      <c r="E60" s="200">
        <v>41456</v>
      </c>
      <c r="F60" s="190">
        <v>80.242916499999993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66.676302000000007</v>
      </c>
      <c r="E61" s="200">
        <v>41487</v>
      </c>
      <c r="F61" s="190">
        <v>80.242916499999993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61.309747000000002</v>
      </c>
      <c r="E62" s="200">
        <v>41518</v>
      </c>
      <c r="F62" s="190">
        <v>78.139230999999995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66.263857000000002</v>
      </c>
      <c r="E63" s="200">
        <v>41548</v>
      </c>
      <c r="F63" s="190">
        <v>76.951693599999999</v>
      </c>
      <c r="G63" s="135"/>
      <c r="H63" s="41"/>
      <c r="I63" s="41"/>
      <c r="J63" s="41"/>
    </row>
    <row r="64" spans="2:15" x14ac:dyDescent="0.25">
      <c r="B64" s="135">
        <v>2013</v>
      </c>
      <c r="C64" s="135">
        <v>11</v>
      </c>
      <c r="D64" s="135">
        <v>68.637426000000005</v>
      </c>
      <c r="E64" s="200">
        <v>41579</v>
      </c>
      <c r="F64" s="190">
        <v>76.195851090909088</v>
      </c>
      <c r="G64" s="135"/>
      <c r="H64" s="41"/>
      <c r="I64" s="41"/>
      <c r="J64" s="41"/>
    </row>
    <row r="65" spans="2:10" x14ac:dyDescent="0.25">
      <c r="B65" s="135">
        <v>2013</v>
      </c>
      <c r="C65" s="135">
        <v>12</v>
      </c>
      <c r="D65" s="135">
        <v>59.921892</v>
      </c>
      <c r="E65" s="200">
        <v>41609</v>
      </c>
      <c r="F65" s="190">
        <v>74.839687833333329</v>
      </c>
      <c r="G65" s="135"/>
      <c r="H65" s="41"/>
      <c r="I65" s="41"/>
      <c r="J65" s="41"/>
    </row>
    <row r="66" spans="2:10" x14ac:dyDescent="0.25">
      <c r="B66" s="135">
        <v>2014</v>
      </c>
      <c r="C66" s="135">
        <v>1</v>
      </c>
      <c r="D66" s="135">
        <v>68.752459999999999</v>
      </c>
      <c r="E66" s="200">
        <v>41640</v>
      </c>
      <c r="F66" s="190">
        <v>76.787115166666666</v>
      </c>
      <c r="G66" s="135"/>
      <c r="H66" s="41"/>
      <c r="I66" s="41"/>
      <c r="J66" s="41"/>
    </row>
    <row r="67" spans="2:10" x14ac:dyDescent="0.25">
      <c r="B67" s="135">
        <v>2014</v>
      </c>
      <c r="C67" s="135">
        <v>2</v>
      </c>
      <c r="D67" s="135">
        <v>81.856931000000003</v>
      </c>
      <c r="E67" s="200">
        <v>41671</v>
      </c>
      <c r="F67" s="190">
        <v>78.993934416666676</v>
      </c>
      <c r="G67" s="135"/>
      <c r="H67" s="41"/>
      <c r="I67" s="41"/>
      <c r="J67" s="41"/>
    </row>
    <row r="68" spans="2:10" x14ac:dyDescent="0.25">
      <c r="B68" s="135">
        <v>2014</v>
      </c>
      <c r="C68" s="135">
        <v>3</v>
      </c>
      <c r="D68" s="135">
        <v>78.714652999999998</v>
      </c>
      <c r="E68" s="200">
        <v>41699</v>
      </c>
      <c r="F68" s="190">
        <v>77.245297083333341</v>
      </c>
      <c r="G68" s="135"/>
      <c r="H68" s="41"/>
      <c r="I68" s="41"/>
      <c r="J68" s="41"/>
    </row>
    <row r="69" spans="2:10" x14ac:dyDescent="0.25">
      <c r="B69" s="135">
        <v>2014</v>
      </c>
      <c r="C69" s="135">
        <v>4</v>
      </c>
      <c r="D69" s="135">
        <v>83.307362999999995</v>
      </c>
      <c r="E69" s="200">
        <v>41730</v>
      </c>
      <c r="F69" s="190">
        <v>74.639257666666666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135">
        <v>122.16144199999999</v>
      </c>
      <c r="E70" s="200">
        <v>41760</v>
      </c>
      <c r="F70" s="190">
        <v>75.809563583333343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135">
        <v>81.194073000000003</v>
      </c>
      <c r="E71" s="200">
        <v>41791</v>
      </c>
      <c r="F71" s="190">
        <v>75.751873416666669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135">
        <v>91.076549999999997</v>
      </c>
      <c r="E72" s="200">
        <v>41821</v>
      </c>
      <c r="F72" s="190">
        <v>77.48939133333333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135">
        <v>65.756035999999995</v>
      </c>
      <c r="E73" s="200">
        <v>41852</v>
      </c>
      <c r="F73" s="190">
        <v>77.412702499999995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135">
        <v>76.591824000000003</v>
      </c>
      <c r="E74" s="200">
        <v>41883</v>
      </c>
      <c r="F74" s="190">
        <v>78.686208916666658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135">
        <v>68.599920999999995</v>
      </c>
      <c r="E75" s="200">
        <v>41913</v>
      </c>
      <c r="F75" s="190">
        <v>78.880880916666669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135">
        <v>61.409446000000003</v>
      </c>
      <c r="E76" s="200">
        <v>41944</v>
      </c>
      <c r="F76" s="190">
        <v>78.278549249999998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135">
        <v>68.261162999999996</v>
      </c>
      <c r="E77" s="200">
        <v>41974</v>
      </c>
      <c r="F77" s="190">
        <v>78.973488500000002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135">
        <v>60.762117000000003</v>
      </c>
      <c r="E78" s="200">
        <v>42005</v>
      </c>
      <c r="F78" s="190">
        <v>78.307626583333331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135">
        <v>75.849290999999994</v>
      </c>
      <c r="E79" s="200">
        <v>42036</v>
      </c>
      <c r="F79" s="190">
        <v>77.806989916666666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135">
        <v>87.591222000000002</v>
      </c>
      <c r="E80" s="200">
        <v>42064</v>
      </c>
      <c r="F80" s="190">
        <v>78.546703999999991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135">
        <v>77.558667999999997</v>
      </c>
      <c r="E81" s="200">
        <v>42095</v>
      </c>
      <c r="F81" s="190">
        <v>78.067646083333329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135">
        <v>78.851813000000007</v>
      </c>
      <c r="E82" s="200">
        <v>42125</v>
      </c>
      <c r="F82" s="190">
        <v>74.458510333333336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135">
        <v>57.326276999999997</v>
      </c>
      <c r="E83" s="200">
        <v>42156</v>
      </c>
      <c r="F83" s="190">
        <v>72.469527333333332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135">
        <v>76.944920999999994</v>
      </c>
      <c r="E84" s="200">
        <v>42186</v>
      </c>
      <c r="F84" s="190">
        <v>71.291891583333339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135">
        <v>57.35333</v>
      </c>
      <c r="E85" s="200">
        <v>42217</v>
      </c>
      <c r="F85" s="190">
        <v>70.591666083333337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135">
        <v>69.221825999999993</v>
      </c>
      <c r="E86" s="200">
        <v>42248</v>
      </c>
      <c r="F86" s="190">
        <v>69.977499583333341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135">
        <v>59.413041</v>
      </c>
      <c r="E87" s="200">
        <v>42278</v>
      </c>
      <c r="F87" s="190">
        <v>69.211926250000005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135">
        <v>62.054122</v>
      </c>
      <c r="E88" s="200">
        <v>42309</v>
      </c>
      <c r="F88" s="190">
        <v>69.26564925000001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135">
        <v>84.614529000000005</v>
      </c>
      <c r="E89" s="200">
        <v>42339</v>
      </c>
      <c r="F89" s="190">
        <v>70.628429750000009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135">
        <v>46.496609999999997</v>
      </c>
      <c r="E90" s="200">
        <v>42370</v>
      </c>
      <c r="F90" s="190">
        <v>69.439637500000018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135">
        <v>95.608197000000004</v>
      </c>
      <c r="E91" s="200">
        <v>42401</v>
      </c>
      <c r="F91" s="190">
        <v>71.086213000000015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135">
        <v>73.816462000000001</v>
      </c>
      <c r="E92" s="200">
        <v>42430</v>
      </c>
      <c r="F92" s="190">
        <v>69.938316333333347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135">
        <v>79.860433</v>
      </c>
      <c r="E93" s="200">
        <v>42461</v>
      </c>
      <c r="F93" s="190">
        <v>70.130130083333327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135">
        <v>73.352104999999995</v>
      </c>
      <c r="E94" s="200">
        <v>42491</v>
      </c>
      <c r="F94" s="190">
        <v>69.671821083333327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135">
        <v>76.439505999999994</v>
      </c>
      <c r="E95" s="200">
        <v>42522</v>
      </c>
      <c r="F95" s="190">
        <v>71.26459016666665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135">
        <v>60.690976999999997</v>
      </c>
      <c r="E96" s="200">
        <v>42552</v>
      </c>
      <c r="F96" s="190">
        <v>69.910094833333332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135">
        <v>73.515097999999995</v>
      </c>
      <c r="E97" s="200">
        <v>42583</v>
      </c>
      <c r="F97" s="190">
        <v>71.256908833333313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135">
        <v>62.103136999999997</v>
      </c>
      <c r="E98" s="200">
        <v>42614</v>
      </c>
      <c r="F98" s="190">
        <v>70.663684750000002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135">
        <v>56.814853999999997</v>
      </c>
      <c r="E99" s="200">
        <v>42644</v>
      </c>
      <c r="F99" s="190">
        <v>70.447169166666654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135">
        <v>58.615091999999997</v>
      </c>
      <c r="E100" s="200">
        <v>42675</v>
      </c>
      <c r="F100" s="190">
        <v>70.160583333333321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135">
        <v>64.685502</v>
      </c>
      <c r="E101" s="200">
        <v>42705</v>
      </c>
      <c r="F101" s="190">
        <v>68.499831083333319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135">
        <v>50.917661000000003</v>
      </c>
      <c r="E102" s="200">
        <v>42736</v>
      </c>
      <c r="F102" s="190">
        <v>68.868251999999998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135">
        <v>90.059445999999994</v>
      </c>
      <c r="E103" s="200">
        <v>42767</v>
      </c>
      <c r="F103" s="190">
        <v>68.405856083333333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135">
        <v>94.669550999999998</v>
      </c>
      <c r="E104" s="200">
        <v>42795</v>
      </c>
      <c r="F104" s="190">
        <v>70.143613500000001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135">
        <v>50.472954999999999</v>
      </c>
      <c r="E105" s="200">
        <v>42826</v>
      </c>
      <c r="F105" s="190">
        <v>67.694656999999992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135">
        <v>113.12531799999999</v>
      </c>
      <c r="E106" s="200">
        <v>42856</v>
      </c>
      <c r="F106" s="190">
        <v>71.009091416666664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135">
        <v>102.673813</v>
      </c>
      <c r="E107" s="200">
        <v>42887</v>
      </c>
      <c r="F107" s="190">
        <v>73.195283666666654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135">
        <v>67.301575</v>
      </c>
      <c r="E108" s="200">
        <v>42917</v>
      </c>
      <c r="F108" s="190">
        <v>73.746166833333319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135">
        <v>89.433494999999994</v>
      </c>
      <c r="E109" s="200">
        <v>42948</v>
      </c>
      <c r="F109" s="190">
        <v>75.072699916666664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135">
        <v>53.752718999999999</v>
      </c>
      <c r="E110" s="200">
        <v>42979</v>
      </c>
      <c r="F110" s="190">
        <v>74.376831749999994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135">
        <v>56.304487000000002</v>
      </c>
      <c r="E111" s="200">
        <v>43009</v>
      </c>
      <c r="F111" s="190">
        <v>74.334301166666663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135">
        <v>63.752502999999997</v>
      </c>
      <c r="E112" s="200">
        <v>43040</v>
      </c>
      <c r="F112" s="190">
        <v>74.762418749999995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135">
        <v>57.479610000000001</v>
      </c>
      <c r="E113" s="200">
        <v>43070</v>
      </c>
      <c r="F113" s="190">
        <v>74.161927750000004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69.992245999999994</v>
      </c>
      <c r="E114" s="200">
        <v>43101</v>
      </c>
      <c r="F114" s="190">
        <v>75.751476499999995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82.777867000000001</v>
      </c>
      <c r="E115" s="200">
        <v>43132</v>
      </c>
      <c r="F115" s="190">
        <v>75.144678250000013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70.339799999999997</v>
      </c>
      <c r="E116" s="200">
        <v>43160</v>
      </c>
      <c r="F116" s="190">
        <v>73.117199000000014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73.118673999999999</v>
      </c>
      <c r="E117" s="200">
        <v>43191</v>
      </c>
      <c r="F117" s="190">
        <v>75.004342249999993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100.137899</v>
      </c>
      <c r="E118" s="200">
        <v>43221</v>
      </c>
      <c r="F118" s="190">
        <v>73.922057333333328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65.365906250000009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59.757441666666672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52.304650416666675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47.825257166666667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43.133216583333336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37.820507999999997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33.030540499999994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0"/>
      <c r="F130" s="190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0"/>
      <c r="F131" s="190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0"/>
      <c r="F132" s="190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0"/>
      <c r="F133" s="190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10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10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50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1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2"/>
      <c r="N15" s="41">
        <v>1</v>
      </c>
      <c r="O15" s="135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5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30">
        <v>42.687897999999997</v>
      </c>
      <c r="I17" s="66">
        <v>63.762578527140668</v>
      </c>
      <c r="J17" s="30">
        <v>163.76257852714068</v>
      </c>
      <c r="K17" s="30">
        <v>-1.0024309089111005</v>
      </c>
      <c r="L17" s="60"/>
      <c r="M17" s="41"/>
      <c r="N17" s="41">
        <v>1</v>
      </c>
      <c r="O17" s="135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5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5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5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5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5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165.08040499999998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191.55750500000002</v>
      </c>
      <c r="D28" s="70">
        <v>174.24759900000001</v>
      </c>
      <c r="E28" s="70">
        <v>160.193758</v>
      </c>
      <c r="F28" s="70">
        <v>111.168724</v>
      </c>
      <c r="G28" s="70">
        <v>112.57378799999999</v>
      </c>
      <c r="H28" s="30">
        <v>165.08040499999998</v>
      </c>
      <c r="I28" s="66">
        <v>46.64195629625609</v>
      </c>
      <c r="J28" s="30">
        <v>146.6419562962561</v>
      </c>
      <c r="K28" s="30">
        <v>1.263902246462778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-9.0364018888218549</v>
      </c>
      <c r="E29" s="70">
        <v>-8.0654431284301396</v>
      </c>
      <c r="F29" s="70">
        <v>-30.603585690273903</v>
      </c>
      <c r="G29" s="70">
        <v>1.263902246462778</v>
      </c>
      <c r="H29" s="30">
        <v>46.64195629625609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1" t="s">
        <v>143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3"/>
      <c r="C51" s="133"/>
      <c r="D51" s="133"/>
      <c r="E51" s="133"/>
      <c r="F51" s="133"/>
      <c r="G51" s="133"/>
      <c r="H51" s="133"/>
      <c r="I51" s="133"/>
      <c r="J51" s="144"/>
      <c r="K51" s="144"/>
      <c r="L51" s="144"/>
      <c r="M51" s="144"/>
      <c r="N51" s="135"/>
    </row>
    <row r="52" spans="1:97" x14ac:dyDescent="0.25">
      <c r="A52" s="144"/>
      <c r="B52" s="133"/>
      <c r="C52" s="133"/>
      <c r="D52" s="133"/>
      <c r="E52" s="133"/>
      <c r="F52" s="133"/>
      <c r="G52" s="133"/>
      <c r="H52" s="133"/>
      <c r="I52" s="133"/>
      <c r="J52" s="144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165</v>
      </c>
      <c r="D53" s="135" t="s">
        <v>177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</row>
    <row r="54" spans="1:97" x14ac:dyDescent="0.25">
      <c r="A54" s="144"/>
      <c r="B54" s="135">
        <v>2013</v>
      </c>
      <c r="C54" s="135">
        <v>1</v>
      </c>
      <c r="D54" s="135">
        <v>31.275531000000001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</row>
    <row r="55" spans="1:97" x14ac:dyDescent="0.25">
      <c r="A55" s="144"/>
      <c r="B55" s="135">
        <v>2013</v>
      </c>
      <c r="C55" s="135">
        <v>2</v>
      </c>
      <c r="D55" s="135">
        <v>35.024523000000002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</row>
    <row r="56" spans="1:97" x14ac:dyDescent="0.25">
      <c r="A56" s="144"/>
      <c r="B56" s="135">
        <v>2013</v>
      </c>
      <c r="C56" s="135">
        <v>3</v>
      </c>
      <c r="D56" s="135">
        <v>34.539493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</row>
    <row r="57" spans="1:97" x14ac:dyDescent="0.25">
      <c r="A57" s="144"/>
      <c r="B57" s="135">
        <v>2013</v>
      </c>
      <c r="C57" s="135">
        <v>4</v>
      </c>
      <c r="D57" s="135">
        <v>44.662044000000002</v>
      </c>
      <c r="E57" s="200">
        <v>41365</v>
      </c>
      <c r="F57" s="41">
        <v>38.620014375000004</v>
      </c>
      <c r="G57" s="135"/>
      <c r="H57" s="41"/>
      <c r="I57" s="41"/>
      <c r="J57" s="144"/>
      <c r="K57" s="144"/>
      <c r="L57" s="144"/>
      <c r="M57" s="144"/>
      <c r="N57" s="135"/>
    </row>
    <row r="58" spans="1:97" x14ac:dyDescent="0.25">
      <c r="A58" s="144"/>
      <c r="B58" s="135">
        <v>2013</v>
      </c>
      <c r="C58" s="135">
        <v>5</v>
      </c>
      <c r="D58" s="135">
        <v>46.055914000000001</v>
      </c>
      <c r="E58" s="200">
        <v>41395</v>
      </c>
      <c r="F58" s="41">
        <v>38.620014375000004</v>
      </c>
      <c r="G58" s="135"/>
      <c r="H58" s="41"/>
      <c r="I58" s="41"/>
      <c r="J58" s="144"/>
      <c r="K58" s="144"/>
      <c r="L58" s="144"/>
      <c r="M58" s="144"/>
      <c r="N58" s="135"/>
    </row>
    <row r="59" spans="1:97" x14ac:dyDescent="0.25">
      <c r="A59" s="144"/>
      <c r="B59" s="135">
        <v>2013</v>
      </c>
      <c r="C59" s="135">
        <v>6</v>
      </c>
      <c r="D59" s="135">
        <v>40.190736000000001</v>
      </c>
      <c r="E59" s="200">
        <v>41426</v>
      </c>
      <c r="F59" s="41">
        <v>38.620014375000004</v>
      </c>
      <c r="G59" s="135"/>
      <c r="H59" s="41"/>
      <c r="I59" s="41"/>
      <c r="J59" s="144"/>
      <c r="K59" s="144"/>
      <c r="L59" s="144"/>
      <c r="M59" s="144"/>
      <c r="N59" s="135"/>
    </row>
    <row r="60" spans="1:97" x14ac:dyDescent="0.25">
      <c r="A60" s="144"/>
      <c r="B60" s="135">
        <v>2013</v>
      </c>
      <c r="C60" s="135">
        <v>7</v>
      </c>
      <c r="D60" s="135">
        <v>43.146245999999998</v>
      </c>
      <c r="E60" s="200">
        <v>41456</v>
      </c>
      <c r="F60" s="190">
        <v>38.620014375000004</v>
      </c>
      <c r="G60" s="135"/>
      <c r="H60" s="41"/>
      <c r="I60" s="41"/>
      <c r="J60" s="144"/>
      <c r="K60" s="144"/>
      <c r="L60" s="144"/>
      <c r="M60" s="144"/>
      <c r="N60" s="135"/>
    </row>
    <row r="61" spans="1:97" x14ac:dyDescent="0.25">
      <c r="A61" s="144"/>
      <c r="B61" s="135">
        <v>2013</v>
      </c>
      <c r="C61" s="135">
        <v>8</v>
      </c>
      <c r="D61" s="135">
        <v>34.065627999999997</v>
      </c>
      <c r="E61" s="200">
        <v>41487</v>
      </c>
      <c r="F61" s="190">
        <v>38.620014375000004</v>
      </c>
      <c r="G61" s="135"/>
      <c r="H61" s="41"/>
      <c r="I61" s="41"/>
      <c r="J61" s="144"/>
      <c r="K61" s="144"/>
      <c r="L61" s="144"/>
      <c r="M61" s="144"/>
      <c r="N61" s="135"/>
    </row>
    <row r="62" spans="1:97" x14ac:dyDescent="0.25">
      <c r="A62" s="144"/>
      <c r="B62" s="135">
        <v>2013</v>
      </c>
      <c r="C62" s="135">
        <v>9</v>
      </c>
      <c r="D62" s="135">
        <v>42.000644000000001</v>
      </c>
      <c r="E62" s="200">
        <v>41518</v>
      </c>
      <c r="F62" s="190">
        <v>38.995639888888896</v>
      </c>
      <c r="G62" s="135"/>
      <c r="H62" s="41"/>
      <c r="I62" s="41"/>
      <c r="J62" s="144"/>
      <c r="K62" s="144"/>
      <c r="L62" s="144"/>
      <c r="M62" s="144"/>
      <c r="N62" s="135"/>
    </row>
    <row r="63" spans="1:97" x14ac:dyDescent="0.25">
      <c r="A63" s="144"/>
      <c r="B63" s="135">
        <v>2013</v>
      </c>
      <c r="C63" s="135">
        <v>10</v>
      </c>
      <c r="D63" s="135">
        <v>45.983328</v>
      </c>
      <c r="E63" s="200">
        <v>41548</v>
      </c>
      <c r="F63" s="190">
        <v>39.694408700000011</v>
      </c>
      <c r="G63" s="135"/>
      <c r="H63" s="41"/>
      <c r="I63" s="41"/>
      <c r="J63" s="144"/>
      <c r="K63" s="144"/>
      <c r="L63" s="144"/>
      <c r="M63" s="144"/>
      <c r="N63" s="135"/>
    </row>
    <row r="64" spans="1:97" x14ac:dyDescent="0.25">
      <c r="A64" s="144"/>
      <c r="B64" s="135">
        <v>2013</v>
      </c>
      <c r="C64" s="135">
        <v>11</v>
      </c>
      <c r="D64" s="135">
        <v>39.984594000000001</v>
      </c>
      <c r="E64" s="200">
        <v>41579</v>
      </c>
      <c r="F64" s="190">
        <v>39.720789181818191</v>
      </c>
      <c r="G64" s="135"/>
      <c r="H64" s="41"/>
      <c r="I64" s="41"/>
      <c r="J64" s="144"/>
      <c r="K64" s="144"/>
      <c r="L64" s="144"/>
      <c r="M64" s="144"/>
      <c r="N64" s="135"/>
    </row>
    <row r="65" spans="1:14" x14ac:dyDescent="0.25">
      <c r="A65" s="144"/>
      <c r="B65" s="135">
        <v>2013</v>
      </c>
      <c r="C65" s="135">
        <v>12</v>
      </c>
      <c r="D65" s="135">
        <v>42.647182000000001</v>
      </c>
      <c r="E65" s="200">
        <v>41609</v>
      </c>
      <c r="F65" s="190">
        <v>39.964655250000007</v>
      </c>
      <c r="G65" s="135"/>
      <c r="H65" s="41"/>
      <c r="I65" s="41"/>
      <c r="J65" s="144"/>
      <c r="K65" s="144"/>
      <c r="L65" s="144"/>
      <c r="M65" s="144"/>
      <c r="N65" s="135"/>
    </row>
    <row r="66" spans="1:14" x14ac:dyDescent="0.25">
      <c r="A66" s="144"/>
      <c r="B66" s="135">
        <v>2014</v>
      </c>
      <c r="C66" s="135">
        <v>1</v>
      </c>
      <c r="D66" s="135">
        <v>28.025147</v>
      </c>
      <c r="E66" s="200">
        <v>41640</v>
      </c>
      <c r="F66" s="190">
        <v>39.693789916666667</v>
      </c>
      <c r="G66" s="135"/>
      <c r="H66" s="41"/>
      <c r="I66" s="41"/>
      <c r="J66" s="144"/>
      <c r="K66" s="144"/>
      <c r="L66" s="144"/>
      <c r="M66" s="144"/>
      <c r="N66" s="135"/>
    </row>
    <row r="67" spans="1:14" x14ac:dyDescent="0.25">
      <c r="A67" s="144"/>
      <c r="B67" s="135">
        <v>2014</v>
      </c>
      <c r="C67" s="135">
        <v>2</v>
      </c>
      <c r="D67" s="135">
        <v>35.173102</v>
      </c>
      <c r="E67" s="200">
        <v>41671</v>
      </c>
      <c r="F67" s="190">
        <v>39.706171500000004</v>
      </c>
      <c r="G67" s="135"/>
      <c r="H67" s="41"/>
      <c r="I67" s="41"/>
      <c r="J67" s="144"/>
      <c r="K67" s="144"/>
      <c r="L67" s="144"/>
      <c r="M67" s="144"/>
      <c r="N67" s="135"/>
    </row>
    <row r="68" spans="1:14" x14ac:dyDescent="0.25">
      <c r="A68" s="144"/>
      <c r="B68" s="135">
        <v>2014</v>
      </c>
      <c r="C68" s="135">
        <v>3</v>
      </c>
      <c r="D68" s="135">
        <v>35.123835999999997</v>
      </c>
      <c r="E68" s="200">
        <v>41699</v>
      </c>
      <c r="F68" s="190">
        <v>39.754866749999998</v>
      </c>
      <c r="G68" s="135"/>
      <c r="H68" s="41"/>
      <c r="I68" s="41"/>
      <c r="J68" s="144"/>
      <c r="K68" s="144"/>
      <c r="L68" s="144"/>
      <c r="M68" s="144"/>
      <c r="N68" s="135"/>
    </row>
    <row r="69" spans="1:14" x14ac:dyDescent="0.25">
      <c r="A69" s="144"/>
      <c r="B69" s="135">
        <v>2014</v>
      </c>
      <c r="C69" s="135">
        <v>4</v>
      </c>
      <c r="D69" s="135">
        <v>35.357543999999997</v>
      </c>
      <c r="E69" s="200">
        <v>41730</v>
      </c>
      <c r="F69" s="190">
        <v>38.979491750000001</v>
      </c>
      <c r="G69" s="41"/>
      <c r="H69" s="41"/>
      <c r="I69" s="41"/>
      <c r="J69" s="144"/>
      <c r="K69" s="144"/>
      <c r="L69" s="144"/>
      <c r="M69" s="144"/>
      <c r="N69" s="135"/>
    </row>
    <row r="70" spans="1:14" x14ac:dyDescent="0.25">
      <c r="A70" s="144"/>
      <c r="B70" s="135">
        <v>2014</v>
      </c>
      <c r="C70" s="135">
        <v>5</v>
      </c>
      <c r="D70" s="135">
        <v>40.567970000000003</v>
      </c>
      <c r="E70" s="200">
        <v>41760</v>
      </c>
      <c r="F70" s="190">
        <v>38.522163083333332</v>
      </c>
      <c r="G70" s="41"/>
      <c r="H70" s="41"/>
      <c r="I70" s="41"/>
      <c r="J70" s="144"/>
      <c r="K70" s="144"/>
      <c r="L70" s="144"/>
      <c r="M70" s="144"/>
      <c r="N70" s="135"/>
    </row>
    <row r="71" spans="1:14" x14ac:dyDescent="0.25">
      <c r="A71" s="144"/>
      <c r="B71" s="135">
        <v>2014</v>
      </c>
      <c r="C71" s="135">
        <v>6</v>
      </c>
      <c r="D71" s="135">
        <v>35.216473999999998</v>
      </c>
      <c r="E71" s="200">
        <v>41791</v>
      </c>
      <c r="F71" s="190">
        <v>38.107641249999993</v>
      </c>
      <c r="G71" s="41"/>
      <c r="H71" s="41"/>
      <c r="I71" s="41"/>
      <c r="J71" s="144"/>
      <c r="K71" s="144"/>
      <c r="L71" s="144"/>
      <c r="M71" s="144"/>
      <c r="N71" s="135"/>
    </row>
    <row r="72" spans="1:14" x14ac:dyDescent="0.25">
      <c r="A72" s="144"/>
      <c r="B72" s="135">
        <v>2014</v>
      </c>
      <c r="C72" s="135">
        <v>7</v>
      </c>
      <c r="D72" s="135">
        <v>40.929319</v>
      </c>
      <c r="E72" s="200">
        <v>41821</v>
      </c>
      <c r="F72" s="190">
        <v>37.922897333333339</v>
      </c>
      <c r="G72" s="41"/>
      <c r="H72" s="41"/>
      <c r="I72" s="41"/>
      <c r="J72" s="144"/>
      <c r="K72" s="144"/>
      <c r="L72" s="144"/>
      <c r="M72" s="144"/>
      <c r="N72" s="135"/>
    </row>
    <row r="73" spans="1:14" x14ac:dyDescent="0.25">
      <c r="A73" s="144"/>
      <c r="B73" s="135">
        <v>2014</v>
      </c>
      <c r="C73" s="135">
        <v>8</v>
      </c>
      <c r="D73" s="135">
        <v>35.955078999999998</v>
      </c>
      <c r="E73" s="200">
        <v>41852</v>
      </c>
      <c r="F73" s="190">
        <v>38.080351583333339</v>
      </c>
      <c r="G73" s="41"/>
      <c r="H73" s="41"/>
      <c r="I73" s="41"/>
      <c r="J73" s="144"/>
      <c r="K73" s="144"/>
      <c r="L73" s="144"/>
      <c r="M73" s="144"/>
      <c r="N73" s="135"/>
    </row>
    <row r="74" spans="1:14" x14ac:dyDescent="0.25">
      <c r="A74" s="144"/>
      <c r="B74" s="135">
        <v>2014</v>
      </c>
      <c r="C74" s="135">
        <v>9</v>
      </c>
      <c r="D74" s="135">
        <v>36.667127000000001</v>
      </c>
      <c r="E74" s="200">
        <v>41883</v>
      </c>
      <c r="F74" s="190">
        <v>37.635891833333339</v>
      </c>
      <c r="G74" s="41"/>
      <c r="H74" s="41"/>
      <c r="I74" s="41"/>
      <c r="J74" s="144"/>
      <c r="K74" s="144"/>
      <c r="L74" s="144"/>
      <c r="M74" s="144"/>
      <c r="N74" s="135"/>
    </row>
    <row r="75" spans="1:14" x14ac:dyDescent="0.25">
      <c r="A75" s="144"/>
      <c r="B75" s="135">
        <v>2014</v>
      </c>
      <c r="C75" s="135">
        <v>10</v>
      </c>
      <c r="D75" s="135">
        <v>34.923780000000001</v>
      </c>
      <c r="E75" s="200">
        <v>41913</v>
      </c>
      <c r="F75" s="190">
        <v>36.714262833333336</v>
      </c>
      <c r="G75" s="41"/>
      <c r="H75" s="41"/>
      <c r="I75" s="41"/>
      <c r="J75" s="144"/>
      <c r="K75" s="144"/>
      <c r="L75" s="144"/>
      <c r="M75" s="144"/>
      <c r="N75" s="135"/>
    </row>
    <row r="76" spans="1:14" x14ac:dyDescent="0.25">
      <c r="A76" s="144"/>
      <c r="B76" s="135">
        <v>2014</v>
      </c>
      <c r="C76" s="135">
        <v>11</v>
      </c>
      <c r="D76" s="135">
        <v>37.221547999999999</v>
      </c>
      <c r="E76" s="200">
        <v>41944</v>
      </c>
      <c r="F76" s="190">
        <v>36.484009</v>
      </c>
      <c r="G76" s="41"/>
      <c r="H76" s="41"/>
      <c r="I76" s="41"/>
      <c r="J76" s="144"/>
      <c r="K76" s="144"/>
      <c r="L76" s="144"/>
      <c r="M76" s="144"/>
      <c r="N76" s="135"/>
    </row>
    <row r="77" spans="1:14" x14ac:dyDescent="0.25">
      <c r="A77" s="144"/>
      <c r="B77" s="135">
        <v>2014</v>
      </c>
      <c r="C77" s="135">
        <v>12</v>
      </c>
      <c r="D77" s="135">
        <v>50.227134999999997</v>
      </c>
      <c r="E77" s="200">
        <v>41974</v>
      </c>
      <c r="F77" s="190">
        <v>37.115671749999997</v>
      </c>
      <c r="G77" s="41"/>
      <c r="H77" s="41"/>
      <c r="I77" s="41"/>
      <c r="J77" s="144"/>
      <c r="K77" s="144"/>
      <c r="L77" s="144"/>
      <c r="M77" s="144"/>
      <c r="N77" s="135"/>
    </row>
    <row r="78" spans="1:14" x14ac:dyDescent="0.25">
      <c r="A78" s="144"/>
      <c r="B78" s="135">
        <v>2015</v>
      </c>
      <c r="C78" s="135">
        <v>1</v>
      </c>
      <c r="D78" s="135">
        <v>20.378081999999999</v>
      </c>
      <c r="E78" s="200">
        <v>42005</v>
      </c>
      <c r="F78" s="190">
        <v>36.478416333333335</v>
      </c>
      <c r="G78" s="41"/>
      <c r="H78" s="41"/>
      <c r="I78" s="41"/>
      <c r="J78" s="144"/>
      <c r="K78" s="144"/>
      <c r="L78" s="144"/>
      <c r="M78" s="144"/>
      <c r="N78" s="135"/>
    </row>
    <row r="79" spans="1:14" x14ac:dyDescent="0.25">
      <c r="B79" s="135">
        <v>2015</v>
      </c>
      <c r="C79" s="135">
        <v>2</v>
      </c>
      <c r="D79" s="135">
        <v>36.064360999999998</v>
      </c>
      <c r="E79" s="200">
        <v>42036</v>
      </c>
      <c r="F79" s="190">
        <v>36.552687916666663</v>
      </c>
      <c r="G79" s="41"/>
      <c r="H79" s="41"/>
      <c r="I79" s="41"/>
    </row>
    <row r="80" spans="1:14" x14ac:dyDescent="0.25">
      <c r="B80" s="135">
        <v>2015</v>
      </c>
      <c r="C80" s="135">
        <v>3</v>
      </c>
      <c r="D80" s="135">
        <v>35.379358000000003</v>
      </c>
      <c r="E80" s="200">
        <v>42064</v>
      </c>
      <c r="F80" s="190">
        <v>36.573981416666669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37.496758999999997</v>
      </c>
      <c r="E81" s="200">
        <v>42095</v>
      </c>
      <c r="F81" s="190">
        <v>36.752249333333332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30.875198000000001</v>
      </c>
      <c r="E82" s="200">
        <v>42125</v>
      </c>
      <c r="F82" s="190">
        <v>35.944518333333335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30.299254000000001</v>
      </c>
      <c r="E83" s="200">
        <v>42156</v>
      </c>
      <c r="F83" s="190">
        <v>35.534750000000003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27.736291999999999</v>
      </c>
      <c r="E84" s="200">
        <v>42186</v>
      </c>
      <c r="F84" s="190">
        <v>34.435331083333338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23.968731999999999</v>
      </c>
      <c r="E85" s="200">
        <v>42217</v>
      </c>
      <c r="F85" s="190">
        <v>33.436468833333336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29.267800000000001</v>
      </c>
      <c r="E86" s="200">
        <v>42248</v>
      </c>
      <c r="F86" s="190">
        <v>32.819858250000003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21.403691999999999</v>
      </c>
      <c r="E87" s="200">
        <v>42278</v>
      </c>
      <c r="F87" s="190">
        <v>31.693184249999998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24.333523</v>
      </c>
      <c r="E88" s="200">
        <v>42309</v>
      </c>
      <c r="F88" s="190">
        <v>30.619182166666665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26.900872</v>
      </c>
      <c r="E89" s="200">
        <v>42339</v>
      </c>
      <c r="F89" s="190">
        <v>28.675326916666663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19.546547</v>
      </c>
      <c r="E90" s="200">
        <v>42370</v>
      </c>
      <c r="F90" s="190">
        <v>28.606032333333328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24.530723999999999</v>
      </c>
      <c r="E91" s="200">
        <v>42401</v>
      </c>
      <c r="F91" s="190">
        <v>27.644895916666666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19.390004000000001</v>
      </c>
      <c r="E92" s="200">
        <v>42430</v>
      </c>
      <c r="F92" s="190">
        <v>26.312449749999995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21.370557000000002</v>
      </c>
      <c r="E93" s="200">
        <v>42461</v>
      </c>
      <c r="F93" s="190">
        <v>24.968599583333333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26.330891999999999</v>
      </c>
      <c r="E94" s="200">
        <v>42491</v>
      </c>
      <c r="F94" s="190">
        <v>24.589907416666666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18.141770999999999</v>
      </c>
      <c r="E95" s="200">
        <v>42522</v>
      </c>
      <c r="F95" s="190">
        <v>23.576783833333334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14.568223</v>
      </c>
      <c r="E96" s="200">
        <v>42552</v>
      </c>
      <c r="F96" s="190">
        <v>22.479444749999999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32.677180999999997</v>
      </c>
      <c r="E97" s="200">
        <v>42583</v>
      </c>
      <c r="F97" s="190">
        <v>23.205148833333336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21.481981000000001</v>
      </c>
      <c r="E98" s="200">
        <v>42614</v>
      </c>
      <c r="F98" s="190">
        <v>22.556330583333335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32.690067999999997</v>
      </c>
      <c r="E99" s="200">
        <v>42644</v>
      </c>
      <c r="F99" s="190">
        <v>23.496861916666663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22.728552000000001</v>
      </c>
      <c r="E100" s="200">
        <v>42675</v>
      </c>
      <c r="F100" s="190">
        <v>23.363114333333328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29.840554999999998</v>
      </c>
      <c r="E101" s="200">
        <v>42705</v>
      </c>
      <c r="F101" s="190">
        <v>23.608087916666666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17.678493</v>
      </c>
      <c r="E102" s="200">
        <v>42736</v>
      </c>
      <c r="F102" s="190">
        <v>23.452416750000001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21.619862999999999</v>
      </c>
      <c r="E103" s="200">
        <v>42767</v>
      </c>
      <c r="F103" s="190">
        <v>23.209845000000001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24.314665000000002</v>
      </c>
      <c r="E104" s="200">
        <v>42795</v>
      </c>
      <c r="F104" s="190">
        <v>23.620233416666665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22.893823999999999</v>
      </c>
      <c r="E105" s="200">
        <v>42826</v>
      </c>
      <c r="F105" s="190">
        <v>23.747172333333335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26.066942999999998</v>
      </c>
      <c r="E106" s="200">
        <v>42856</v>
      </c>
      <c r="F106" s="190">
        <v>23.725176583333333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34.511232999999997</v>
      </c>
      <c r="E107" s="200">
        <v>42887</v>
      </c>
      <c r="F107" s="190">
        <v>25.089298416666665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28.301839000000001</v>
      </c>
      <c r="E108" s="200">
        <v>42917</v>
      </c>
      <c r="F108" s="190">
        <v>26.233766416666668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29.382477000000002</v>
      </c>
      <c r="E109" s="200">
        <v>42948</v>
      </c>
      <c r="F109" s="190">
        <v>25.959207750000001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34.877384999999997</v>
      </c>
      <c r="E110" s="200">
        <v>42979</v>
      </c>
      <c r="F110" s="190">
        <v>27.075491416666665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33.540382999999999</v>
      </c>
      <c r="E111" s="200">
        <v>43009</v>
      </c>
      <c r="F111" s="190">
        <v>27.146351000000006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31.931457000000002</v>
      </c>
      <c r="E112" s="200">
        <v>43040</v>
      </c>
      <c r="F112" s="190">
        <v>27.913259750000005</v>
      </c>
      <c r="G112" s="41"/>
      <c r="H112" s="41"/>
      <c r="I112" s="41"/>
    </row>
    <row r="113" spans="2:10" x14ac:dyDescent="0.25">
      <c r="B113" s="135">
        <v>2017</v>
      </c>
      <c r="C113" s="135">
        <v>12</v>
      </c>
      <c r="D113" s="135">
        <v>38.936641999999999</v>
      </c>
      <c r="E113" s="200">
        <v>43070</v>
      </c>
      <c r="F113" s="190">
        <v>28.671267</v>
      </c>
      <c r="G113" s="41"/>
      <c r="H113" s="41"/>
      <c r="I113" s="41"/>
    </row>
    <row r="114" spans="2:10" x14ac:dyDescent="0.25">
      <c r="B114" s="135">
        <v>2017</v>
      </c>
      <c r="C114" s="135">
        <v>1</v>
      </c>
      <c r="D114" s="135">
        <v>23.577566000000001</v>
      </c>
      <c r="E114" s="200">
        <v>43101</v>
      </c>
      <c r="F114" s="190">
        <v>29.162856416666667</v>
      </c>
      <c r="G114" s="41"/>
      <c r="H114" s="41"/>
      <c r="I114" s="41"/>
    </row>
    <row r="115" spans="2:10" x14ac:dyDescent="0.25">
      <c r="B115" s="135">
        <v>2017</v>
      </c>
      <c r="C115" s="135">
        <v>2</v>
      </c>
      <c r="D115" s="135">
        <v>28.963083000000001</v>
      </c>
      <c r="E115" s="200">
        <v>43132</v>
      </c>
      <c r="F115" s="190">
        <v>29.774791416666663</v>
      </c>
      <c r="G115" s="41"/>
      <c r="H115" s="41"/>
      <c r="I115" s="41"/>
    </row>
    <row r="116" spans="2:10" x14ac:dyDescent="0.25">
      <c r="B116" s="135">
        <v>2017</v>
      </c>
      <c r="C116" s="135">
        <v>3</v>
      </c>
      <c r="D116" s="135">
        <v>33.867607</v>
      </c>
      <c r="E116" s="200">
        <v>43160</v>
      </c>
      <c r="F116" s="190">
        <v>30.570869916666666</v>
      </c>
      <c r="G116" s="41"/>
      <c r="H116" s="41"/>
      <c r="I116" s="41"/>
      <c r="J116" s="152"/>
    </row>
    <row r="117" spans="2:10" x14ac:dyDescent="0.25">
      <c r="B117" s="135">
        <v>2017</v>
      </c>
      <c r="C117" s="135">
        <v>4</v>
      </c>
      <c r="D117" s="135">
        <v>35.984251</v>
      </c>
      <c r="E117" s="200">
        <v>43191</v>
      </c>
      <c r="F117" s="190">
        <v>31.661738833333334</v>
      </c>
      <c r="G117" s="41"/>
      <c r="H117" s="41"/>
      <c r="I117" s="41"/>
      <c r="J117" s="152"/>
    </row>
    <row r="118" spans="2:10" x14ac:dyDescent="0.25">
      <c r="B118" s="135">
        <v>2017</v>
      </c>
      <c r="C118" s="135">
        <v>5</v>
      </c>
      <c r="D118" s="135">
        <v>42.687897999999997</v>
      </c>
      <c r="E118" s="200">
        <v>43221</v>
      </c>
      <c r="F118" s="190">
        <v>33.046818416666667</v>
      </c>
      <c r="G118" s="41"/>
      <c r="H118" s="41"/>
      <c r="I118" s="41"/>
      <c r="J118" s="152"/>
    </row>
    <row r="119" spans="2:10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30.170882333333338</v>
      </c>
      <c r="G119" s="41"/>
      <c r="H119" s="41"/>
      <c r="I119" s="41"/>
      <c r="J119" s="152"/>
    </row>
    <row r="120" spans="2:10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27.812395749999997</v>
      </c>
      <c r="G120" s="41"/>
      <c r="H120" s="41"/>
      <c r="I120" s="41"/>
      <c r="J120" s="152"/>
    </row>
    <row r="121" spans="2:10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25.363855999999998</v>
      </c>
      <c r="G121" s="41"/>
      <c r="H121" s="41"/>
      <c r="I121" s="41"/>
      <c r="J121" s="152"/>
    </row>
    <row r="122" spans="2:10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22.457407249999999</v>
      </c>
      <c r="G122" s="41"/>
      <c r="H122" s="41"/>
      <c r="I122" s="41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19.662375333333333</v>
      </c>
      <c r="G123" s="41"/>
      <c r="H123" s="41"/>
      <c r="I123" s="41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17.001420583333331</v>
      </c>
      <c r="G124" s="41"/>
      <c r="H124" s="41"/>
      <c r="I124" s="41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13.756700416666666</v>
      </c>
      <c r="G125" s="41"/>
      <c r="H125" s="41"/>
      <c r="I125" s="41"/>
      <c r="J125" s="152"/>
    </row>
    <row r="126" spans="2:10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10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10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191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18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82">
        <v>15.588381999999999</v>
      </c>
      <c r="I17" s="30">
        <v>32.55811244186588</v>
      </c>
      <c r="J17" s="30">
        <v>132.55811244186589</v>
      </c>
      <c r="K17" s="30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71.508820999999998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70.663886999999988</v>
      </c>
      <c r="D28" s="70">
        <v>67.526262000000003</v>
      </c>
      <c r="E28" s="70">
        <v>69.128465000000006</v>
      </c>
      <c r="F28" s="70">
        <v>57.704781000000004</v>
      </c>
      <c r="G28" s="70">
        <v>50.559474999999999</v>
      </c>
      <c r="H28" s="30">
        <v>71.508820999999998</v>
      </c>
      <c r="I28" s="66">
        <v>41.435054458140641</v>
      </c>
      <c r="J28" s="30">
        <v>141.43505445814066</v>
      </c>
      <c r="K28" s="30">
        <v>-12.382519916330681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-4.4402100326012111</v>
      </c>
      <c r="E29" s="70">
        <v>2.3727109313410599</v>
      </c>
      <c r="F29" s="70">
        <v>-16.525296778975207</v>
      </c>
      <c r="G29" s="70">
        <v>-12.382519916330681</v>
      </c>
      <c r="H29" s="30">
        <v>41.435054458140641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4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99"/>
      <c r="C47" s="199"/>
      <c r="D47" s="199"/>
      <c r="E47" s="199"/>
      <c r="F47" s="199"/>
      <c r="G47" s="199"/>
      <c r="N47" s="135"/>
    </row>
    <row r="48" spans="1:15" s="144" customFormat="1" x14ac:dyDescent="0.25">
      <c r="A48" s="40"/>
      <c r="B48" s="199"/>
      <c r="C48" s="199"/>
      <c r="D48" s="199"/>
      <c r="E48" s="199"/>
      <c r="F48" s="199"/>
      <c r="G48" s="199"/>
      <c r="N48" s="135"/>
    </row>
    <row r="49" spans="2:15" x14ac:dyDescent="0.25">
      <c r="B49" s="199"/>
      <c r="C49" s="199"/>
      <c r="D49" s="199"/>
      <c r="E49" s="199"/>
      <c r="F49" s="199"/>
      <c r="G49" s="199"/>
      <c r="H49" s="144"/>
      <c r="I49" s="144"/>
      <c r="J49" s="144"/>
      <c r="K49" s="144"/>
      <c r="L49" s="144"/>
      <c r="M49" s="144"/>
      <c r="N49" s="135"/>
      <c r="O49" s="144"/>
    </row>
    <row r="50" spans="2:15" x14ac:dyDescent="0.25">
      <c r="B50" s="199"/>
      <c r="C50" s="199"/>
      <c r="D50" s="199"/>
      <c r="E50" s="199"/>
      <c r="F50" s="199"/>
      <c r="G50" s="199"/>
      <c r="H50" s="144"/>
      <c r="I50" s="144"/>
      <c r="J50" s="144"/>
      <c r="K50" s="144"/>
      <c r="L50" s="144"/>
      <c r="M50" s="144"/>
      <c r="N50" s="135"/>
      <c r="O50" s="144"/>
    </row>
    <row r="51" spans="2:15" x14ac:dyDescent="0.25">
      <c r="B51" s="199"/>
      <c r="C51" s="199"/>
      <c r="D51" s="199"/>
      <c r="E51" s="199"/>
      <c r="F51" s="199"/>
      <c r="G51" s="199"/>
      <c r="H51" s="144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10.74507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13.259814</v>
      </c>
      <c r="E55" s="200">
        <v>41306</v>
      </c>
      <c r="F55" s="41"/>
      <c r="G55" s="135"/>
      <c r="H55" s="41"/>
      <c r="I55" s="41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13.013688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16.577059999999999</v>
      </c>
      <c r="E57" s="200">
        <v>41365</v>
      </c>
      <c r="F57" s="41">
        <v>14.559300374999998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17.068255000000001</v>
      </c>
      <c r="E58" s="200">
        <v>41395</v>
      </c>
      <c r="F58" s="41">
        <v>14.559300374999998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14.797414</v>
      </c>
      <c r="E59" s="200">
        <v>41426</v>
      </c>
      <c r="F59" s="190">
        <v>14.559300374999998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17.00168</v>
      </c>
      <c r="E60" s="200">
        <v>41456</v>
      </c>
      <c r="F60" s="190">
        <v>14.559300374999998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14.011422</v>
      </c>
      <c r="E61" s="200">
        <v>41487</v>
      </c>
      <c r="F61" s="190">
        <v>14.559300374999998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15.150183999999999</v>
      </c>
      <c r="E62" s="200">
        <v>41518</v>
      </c>
      <c r="F62" s="190">
        <v>14.62495411111111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19.288418</v>
      </c>
      <c r="E63" s="200">
        <v>41548</v>
      </c>
      <c r="F63" s="190">
        <v>15.091300499999999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13.370943</v>
      </c>
      <c r="E64" s="200">
        <v>41579</v>
      </c>
      <c r="F64" s="190">
        <v>14.934904363636365</v>
      </c>
      <c r="G64" s="135"/>
      <c r="H64" s="41"/>
      <c r="I64" s="41"/>
      <c r="J64" s="144"/>
    </row>
    <row r="65" spans="2:9" x14ac:dyDescent="0.25">
      <c r="B65" s="135">
        <v>2013</v>
      </c>
      <c r="C65" s="135">
        <v>12</v>
      </c>
      <c r="D65" s="135">
        <v>18.242948999999999</v>
      </c>
      <c r="E65" s="200">
        <v>41609</v>
      </c>
      <c r="F65" s="190">
        <v>15.210574750000001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10.793291</v>
      </c>
      <c r="E66" s="200">
        <v>41640</v>
      </c>
      <c r="F66" s="190">
        <v>15.214593166666667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12.983036</v>
      </c>
      <c r="E67" s="200">
        <v>41671</v>
      </c>
      <c r="F67" s="190">
        <v>15.191528333333336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14.789878</v>
      </c>
      <c r="E68" s="200">
        <v>41699</v>
      </c>
      <c r="F68" s="190">
        <v>15.339544166666665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15.347742999999999</v>
      </c>
      <c r="E69" s="200">
        <v>41730</v>
      </c>
      <c r="F69" s="190">
        <v>15.237101083333334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13.612314</v>
      </c>
      <c r="E70" s="200">
        <v>41760</v>
      </c>
      <c r="F70" s="190">
        <v>14.949106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12.985901999999999</v>
      </c>
      <c r="E71" s="200">
        <v>41791</v>
      </c>
      <c r="F71" s="190">
        <v>14.798146666666668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18.442281000000001</v>
      </c>
      <c r="E72" s="200">
        <v>41821</v>
      </c>
      <c r="F72" s="190">
        <v>14.91819675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16.401879999999998</v>
      </c>
      <c r="E73" s="200">
        <v>41852</v>
      </c>
      <c r="F73" s="190">
        <v>15.117401583333335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18.283418999999999</v>
      </c>
      <c r="E74" s="200">
        <v>41883</v>
      </c>
      <c r="F74" s="190">
        <v>15.3785045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16.411473000000001</v>
      </c>
      <c r="E75" s="200">
        <v>41913</v>
      </c>
      <c r="F75" s="190">
        <v>15.138759083333333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12.965299</v>
      </c>
      <c r="E76" s="200">
        <v>41944</v>
      </c>
      <c r="F76" s="190">
        <v>15.104955416666668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15.598212</v>
      </c>
      <c r="E77" s="200">
        <v>41974</v>
      </c>
      <c r="F77" s="190">
        <v>14.884560666666665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12.912324</v>
      </c>
      <c r="E78" s="200">
        <v>42005</v>
      </c>
      <c r="F78" s="190">
        <v>15.061146749999999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14.59662</v>
      </c>
      <c r="E79" s="200">
        <v>42036</v>
      </c>
      <c r="F79" s="190">
        <v>15.195612083333335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13.123181000000001</v>
      </c>
      <c r="E80" s="200">
        <v>42064</v>
      </c>
      <c r="F80" s="190">
        <v>15.056720666666665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14.827071</v>
      </c>
      <c r="E81" s="200">
        <v>42095</v>
      </c>
      <c r="F81" s="190">
        <v>15.013331333333333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13.669269</v>
      </c>
      <c r="E82" s="200">
        <v>42125</v>
      </c>
      <c r="F82" s="190">
        <v>15.018077583333332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12.736098999999999</v>
      </c>
      <c r="E83" s="200">
        <v>42156</v>
      </c>
      <c r="F83" s="190">
        <v>14.997260666666664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13.81592</v>
      </c>
      <c r="E84" s="200">
        <v>42186</v>
      </c>
      <c r="F84" s="190">
        <v>14.611730583333333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13.492183000000001</v>
      </c>
      <c r="E85" s="200">
        <v>42217</v>
      </c>
      <c r="F85" s="190">
        <v>14.369255833333334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14.066051999999999</v>
      </c>
      <c r="E86" s="200">
        <v>42248</v>
      </c>
      <c r="F86" s="190">
        <v>14.017808583333334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14.624241</v>
      </c>
      <c r="E87" s="200">
        <v>42278</v>
      </c>
      <c r="F87" s="190">
        <v>13.868872583333335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11.015382000000001</v>
      </c>
      <c r="E88" s="200">
        <v>42309</v>
      </c>
      <c r="F88" s="190">
        <v>13.706379499999999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14.598738000000001</v>
      </c>
      <c r="E89" s="200">
        <v>42339</v>
      </c>
      <c r="F89" s="190">
        <v>13.623089999999999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6.5328619999999997</v>
      </c>
      <c r="E90" s="200">
        <v>42370</v>
      </c>
      <c r="F90" s="190">
        <v>13.091468166666665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13.221061000000001</v>
      </c>
      <c r="E91" s="200">
        <v>42401</v>
      </c>
      <c r="F91" s="190">
        <v>12.97683825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11.330367000000001</v>
      </c>
      <c r="E92" s="200">
        <v>42430</v>
      </c>
      <c r="F92" s="190">
        <v>12.827437083333331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13.116508</v>
      </c>
      <c r="E93" s="200">
        <v>42461</v>
      </c>
      <c r="F93" s="190">
        <v>12.684890166666667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13.503983</v>
      </c>
      <c r="E94" s="200">
        <v>42491</v>
      </c>
      <c r="F94" s="190">
        <v>12.671116333333332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13.425337000000001</v>
      </c>
      <c r="E95" s="200">
        <v>42522</v>
      </c>
      <c r="F95" s="190">
        <v>12.728552833333334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8.7689819999999994</v>
      </c>
      <c r="E96" s="200">
        <v>42552</v>
      </c>
      <c r="F96" s="190">
        <v>12.307974666666667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16.198015000000002</v>
      </c>
      <c r="E97" s="200">
        <v>42583</v>
      </c>
      <c r="F97" s="190">
        <v>12.533460666666665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14.138816</v>
      </c>
      <c r="E98" s="200">
        <v>42614</v>
      </c>
      <c r="F98" s="190">
        <v>12.539524333333333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13.17733</v>
      </c>
      <c r="E99" s="200">
        <v>42644</v>
      </c>
      <c r="F99" s="190">
        <v>12.418948416666668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18.253050999999999</v>
      </c>
      <c r="E100" s="200">
        <v>42675</v>
      </c>
      <c r="F100" s="190">
        <v>13.0220875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13.812638</v>
      </c>
      <c r="E101" s="200">
        <v>42705</v>
      </c>
      <c r="F101" s="190">
        <v>12.956579166666666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8.5874319999999997</v>
      </c>
      <c r="E102" s="200">
        <v>42736</v>
      </c>
      <c r="F102" s="190">
        <v>13.127793333333331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9.9181369999999998</v>
      </c>
      <c r="E103" s="200">
        <v>42767</v>
      </c>
      <c r="F103" s="190">
        <v>12.852549666666668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10.363594000000001</v>
      </c>
      <c r="E104" s="200">
        <v>42795</v>
      </c>
      <c r="F104" s="190">
        <v>12.771985250000002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9.9306529999999995</v>
      </c>
      <c r="E105" s="200">
        <v>42826</v>
      </c>
      <c r="F105" s="190">
        <v>12.506497333333336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11.759658999999999</v>
      </c>
      <c r="E106" s="200">
        <v>42856</v>
      </c>
      <c r="F106" s="190">
        <v>12.361137000000001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11.371605000000001</v>
      </c>
      <c r="E107" s="200">
        <v>42887</v>
      </c>
      <c r="F107" s="190">
        <v>12.189992666666667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13.361359999999999</v>
      </c>
      <c r="E108" s="200">
        <v>42917</v>
      </c>
      <c r="F108" s="190">
        <v>12.572690833333333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12.412114000000001</v>
      </c>
      <c r="E109" s="200">
        <v>42948</v>
      </c>
      <c r="F109" s="190">
        <v>12.257199083333335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12.546810000000001</v>
      </c>
      <c r="E110" s="200">
        <v>42979</v>
      </c>
      <c r="F110" s="190">
        <v>12.124531916666667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15.053286</v>
      </c>
      <c r="E111" s="200">
        <v>43009</v>
      </c>
      <c r="F111" s="190">
        <v>12.280861583333333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15.68951</v>
      </c>
      <c r="E112" s="200">
        <v>43040</v>
      </c>
      <c r="F112" s="190">
        <v>12.06723316666667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18.331320000000002</v>
      </c>
      <c r="E113" s="200">
        <v>43070</v>
      </c>
      <c r="F113" s="190">
        <v>12.44379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14.010152</v>
      </c>
      <c r="E114" s="200">
        <v>43101</v>
      </c>
      <c r="F114" s="190">
        <v>12.895683333333336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14.375411</v>
      </c>
      <c r="E115" s="200">
        <v>43132</v>
      </c>
      <c r="F115" s="190">
        <v>13.267122833333332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14.510341</v>
      </c>
      <c r="E116" s="200">
        <v>43160</v>
      </c>
      <c r="F116" s="190">
        <v>13.612685083333334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13.024535</v>
      </c>
      <c r="E117" s="200">
        <v>43191</v>
      </c>
      <c r="F117" s="190">
        <v>13.870508583333333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15.588381999999999</v>
      </c>
      <c r="E118" s="200">
        <v>43221</v>
      </c>
      <c r="F118" s="190">
        <v>14.189568833333333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13.241935083333333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12.128488416666668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11.094145583333335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10.048578083333332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8.7941375833333328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7.4866784166666669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5.9590684166666668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192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82">
        <v>13.478121</v>
      </c>
      <c r="I17" s="30">
        <v>7.3536088704240221E-2</v>
      </c>
      <c r="J17" s="30">
        <v>100.07353608870424</v>
      </c>
      <c r="K17" s="30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62.425610000000006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65.308269999999993</v>
      </c>
      <c r="D28" s="70">
        <v>61.659405999999997</v>
      </c>
      <c r="E28" s="70">
        <v>58.190824999999997</v>
      </c>
      <c r="F28" s="70">
        <v>59.828153999999998</v>
      </c>
      <c r="G28" s="70">
        <v>51.330038000000002</v>
      </c>
      <c r="H28" s="30">
        <v>62.425610000000006</v>
      </c>
      <c r="I28" s="66">
        <v>21.616138293137443</v>
      </c>
      <c r="J28" s="30">
        <v>121.61613829313744</v>
      </c>
      <c r="K28" s="30">
        <v>-14.204208941495999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-5.5871392704170519</v>
      </c>
      <c r="E29" s="70">
        <v>-5.6253882822030477</v>
      </c>
      <c r="F29" s="70">
        <v>2.8137236411410305</v>
      </c>
      <c r="G29" s="70">
        <v>-14.204208941495999</v>
      </c>
      <c r="H29" s="30">
        <v>21.616138293137443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1" t="s">
        <v>150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9.8331350000000004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13.979246</v>
      </c>
      <c r="E55" s="200">
        <v>41306</v>
      </c>
      <c r="F55" s="41"/>
      <c r="G55" s="135"/>
      <c r="H55" s="41"/>
      <c r="I55" s="41"/>
      <c r="J55" s="187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11.031447999999999</v>
      </c>
      <c r="E56" s="200">
        <v>41334</v>
      </c>
      <c r="F56" s="41"/>
      <c r="G56" s="135"/>
      <c r="H56" s="41"/>
      <c r="I56" s="41"/>
      <c r="J56" s="187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14.903331</v>
      </c>
      <c r="E57" s="200">
        <v>41365</v>
      </c>
      <c r="F57" s="41">
        <v>13.115475624999998</v>
      </c>
      <c r="G57" s="135"/>
      <c r="H57" s="41"/>
      <c r="I57" s="41"/>
      <c r="J57" s="187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15.561109999999999</v>
      </c>
      <c r="E58" s="200">
        <v>41395</v>
      </c>
      <c r="F58" s="41">
        <v>13.115475624999998</v>
      </c>
      <c r="G58" s="135"/>
      <c r="H58" s="41"/>
      <c r="I58" s="41"/>
      <c r="J58" s="187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12.92286</v>
      </c>
      <c r="E59" s="200">
        <v>41426</v>
      </c>
      <c r="F59" s="190">
        <v>13.115475624999998</v>
      </c>
      <c r="G59" s="135"/>
      <c r="H59" s="41"/>
      <c r="I59" s="41"/>
      <c r="J59" s="187"/>
    </row>
    <row r="60" spans="2:15" x14ac:dyDescent="0.25">
      <c r="B60" s="135">
        <v>2013</v>
      </c>
      <c r="C60" s="135">
        <v>7</v>
      </c>
      <c r="D60" s="135">
        <v>14.384202999999999</v>
      </c>
      <c r="E60" s="200">
        <v>41456</v>
      </c>
      <c r="F60" s="190">
        <v>13.115475624999998</v>
      </c>
      <c r="G60" s="135"/>
      <c r="H60" s="41"/>
      <c r="I60" s="41"/>
      <c r="J60" s="187"/>
    </row>
    <row r="61" spans="2:15" x14ac:dyDescent="0.25">
      <c r="B61" s="135">
        <v>2013</v>
      </c>
      <c r="C61" s="135">
        <v>8</v>
      </c>
      <c r="D61" s="135">
        <v>12.308472</v>
      </c>
      <c r="E61" s="200">
        <v>41487</v>
      </c>
      <c r="F61" s="190">
        <v>13.115475624999998</v>
      </c>
      <c r="G61" s="135"/>
      <c r="H61" s="41"/>
      <c r="I61" s="41"/>
      <c r="J61" s="187"/>
    </row>
    <row r="62" spans="2:15" x14ac:dyDescent="0.25">
      <c r="B62" s="135">
        <v>2013</v>
      </c>
      <c r="C62" s="135">
        <v>9</v>
      </c>
      <c r="D62" s="135">
        <v>10.991752999999999</v>
      </c>
      <c r="E62" s="200">
        <v>41518</v>
      </c>
      <c r="F62" s="190">
        <v>12.879506444444443</v>
      </c>
      <c r="G62" s="135"/>
      <c r="H62" s="41"/>
      <c r="I62" s="41"/>
      <c r="J62" s="187"/>
    </row>
    <row r="63" spans="2:15" x14ac:dyDescent="0.25">
      <c r="B63" s="135">
        <v>2013</v>
      </c>
      <c r="C63" s="135">
        <v>10</v>
      </c>
      <c r="D63" s="135">
        <v>13.426555</v>
      </c>
      <c r="E63" s="200">
        <v>41548</v>
      </c>
      <c r="F63" s="190">
        <v>12.934211299999998</v>
      </c>
      <c r="G63" s="135"/>
      <c r="H63" s="41"/>
      <c r="I63" s="41"/>
    </row>
    <row r="64" spans="2:15" x14ac:dyDescent="0.25">
      <c r="B64" s="135">
        <v>2013</v>
      </c>
      <c r="C64" s="135">
        <v>11</v>
      </c>
      <c r="D64" s="135">
        <v>12.964252999999999</v>
      </c>
      <c r="E64" s="200">
        <v>41579</v>
      </c>
      <c r="F64" s="190">
        <v>12.93694236363636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12.881221999999999</v>
      </c>
      <c r="E65" s="200">
        <v>41609</v>
      </c>
      <c r="F65" s="190">
        <v>12.932298999999999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9.7051149999999993</v>
      </c>
      <c r="E66" s="200">
        <v>41640</v>
      </c>
      <c r="F66" s="190">
        <v>12.921630666666667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12.168680999999999</v>
      </c>
      <c r="E67" s="200">
        <v>41671</v>
      </c>
      <c r="F67" s="190">
        <v>12.770750249999999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12.913067</v>
      </c>
      <c r="E68" s="200">
        <v>41699</v>
      </c>
      <c r="F68" s="190">
        <v>12.927551833333334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13.541176</v>
      </c>
      <c r="E69" s="200">
        <v>41730</v>
      </c>
      <c r="F69" s="190">
        <v>12.814038916666668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13.331367</v>
      </c>
      <c r="E70" s="200">
        <v>41760</v>
      </c>
      <c r="F70" s="190">
        <v>12.628226999999997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13.629671</v>
      </c>
      <c r="E71" s="200">
        <v>41791</v>
      </c>
      <c r="F71" s="190">
        <v>12.687127916666663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15.624551</v>
      </c>
      <c r="E72" s="200">
        <v>41821</v>
      </c>
      <c r="F72" s="190">
        <v>12.790490249999998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12.800788000000001</v>
      </c>
      <c r="E73" s="200">
        <v>41852</v>
      </c>
      <c r="F73" s="190">
        <v>12.831516583333332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12.017796000000001</v>
      </c>
      <c r="E74" s="200">
        <v>41883</v>
      </c>
      <c r="F74" s="190">
        <v>12.917020166666667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15.113117000000001</v>
      </c>
      <c r="E75" s="200">
        <v>41913</v>
      </c>
      <c r="F75" s="190">
        <v>13.057566999999999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11.938226999999999</v>
      </c>
      <c r="E76" s="200">
        <v>41944</v>
      </c>
      <c r="F76" s="190">
        <v>12.972064833333333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13.208472</v>
      </c>
      <c r="E77" s="200">
        <v>41974</v>
      </c>
      <c r="F77" s="190">
        <v>12.999335666666667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8.1759730000000008</v>
      </c>
      <c r="E78" s="200">
        <v>42005</v>
      </c>
      <c r="F78" s="190">
        <v>12.871907166666666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11.921303999999999</v>
      </c>
      <c r="E79" s="200">
        <v>42036</v>
      </c>
      <c r="F79" s="190">
        <v>12.851292416666666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11.766781999999999</v>
      </c>
      <c r="E80" s="200">
        <v>42064</v>
      </c>
      <c r="F80" s="190">
        <v>12.755768666666668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14.017365</v>
      </c>
      <c r="E81" s="200">
        <v>42095</v>
      </c>
      <c r="F81" s="190">
        <v>12.795451083333335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12.309400999999999</v>
      </c>
      <c r="E82" s="200">
        <v>42125</v>
      </c>
      <c r="F82" s="190">
        <v>12.710287250000002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13.877755000000001</v>
      </c>
      <c r="E83" s="200">
        <v>42156</v>
      </c>
      <c r="F83" s="190">
        <v>12.730960916666668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14.444661999999999</v>
      </c>
      <c r="E84" s="200">
        <v>42186</v>
      </c>
      <c r="F84" s="190">
        <v>12.632636833333335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13.630008</v>
      </c>
      <c r="E85" s="200">
        <v>42217</v>
      </c>
      <c r="F85" s="190">
        <v>12.701738499999999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17.029101000000001</v>
      </c>
      <c r="E86" s="200">
        <v>42248</v>
      </c>
      <c r="F86" s="190">
        <v>13.119347249999999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13.201853</v>
      </c>
      <c r="E87" s="200">
        <v>42278</v>
      </c>
      <c r="F87" s="190">
        <v>12.960075249999997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12.298555</v>
      </c>
      <c r="E88" s="200">
        <v>42309</v>
      </c>
      <c r="F88" s="190">
        <v>12.990102583333332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12.072806</v>
      </c>
      <c r="E89" s="200">
        <v>42339</v>
      </c>
      <c r="F89" s="190">
        <v>12.895463749999999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8.1996420000000008</v>
      </c>
      <c r="E90" s="200">
        <v>42370</v>
      </c>
      <c r="F90" s="190">
        <v>12.897436166666667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12.104725999999999</v>
      </c>
      <c r="E91" s="200">
        <v>42401</v>
      </c>
      <c r="F91" s="190">
        <v>12.912721333333332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14.424319000000001</v>
      </c>
      <c r="E92" s="200">
        <v>42430</v>
      </c>
      <c r="F92" s="190">
        <v>13.134182749999999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10.792023</v>
      </c>
      <c r="E93" s="200">
        <v>42461</v>
      </c>
      <c r="F93" s="190">
        <v>12.865404249999999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14.307444</v>
      </c>
      <c r="E94" s="200">
        <v>42491</v>
      </c>
      <c r="F94" s="190">
        <v>13.031907833333333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12.582800000000001</v>
      </c>
      <c r="E95" s="200">
        <v>42522</v>
      </c>
      <c r="F95" s="190">
        <v>12.923994916666665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10.345297</v>
      </c>
      <c r="E96" s="200">
        <v>42552</v>
      </c>
      <c r="F96" s="190">
        <v>12.582381166666664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16.497237999999999</v>
      </c>
      <c r="E97" s="200">
        <v>42583</v>
      </c>
      <c r="F97" s="190">
        <v>12.821317000000001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12.566642999999999</v>
      </c>
      <c r="E98" s="200">
        <v>42614</v>
      </c>
      <c r="F98" s="190">
        <v>12.449445500000001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12.437201</v>
      </c>
      <c r="E99" s="200">
        <v>42644</v>
      </c>
      <c r="F99" s="190">
        <v>12.3857245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11.293758</v>
      </c>
      <c r="E100" s="200">
        <v>42675</v>
      </c>
      <c r="F100" s="190">
        <v>12.301991416666667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13.825025</v>
      </c>
      <c r="E101" s="200">
        <v>42705</v>
      </c>
      <c r="F101" s="190">
        <v>12.448009666666669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8.5760539999999992</v>
      </c>
      <c r="E102" s="200">
        <v>42736</v>
      </c>
      <c r="F102" s="190">
        <v>12.479377333333334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9.322794</v>
      </c>
      <c r="E103" s="200">
        <v>42767</v>
      </c>
      <c r="F103" s="190">
        <v>12.247549666666666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10.076411999999999</v>
      </c>
      <c r="E104" s="200">
        <v>42795</v>
      </c>
      <c r="F104" s="190">
        <v>11.885224083333334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9.8865610000000004</v>
      </c>
      <c r="E105" s="200">
        <v>42826</v>
      </c>
      <c r="F105" s="190">
        <v>11.809768916666668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13.468216999999999</v>
      </c>
      <c r="E106" s="200">
        <v>42856</v>
      </c>
      <c r="F106" s="190">
        <v>11.739833333333335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9.909796</v>
      </c>
      <c r="E107" s="200">
        <v>42887</v>
      </c>
      <c r="F107" s="190">
        <v>11.517083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12.831529</v>
      </c>
      <c r="E108" s="200">
        <v>42917</v>
      </c>
      <c r="F108" s="190">
        <v>11.724269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11.854480000000001</v>
      </c>
      <c r="E109" s="200">
        <v>42948</v>
      </c>
      <c r="F109" s="190">
        <v>11.337372500000001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9.6657670000000007</v>
      </c>
      <c r="E110" s="200">
        <v>42979</v>
      </c>
      <c r="F110" s="190">
        <v>11.095632833333333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11.891063000000001</v>
      </c>
      <c r="E111" s="200">
        <v>43009</v>
      </c>
      <c r="F111" s="190">
        <v>11.050121333333331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12.054792000000001</v>
      </c>
      <c r="E112" s="200">
        <v>43040</v>
      </c>
      <c r="F112" s="190">
        <v>11.113540833333333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12.817254</v>
      </c>
      <c r="E113" s="200">
        <v>43070</v>
      </c>
      <c r="F113" s="190">
        <v>11.029559916666669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11.128572999999999</v>
      </c>
      <c r="E114" s="200">
        <v>43101</v>
      </c>
      <c r="F114" s="190">
        <v>11.242269833333333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11.136896999999999</v>
      </c>
      <c r="E115" s="200">
        <v>43132</v>
      </c>
      <c r="F115" s="190">
        <v>11.393445083333335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11.610427</v>
      </c>
      <c r="E116" s="200">
        <v>43160</v>
      </c>
      <c r="F116" s="190">
        <v>11.521279666666667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15.071592000000001</v>
      </c>
      <c r="E117" s="200">
        <v>43191</v>
      </c>
      <c r="F117" s="190">
        <v>11.953365583333335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13.478121</v>
      </c>
      <c r="E118" s="200">
        <v>43221</v>
      </c>
      <c r="F118" s="190">
        <v>11.954190916666668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11.128374583333333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10.0590805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9.0712071666666674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8.2657265833333327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7.2748046666666673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6.2702386666666667</v>
      </c>
      <c r="G124" s="41"/>
      <c r="H124" s="41"/>
      <c r="I124" s="41"/>
    </row>
    <row r="125" spans="2:9" x14ac:dyDescent="0.25">
      <c r="B125" s="135">
        <v>2016</v>
      </c>
      <c r="C125" s="135">
        <v>12</v>
      </c>
      <c r="D125" s="135">
        <v>0</v>
      </c>
      <c r="E125" s="200">
        <v>43435</v>
      </c>
      <c r="F125" s="190">
        <v>5.2021341666666672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x14ac:dyDescent="0.25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161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82">
        <v>7.356598</v>
      </c>
      <c r="I17" s="30">
        <v>-7.2392049195035169</v>
      </c>
      <c r="J17" s="30">
        <v>92.760795080496479</v>
      </c>
      <c r="K17" s="30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37.605530000000002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60.796348000000009</v>
      </c>
      <c r="D28" s="70">
        <v>45.085481999999999</v>
      </c>
      <c r="E28" s="70">
        <v>42.586801000000001</v>
      </c>
      <c r="F28" s="70">
        <v>43.596385999999995</v>
      </c>
      <c r="G28" s="70">
        <v>41.354494000000003</v>
      </c>
      <c r="H28" s="30">
        <v>37.605530000000002</v>
      </c>
      <c r="I28" s="66">
        <v>-9.0654331304355971</v>
      </c>
      <c r="J28" s="30">
        <v>90.934566869564406</v>
      </c>
      <c r="K28" s="30">
        <v>-5.1423803798782641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-25.841792339237234</v>
      </c>
      <c r="E29" s="70">
        <v>-5.5420966775956764</v>
      </c>
      <c r="F29" s="70">
        <v>2.3706523530611978</v>
      </c>
      <c r="G29" s="70">
        <v>-5.1423803798782641</v>
      </c>
      <c r="H29" s="30">
        <v>-9.0654331304355971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1" t="s">
        <v>179</v>
      </c>
      <c r="D31" s="211"/>
      <c r="E31" s="211"/>
      <c r="F31" s="211"/>
      <c r="G31" s="211"/>
      <c r="H31" s="211"/>
      <c r="I31" s="211"/>
      <c r="J31" s="211"/>
      <c r="K31" s="211"/>
      <c r="L31" s="6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180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8.1521150000000002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9.2659909999999996</v>
      </c>
      <c r="E55" s="200">
        <v>41306</v>
      </c>
      <c r="F55" s="41"/>
      <c r="G55" s="135"/>
      <c r="H55" s="41"/>
      <c r="I55" s="41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8.3300520000000002</v>
      </c>
      <c r="E56" s="200">
        <v>41334</v>
      </c>
      <c r="F56" s="41"/>
      <c r="G56" s="135"/>
      <c r="H56" s="41"/>
      <c r="I56" s="41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16.027781000000001</v>
      </c>
      <c r="E57" s="200">
        <v>41365</v>
      </c>
      <c r="F57" s="41">
        <v>13.793027500000003</v>
      </c>
      <c r="G57" s="135"/>
      <c r="H57" s="41"/>
      <c r="I57" s="41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19.020409000000001</v>
      </c>
      <c r="E58" s="200">
        <v>41395</v>
      </c>
      <c r="F58" s="41">
        <v>13.793027500000003</v>
      </c>
      <c r="G58" s="135"/>
      <c r="H58" s="41"/>
      <c r="I58" s="41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18.289308999999999</v>
      </c>
      <c r="E59" s="200">
        <v>41426</v>
      </c>
      <c r="F59" s="190">
        <v>13.793027500000003</v>
      </c>
      <c r="G59" s="135"/>
      <c r="H59" s="41"/>
      <c r="I59" s="41"/>
      <c r="J59" s="133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16.064885</v>
      </c>
      <c r="E60" s="200">
        <v>41456</v>
      </c>
      <c r="F60" s="190">
        <v>13.793027500000003</v>
      </c>
      <c r="G60" s="135"/>
      <c r="H60" s="41"/>
      <c r="I60" s="41"/>
      <c r="J60" s="133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15.193678</v>
      </c>
      <c r="E61" s="200">
        <v>41487</v>
      </c>
      <c r="F61" s="190">
        <v>13.793027500000003</v>
      </c>
      <c r="G61" s="135"/>
      <c r="H61" s="41"/>
      <c r="I61" s="41"/>
      <c r="J61" s="133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13.373405999999999</v>
      </c>
      <c r="E62" s="200">
        <v>41518</v>
      </c>
      <c r="F62" s="190">
        <v>13.746402888888891</v>
      </c>
      <c r="G62" s="135"/>
      <c r="H62" s="41"/>
      <c r="I62" s="41"/>
      <c r="J62" s="133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15.743850999999999</v>
      </c>
      <c r="E63" s="200">
        <v>41548</v>
      </c>
      <c r="F63" s="190">
        <v>13.946147700000003</v>
      </c>
      <c r="G63" s="135"/>
      <c r="H63" s="41"/>
      <c r="I63" s="41"/>
      <c r="J63" s="133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8.6862899999999996</v>
      </c>
      <c r="E64" s="200">
        <v>41579</v>
      </c>
      <c r="F64" s="190">
        <v>13.467978818181821</v>
      </c>
      <c r="G64" s="135"/>
      <c r="H64" s="41"/>
      <c r="I64" s="41"/>
      <c r="J64" s="152"/>
    </row>
    <row r="65" spans="2:10" x14ac:dyDescent="0.25">
      <c r="B65" s="135">
        <v>2013</v>
      </c>
      <c r="C65" s="135">
        <v>12</v>
      </c>
      <c r="D65" s="135">
        <v>10.120486</v>
      </c>
      <c r="E65" s="200">
        <v>41609</v>
      </c>
      <c r="F65" s="190">
        <v>13.189021083333337</v>
      </c>
      <c r="G65" s="135"/>
      <c r="H65" s="41"/>
      <c r="I65" s="41"/>
      <c r="J65" s="152"/>
    </row>
    <row r="66" spans="2:10" x14ac:dyDescent="0.25">
      <c r="B66" s="135">
        <v>2014</v>
      </c>
      <c r="C66" s="135">
        <v>1</v>
      </c>
      <c r="D66" s="135">
        <v>8.2638239999999996</v>
      </c>
      <c r="E66" s="200">
        <v>41640</v>
      </c>
      <c r="F66" s="190">
        <v>13.198330166666667</v>
      </c>
      <c r="G66" s="135"/>
      <c r="H66" s="41"/>
      <c r="I66" s="41"/>
      <c r="J66" s="152"/>
    </row>
    <row r="67" spans="2:10" x14ac:dyDescent="0.25">
      <c r="B67" s="135">
        <v>2014</v>
      </c>
      <c r="C67" s="135">
        <v>2</v>
      </c>
      <c r="D67" s="135">
        <v>7.3838499999999998</v>
      </c>
      <c r="E67" s="200">
        <v>41671</v>
      </c>
      <c r="F67" s="190">
        <v>13.041485083333335</v>
      </c>
      <c r="G67" s="135"/>
      <c r="H67" s="41"/>
      <c r="I67" s="41"/>
      <c r="J67" s="152"/>
    </row>
    <row r="68" spans="2:10" x14ac:dyDescent="0.25">
      <c r="B68" s="135">
        <v>2014</v>
      </c>
      <c r="C68" s="135">
        <v>3</v>
      </c>
      <c r="D68" s="135">
        <v>10.509477</v>
      </c>
      <c r="E68" s="200">
        <v>41699</v>
      </c>
      <c r="F68" s="190">
        <v>13.223103833333335</v>
      </c>
      <c r="G68" s="41"/>
      <c r="H68" s="41"/>
      <c r="I68" s="41"/>
      <c r="J68" s="152"/>
    </row>
    <row r="69" spans="2:10" x14ac:dyDescent="0.25">
      <c r="B69" s="135">
        <v>2014</v>
      </c>
      <c r="C69" s="135">
        <v>4</v>
      </c>
      <c r="D69" s="135">
        <v>10.380777</v>
      </c>
      <c r="E69" s="200">
        <v>41730</v>
      </c>
      <c r="F69" s="190">
        <v>12.752520166666669</v>
      </c>
      <c r="G69" s="41"/>
      <c r="H69" s="41"/>
      <c r="I69" s="41"/>
      <c r="J69" s="152"/>
    </row>
    <row r="70" spans="2:10" x14ac:dyDescent="0.25">
      <c r="B70" s="135">
        <v>2014</v>
      </c>
      <c r="C70" s="135">
        <v>5</v>
      </c>
      <c r="D70" s="135">
        <v>8.5475539999999999</v>
      </c>
      <c r="E70" s="200">
        <v>41760</v>
      </c>
      <c r="F70" s="190">
        <v>11.87978225</v>
      </c>
      <c r="G70" s="41"/>
      <c r="H70" s="41"/>
      <c r="I70" s="41"/>
      <c r="J70" s="152"/>
    </row>
    <row r="71" spans="2:10" x14ac:dyDescent="0.25">
      <c r="B71" s="135">
        <v>2014</v>
      </c>
      <c r="C71" s="135">
        <v>6</v>
      </c>
      <c r="D71" s="135">
        <v>6.6700619999999997</v>
      </c>
      <c r="E71" s="200">
        <v>41791</v>
      </c>
      <c r="F71" s="190">
        <v>10.911511666666664</v>
      </c>
      <c r="G71" s="41"/>
      <c r="H71" s="41"/>
      <c r="I71" s="41"/>
      <c r="J71" s="152"/>
    </row>
    <row r="72" spans="2:10" x14ac:dyDescent="0.25">
      <c r="B72" s="135">
        <v>2014</v>
      </c>
      <c r="C72" s="135">
        <v>7</v>
      </c>
      <c r="D72" s="135">
        <v>15.997992999999999</v>
      </c>
      <c r="E72" s="200">
        <v>41821</v>
      </c>
      <c r="F72" s="190">
        <v>10.905937333333334</v>
      </c>
      <c r="G72" s="41"/>
      <c r="H72" s="41"/>
      <c r="I72" s="41"/>
      <c r="J72" s="152"/>
    </row>
    <row r="73" spans="2:10" x14ac:dyDescent="0.25">
      <c r="B73" s="135">
        <v>2014</v>
      </c>
      <c r="C73" s="135">
        <v>8</v>
      </c>
      <c r="D73" s="135">
        <v>8.5937730000000006</v>
      </c>
      <c r="E73" s="200">
        <v>41852</v>
      </c>
      <c r="F73" s="190">
        <v>10.35594525</v>
      </c>
      <c r="G73" s="41"/>
      <c r="H73" s="41"/>
      <c r="I73" s="41"/>
      <c r="J73" s="152"/>
    </row>
    <row r="74" spans="2:10" x14ac:dyDescent="0.25">
      <c r="B74" s="135">
        <v>2014</v>
      </c>
      <c r="C74" s="135">
        <v>9</v>
      </c>
      <c r="D74" s="135">
        <v>9.0176750000000006</v>
      </c>
      <c r="E74" s="200">
        <v>41883</v>
      </c>
      <c r="F74" s="190">
        <v>9.9929676666666669</v>
      </c>
      <c r="G74" s="41"/>
      <c r="H74" s="41"/>
      <c r="I74" s="41"/>
      <c r="J74" s="152"/>
    </row>
    <row r="75" spans="2:10" x14ac:dyDescent="0.25">
      <c r="B75" s="135">
        <v>2014</v>
      </c>
      <c r="C75" s="135">
        <v>10</v>
      </c>
      <c r="D75" s="135">
        <v>8.1134909999999998</v>
      </c>
      <c r="E75" s="200">
        <v>41913</v>
      </c>
      <c r="F75" s="190">
        <v>9.3571043333333321</v>
      </c>
      <c r="G75" s="41"/>
      <c r="H75" s="41"/>
      <c r="I75" s="41"/>
      <c r="J75" s="152"/>
    </row>
    <row r="76" spans="2:10" x14ac:dyDescent="0.25">
      <c r="B76" s="135">
        <v>2014</v>
      </c>
      <c r="C76" s="135">
        <v>11</v>
      </c>
      <c r="D76" s="135">
        <v>9.0480470000000004</v>
      </c>
      <c r="E76" s="200">
        <v>41944</v>
      </c>
      <c r="F76" s="190">
        <v>9.387250749999998</v>
      </c>
      <c r="G76" s="41"/>
      <c r="H76" s="41"/>
      <c r="I76" s="41"/>
      <c r="J76" s="152"/>
    </row>
    <row r="77" spans="2:10" x14ac:dyDescent="0.25">
      <c r="B77" s="135">
        <v>2014</v>
      </c>
      <c r="C77" s="135">
        <v>12</v>
      </c>
      <c r="D77" s="135">
        <v>11.072433999999999</v>
      </c>
      <c r="E77" s="200">
        <v>41974</v>
      </c>
      <c r="F77" s="190">
        <v>9.4665797499999993</v>
      </c>
      <c r="G77" s="41"/>
      <c r="H77" s="41"/>
      <c r="I77" s="41"/>
      <c r="J77" s="152"/>
    </row>
    <row r="78" spans="2:10" x14ac:dyDescent="0.25">
      <c r="B78" s="135">
        <v>2015</v>
      </c>
      <c r="C78" s="135">
        <v>1</v>
      </c>
      <c r="D78" s="135">
        <v>5.608765</v>
      </c>
      <c r="E78" s="200">
        <v>42005</v>
      </c>
      <c r="F78" s="190">
        <v>9.2453248333333331</v>
      </c>
      <c r="G78" s="41"/>
      <c r="H78" s="41"/>
      <c r="I78" s="41"/>
      <c r="J78" s="152"/>
    </row>
    <row r="79" spans="2:10" x14ac:dyDescent="0.25">
      <c r="B79" s="135">
        <v>2015</v>
      </c>
      <c r="C79" s="135">
        <v>2</v>
      </c>
      <c r="D79" s="135">
        <v>10.695112</v>
      </c>
      <c r="E79" s="200">
        <v>42036</v>
      </c>
      <c r="F79" s="190">
        <v>9.5212633333333319</v>
      </c>
      <c r="G79" s="41"/>
      <c r="H79" s="41"/>
      <c r="I79" s="41"/>
      <c r="J79" s="152"/>
    </row>
    <row r="80" spans="2:10" x14ac:dyDescent="0.25">
      <c r="B80" s="135">
        <v>2015</v>
      </c>
      <c r="C80" s="135">
        <v>3</v>
      </c>
      <c r="D80" s="135">
        <v>8.0278270000000003</v>
      </c>
      <c r="E80" s="200">
        <v>42064</v>
      </c>
      <c r="F80" s="190">
        <v>9.3144591666666674</v>
      </c>
      <c r="G80" s="41"/>
      <c r="H80" s="41"/>
      <c r="I80" s="41"/>
      <c r="J80" s="152"/>
    </row>
    <row r="81" spans="2:10" x14ac:dyDescent="0.25">
      <c r="B81" s="135">
        <v>2015</v>
      </c>
      <c r="C81" s="135">
        <v>4</v>
      </c>
      <c r="D81" s="135">
        <v>7.6074080000000004</v>
      </c>
      <c r="E81" s="200">
        <v>42095</v>
      </c>
      <c r="F81" s="190">
        <v>9.0833450833333327</v>
      </c>
      <c r="G81" s="41"/>
      <c r="H81" s="41"/>
      <c r="I81" s="41"/>
      <c r="J81" s="152"/>
    </row>
    <row r="82" spans="2:10" x14ac:dyDescent="0.25">
      <c r="B82" s="135">
        <v>2015</v>
      </c>
      <c r="C82" s="135">
        <v>5</v>
      </c>
      <c r="D82" s="135">
        <v>10.647689</v>
      </c>
      <c r="E82" s="200">
        <v>42125</v>
      </c>
      <c r="F82" s="190">
        <v>9.2583563333333334</v>
      </c>
      <c r="G82" s="41"/>
      <c r="H82" s="41"/>
      <c r="I82" s="41"/>
      <c r="J82" s="152"/>
    </row>
    <row r="83" spans="2:10" x14ac:dyDescent="0.25">
      <c r="B83" s="135">
        <v>2015</v>
      </c>
      <c r="C83" s="135">
        <v>6</v>
      </c>
      <c r="D83" s="135">
        <v>8.2254799999999992</v>
      </c>
      <c r="E83" s="200">
        <v>42156</v>
      </c>
      <c r="F83" s="190">
        <v>9.3879745000000003</v>
      </c>
      <c r="G83" s="41"/>
      <c r="H83" s="41"/>
      <c r="I83" s="41"/>
      <c r="J83" s="152"/>
    </row>
    <row r="84" spans="2:10" x14ac:dyDescent="0.25">
      <c r="B84" s="135">
        <v>2015</v>
      </c>
      <c r="C84" s="135">
        <v>7</v>
      </c>
      <c r="D84" s="135">
        <v>9.7751979999999996</v>
      </c>
      <c r="E84" s="200">
        <v>42186</v>
      </c>
      <c r="F84" s="190">
        <v>8.8694082500000011</v>
      </c>
      <c r="G84" s="41"/>
      <c r="H84" s="41"/>
      <c r="I84" s="41"/>
      <c r="J84" s="152"/>
    </row>
    <row r="85" spans="2:10" x14ac:dyDescent="0.25">
      <c r="B85" s="135">
        <v>2015</v>
      </c>
      <c r="C85" s="135">
        <v>8</v>
      </c>
      <c r="D85" s="135">
        <v>9.2618790000000004</v>
      </c>
      <c r="E85" s="200">
        <v>42217</v>
      </c>
      <c r="F85" s="190">
        <v>8.9250837500000006</v>
      </c>
      <c r="G85" s="41"/>
      <c r="H85" s="41"/>
      <c r="I85" s="41"/>
      <c r="J85" s="152"/>
    </row>
    <row r="86" spans="2:10" x14ac:dyDescent="0.25">
      <c r="B86" s="135">
        <v>2015</v>
      </c>
      <c r="C86" s="135">
        <v>9</v>
      </c>
      <c r="D86" s="135">
        <v>9.7312639999999995</v>
      </c>
      <c r="E86" s="200">
        <v>42248</v>
      </c>
      <c r="F86" s="190">
        <v>8.9845495000000017</v>
      </c>
      <c r="G86" s="41"/>
      <c r="H86" s="41"/>
      <c r="I86" s="41"/>
      <c r="J86" s="152"/>
    </row>
    <row r="87" spans="2:10" x14ac:dyDescent="0.25">
      <c r="B87" s="135">
        <v>2015</v>
      </c>
      <c r="C87" s="135">
        <v>10</v>
      </c>
      <c r="D87" s="135">
        <v>8.7921390000000006</v>
      </c>
      <c r="E87" s="200">
        <v>42278</v>
      </c>
      <c r="F87" s="190">
        <v>9.0411035000000002</v>
      </c>
      <c r="G87" s="41"/>
      <c r="H87" s="41"/>
      <c r="I87" s="41"/>
      <c r="J87" s="152"/>
    </row>
    <row r="88" spans="2:10" x14ac:dyDescent="0.25">
      <c r="B88" s="135">
        <v>2015</v>
      </c>
      <c r="C88" s="135">
        <v>11</v>
      </c>
      <c r="D88" s="135">
        <v>9.0436700000000005</v>
      </c>
      <c r="E88" s="200">
        <v>42309</v>
      </c>
      <c r="F88" s="190">
        <v>9.0407387500000009</v>
      </c>
      <c r="G88" s="41"/>
      <c r="H88" s="41"/>
      <c r="I88" s="41"/>
      <c r="J88" s="152"/>
    </row>
    <row r="89" spans="2:10" x14ac:dyDescent="0.25">
      <c r="B89" s="135">
        <v>2015</v>
      </c>
      <c r="C89" s="135">
        <v>12</v>
      </c>
      <c r="D89" s="135">
        <v>8.7644099999999998</v>
      </c>
      <c r="E89" s="200">
        <v>42339</v>
      </c>
      <c r="F89" s="190">
        <v>8.8484034166666667</v>
      </c>
      <c r="G89" s="41"/>
      <c r="H89" s="41"/>
      <c r="I89" s="41"/>
      <c r="J89" s="152"/>
    </row>
    <row r="90" spans="2:10" x14ac:dyDescent="0.25">
      <c r="B90" s="135">
        <v>2016</v>
      </c>
      <c r="C90" s="135">
        <v>1</v>
      </c>
      <c r="D90" s="135">
        <v>8.4159159999999993</v>
      </c>
      <c r="E90" s="200">
        <v>42370</v>
      </c>
      <c r="F90" s="190">
        <v>9.0823326666666659</v>
      </c>
      <c r="G90" s="41"/>
      <c r="H90" s="41"/>
      <c r="I90" s="41"/>
      <c r="J90" s="152"/>
    </row>
    <row r="91" spans="2:10" x14ac:dyDescent="0.25">
      <c r="B91" s="135">
        <v>2016</v>
      </c>
      <c r="C91" s="135">
        <v>2</v>
      </c>
      <c r="D91" s="135">
        <v>7.8959229999999998</v>
      </c>
      <c r="E91" s="200">
        <v>42401</v>
      </c>
      <c r="F91" s="190">
        <v>8.8490669166666667</v>
      </c>
      <c r="G91" s="41"/>
      <c r="H91" s="41"/>
      <c r="I91" s="41"/>
      <c r="J91" s="152"/>
    </row>
    <row r="92" spans="2:10" x14ac:dyDescent="0.25">
      <c r="B92" s="135">
        <v>2016</v>
      </c>
      <c r="C92" s="135">
        <v>3</v>
      </c>
      <c r="D92" s="135">
        <v>7.6216439999999999</v>
      </c>
      <c r="E92" s="200">
        <v>42430</v>
      </c>
      <c r="F92" s="190">
        <v>8.815218333333334</v>
      </c>
      <c r="G92" s="41"/>
      <c r="H92" s="41"/>
      <c r="I92" s="41"/>
      <c r="J92" s="152"/>
    </row>
    <row r="93" spans="2:10" x14ac:dyDescent="0.25">
      <c r="B93" s="135">
        <v>2016</v>
      </c>
      <c r="C93" s="135">
        <v>4</v>
      </c>
      <c r="D93" s="135">
        <v>8.0939770000000006</v>
      </c>
      <c r="E93" s="200">
        <v>42461</v>
      </c>
      <c r="F93" s="190">
        <v>8.855765749999998</v>
      </c>
      <c r="G93" s="41"/>
      <c r="H93" s="41"/>
      <c r="I93" s="41"/>
      <c r="J93" s="152"/>
    </row>
    <row r="94" spans="2:10" x14ac:dyDescent="0.25">
      <c r="B94" s="135">
        <v>2016</v>
      </c>
      <c r="C94" s="135">
        <v>5</v>
      </c>
      <c r="D94" s="135">
        <v>11.568925999999999</v>
      </c>
      <c r="E94" s="200">
        <v>42491</v>
      </c>
      <c r="F94" s="190">
        <v>8.9325354999999984</v>
      </c>
      <c r="G94" s="41"/>
      <c r="H94" s="41"/>
      <c r="I94" s="41"/>
      <c r="J94" s="152"/>
    </row>
    <row r="95" spans="2:10" x14ac:dyDescent="0.25">
      <c r="B95" s="135">
        <v>2016</v>
      </c>
      <c r="C95" s="135">
        <v>6</v>
      </c>
      <c r="D95" s="135">
        <v>8.3124300000000009</v>
      </c>
      <c r="E95" s="200">
        <v>42522</v>
      </c>
      <c r="F95" s="190">
        <v>8.9397813333333342</v>
      </c>
      <c r="G95" s="41"/>
      <c r="H95" s="41"/>
      <c r="I95" s="41"/>
      <c r="J95" s="152"/>
    </row>
    <row r="96" spans="2:10" x14ac:dyDescent="0.25">
      <c r="B96" s="135">
        <v>2016</v>
      </c>
      <c r="C96" s="135">
        <v>7</v>
      </c>
      <c r="D96" s="135">
        <v>6.2345930000000003</v>
      </c>
      <c r="E96" s="200">
        <v>42552</v>
      </c>
      <c r="F96" s="190">
        <v>8.644730916666667</v>
      </c>
      <c r="G96" s="41"/>
      <c r="H96" s="41"/>
      <c r="I96" s="41"/>
      <c r="J96" s="152"/>
    </row>
    <row r="97" spans="2:10" x14ac:dyDescent="0.25">
      <c r="B97" s="135">
        <v>2016</v>
      </c>
      <c r="C97" s="135">
        <v>8</v>
      </c>
      <c r="D97" s="135">
        <v>9.9715679999999995</v>
      </c>
      <c r="E97" s="200">
        <v>42583</v>
      </c>
      <c r="F97" s="190">
        <v>8.703871666666668</v>
      </c>
      <c r="G97" s="41"/>
      <c r="H97" s="41"/>
      <c r="I97" s="41"/>
      <c r="J97" s="152"/>
    </row>
    <row r="98" spans="2:10" x14ac:dyDescent="0.25">
      <c r="B98" s="135">
        <v>2016</v>
      </c>
      <c r="C98" s="135">
        <v>9</v>
      </c>
      <c r="D98" s="135">
        <v>15.220203</v>
      </c>
      <c r="E98" s="200">
        <v>42614</v>
      </c>
      <c r="F98" s="190">
        <v>9.1612832500000021</v>
      </c>
      <c r="G98" s="41"/>
      <c r="H98" s="41"/>
      <c r="I98" s="41"/>
      <c r="J98" s="152"/>
    </row>
    <row r="99" spans="2:10" x14ac:dyDescent="0.25">
      <c r="B99" s="135">
        <v>2016</v>
      </c>
      <c r="C99" s="135">
        <v>10</v>
      </c>
      <c r="D99" s="135">
        <v>9.3925169999999998</v>
      </c>
      <c r="E99" s="200">
        <v>42644</v>
      </c>
      <c r="F99" s="190">
        <v>9.2113147500000014</v>
      </c>
      <c r="G99" s="41"/>
      <c r="H99" s="41"/>
      <c r="I99" s="41"/>
      <c r="J99" s="152"/>
    </row>
    <row r="100" spans="2:10" x14ac:dyDescent="0.25">
      <c r="B100" s="135">
        <v>2016</v>
      </c>
      <c r="C100" s="135">
        <v>11</v>
      </c>
      <c r="D100" s="135">
        <v>8.5604370000000003</v>
      </c>
      <c r="E100" s="200">
        <v>42675</v>
      </c>
      <c r="F100" s="190">
        <v>9.1710453333333337</v>
      </c>
      <c r="G100" s="41"/>
      <c r="H100" s="41"/>
      <c r="I100" s="41"/>
      <c r="J100" s="152"/>
    </row>
    <row r="101" spans="2:10" x14ac:dyDescent="0.25">
      <c r="B101" s="135">
        <v>2016</v>
      </c>
      <c r="C101" s="135">
        <v>12</v>
      </c>
      <c r="D101" s="135">
        <v>10.250954</v>
      </c>
      <c r="E101" s="200">
        <v>42705</v>
      </c>
      <c r="F101" s="190">
        <v>9.294924</v>
      </c>
      <c r="G101" s="41"/>
      <c r="H101" s="41"/>
      <c r="I101" s="41"/>
      <c r="J101" s="152"/>
    </row>
    <row r="102" spans="2:10" x14ac:dyDescent="0.25">
      <c r="B102" s="135">
        <v>2017</v>
      </c>
      <c r="C102" s="135">
        <v>1</v>
      </c>
      <c r="D102" s="135">
        <v>7.6501780000000004</v>
      </c>
      <c r="E102" s="200">
        <v>42736</v>
      </c>
      <c r="F102" s="190">
        <v>9.2311125000000001</v>
      </c>
      <c r="G102" s="41"/>
      <c r="H102" s="41"/>
      <c r="I102" s="41"/>
      <c r="J102" s="152"/>
    </row>
    <row r="103" spans="2:10" x14ac:dyDescent="0.25">
      <c r="B103" s="135">
        <v>2017</v>
      </c>
      <c r="C103" s="135">
        <v>2</v>
      </c>
      <c r="D103" s="135">
        <v>9.2636859999999999</v>
      </c>
      <c r="E103" s="200">
        <v>42767</v>
      </c>
      <c r="F103" s="190">
        <v>9.3450927499999992</v>
      </c>
      <c r="G103" s="41"/>
      <c r="H103" s="41"/>
      <c r="I103" s="41"/>
      <c r="J103" s="152"/>
    </row>
    <row r="104" spans="2:10" x14ac:dyDescent="0.25">
      <c r="B104" s="135">
        <v>2017</v>
      </c>
      <c r="C104" s="135">
        <v>3</v>
      </c>
      <c r="D104" s="135">
        <v>9.2856070000000006</v>
      </c>
      <c r="E104" s="200">
        <v>42795</v>
      </c>
      <c r="F104" s="190">
        <v>9.4837563333333321</v>
      </c>
      <c r="G104" s="41"/>
      <c r="H104" s="41"/>
      <c r="I104" s="41"/>
      <c r="J104" s="152"/>
    </row>
    <row r="105" spans="2:10" x14ac:dyDescent="0.25">
      <c r="B105" s="135">
        <v>2017</v>
      </c>
      <c r="C105" s="135">
        <v>4</v>
      </c>
      <c r="D105" s="135">
        <v>7.2243040000000001</v>
      </c>
      <c r="E105" s="200">
        <v>42826</v>
      </c>
      <c r="F105" s="190">
        <v>9.4112835833333328</v>
      </c>
      <c r="G105" s="41"/>
      <c r="H105" s="41"/>
      <c r="I105" s="41"/>
      <c r="J105" s="152"/>
    </row>
    <row r="106" spans="2:10" x14ac:dyDescent="0.25">
      <c r="B106" s="135">
        <v>2017</v>
      </c>
      <c r="C106" s="135">
        <v>5</v>
      </c>
      <c r="D106" s="135">
        <v>7.9307189999999999</v>
      </c>
      <c r="E106" s="200">
        <v>42856</v>
      </c>
      <c r="F106" s="190">
        <v>9.108099666666666</v>
      </c>
      <c r="G106" s="41"/>
      <c r="H106" s="41"/>
      <c r="I106" s="41"/>
      <c r="J106" s="152"/>
    </row>
    <row r="107" spans="2:10" x14ac:dyDescent="0.25">
      <c r="B107" s="135">
        <v>2017</v>
      </c>
      <c r="C107" s="135">
        <v>6</v>
      </c>
      <c r="D107" s="135">
        <v>7.7504080000000002</v>
      </c>
      <c r="E107" s="200">
        <v>42887</v>
      </c>
      <c r="F107" s="190">
        <v>9.0612645000000001</v>
      </c>
      <c r="G107" s="41"/>
      <c r="H107" s="41"/>
      <c r="I107" s="41"/>
      <c r="J107" s="152"/>
    </row>
    <row r="108" spans="2:10" x14ac:dyDescent="0.25">
      <c r="B108" s="135">
        <v>2017</v>
      </c>
      <c r="C108" s="135">
        <v>7</v>
      </c>
      <c r="D108" s="135">
        <v>7.5488739999999996</v>
      </c>
      <c r="E108" s="200">
        <v>42917</v>
      </c>
      <c r="F108" s="190">
        <v>9.170787916666665</v>
      </c>
      <c r="G108" s="41"/>
      <c r="H108" s="41"/>
      <c r="I108" s="41"/>
      <c r="J108" s="152"/>
    </row>
    <row r="109" spans="2:10" x14ac:dyDescent="0.25">
      <c r="B109" s="135">
        <v>2017</v>
      </c>
      <c r="C109" s="135">
        <v>8</v>
      </c>
      <c r="D109" s="135">
        <v>8.4359090000000005</v>
      </c>
      <c r="E109" s="200">
        <v>42948</v>
      </c>
      <c r="F109" s="190">
        <v>9.0428163333333345</v>
      </c>
      <c r="G109" s="41"/>
      <c r="H109" s="41"/>
      <c r="I109" s="41"/>
      <c r="J109" s="152"/>
    </row>
    <row r="110" spans="2:10" x14ac:dyDescent="0.25">
      <c r="B110" s="135">
        <v>2017</v>
      </c>
      <c r="C110" s="135">
        <v>9</v>
      </c>
      <c r="D110" s="135">
        <v>8.0642160000000001</v>
      </c>
      <c r="E110" s="200">
        <v>42979</v>
      </c>
      <c r="F110" s="190">
        <v>8.446484083333333</v>
      </c>
      <c r="G110" s="41"/>
      <c r="H110" s="41"/>
      <c r="I110" s="41"/>
      <c r="J110" s="152"/>
    </row>
    <row r="111" spans="2:10" x14ac:dyDescent="0.25">
      <c r="B111" s="135">
        <v>2017</v>
      </c>
      <c r="C111" s="135">
        <v>10</v>
      </c>
      <c r="D111" s="135">
        <v>9.1690579999999997</v>
      </c>
      <c r="E111" s="200">
        <v>43009</v>
      </c>
      <c r="F111" s="190">
        <v>8.427862499999998</v>
      </c>
      <c r="G111" s="41"/>
      <c r="H111" s="41"/>
      <c r="I111" s="41"/>
      <c r="J111" s="152"/>
    </row>
    <row r="112" spans="2:10" x14ac:dyDescent="0.25">
      <c r="B112" s="135">
        <v>2017</v>
      </c>
      <c r="C112" s="135">
        <v>11</v>
      </c>
      <c r="D112" s="135">
        <v>7.4048759999999998</v>
      </c>
      <c r="E112" s="200">
        <v>43040</v>
      </c>
      <c r="F112" s="190">
        <v>8.3315657500000011</v>
      </c>
      <c r="G112" s="41"/>
      <c r="H112" s="41"/>
      <c r="I112" s="41"/>
      <c r="J112" s="152"/>
    </row>
    <row r="113" spans="2:10" x14ac:dyDescent="0.25">
      <c r="B113" s="135">
        <v>2017</v>
      </c>
      <c r="C113" s="135">
        <v>12</v>
      </c>
      <c r="D113" s="135">
        <v>8.6762619999999995</v>
      </c>
      <c r="E113" s="200">
        <v>43070</v>
      </c>
      <c r="F113" s="190">
        <v>8.2003414166666655</v>
      </c>
      <c r="G113" s="41"/>
      <c r="H113" s="41"/>
      <c r="I113" s="41"/>
      <c r="J113" s="152"/>
    </row>
    <row r="114" spans="2:10" x14ac:dyDescent="0.25">
      <c r="B114" s="135">
        <v>2017</v>
      </c>
      <c r="C114" s="135">
        <v>1</v>
      </c>
      <c r="D114" s="135">
        <v>7.1252969999999998</v>
      </c>
      <c r="E114" s="200">
        <v>43101</v>
      </c>
      <c r="F114" s="190">
        <v>8.1566013333333327</v>
      </c>
      <c r="G114" s="41"/>
      <c r="H114" s="41"/>
      <c r="I114" s="41"/>
      <c r="J114" s="152"/>
    </row>
    <row r="115" spans="2:10" x14ac:dyDescent="0.25">
      <c r="B115" s="135">
        <v>2017</v>
      </c>
      <c r="C115" s="135">
        <v>2</v>
      </c>
      <c r="D115" s="135">
        <v>8.0354799999999997</v>
      </c>
      <c r="E115" s="200">
        <v>43132</v>
      </c>
      <c r="F115" s="190">
        <v>8.0542508333333345</v>
      </c>
      <c r="G115" s="41"/>
      <c r="H115" s="41"/>
      <c r="I115" s="41"/>
      <c r="J115" s="152"/>
    </row>
    <row r="116" spans="2:10" x14ac:dyDescent="0.25">
      <c r="B116" s="135">
        <v>2017</v>
      </c>
      <c r="C116" s="135">
        <v>3</v>
      </c>
      <c r="D116" s="135">
        <v>6.1474760000000002</v>
      </c>
      <c r="E116" s="200">
        <v>43160</v>
      </c>
      <c r="F116" s="190">
        <v>7.792739916666668</v>
      </c>
      <c r="G116" s="41"/>
      <c r="H116" s="41"/>
      <c r="I116" s="41"/>
      <c r="J116" s="152"/>
    </row>
    <row r="117" spans="2:10" x14ac:dyDescent="0.25">
      <c r="B117" s="135">
        <v>2017</v>
      </c>
      <c r="C117" s="135">
        <v>4</v>
      </c>
      <c r="D117" s="135">
        <v>8.9406789999999994</v>
      </c>
      <c r="E117" s="200">
        <v>43191</v>
      </c>
      <c r="F117" s="190">
        <v>7.9357711666666662</v>
      </c>
      <c r="G117" s="41"/>
      <c r="H117" s="41"/>
      <c r="I117" s="41"/>
      <c r="J117" s="152"/>
    </row>
    <row r="118" spans="2:10" x14ac:dyDescent="0.25">
      <c r="B118" s="135">
        <v>2017</v>
      </c>
      <c r="C118" s="135">
        <v>5</v>
      </c>
      <c r="D118" s="135">
        <v>7.356598</v>
      </c>
      <c r="E118" s="200">
        <v>43221</v>
      </c>
      <c r="F118" s="190">
        <v>7.887927750000002</v>
      </c>
      <c r="G118" s="41"/>
      <c r="H118" s="41"/>
      <c r="I118" s="41"/>
      <c r="J118" s="152"/>
    </row>
    <row r="119" spans="2:10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7.2420604166666669</v>
      </c>
      <c r="G119" s="41"/>
      <c r="H119" s="41"/>
      <c r="I119" s="41"/>
      <c r="J119" s="152"/>
    </row>
    <row r="120" spans="2:10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6.6129875833333331</v>
      </c>
      <c r="G120" s="41"/>
      <c r="H120" s="41"/>
      <c r="I120" s="41"/>
      <c r="J120" s="152"/>
    </row>
    <row r="121" spans="2:10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5.9099951666666675</v>
      </c>
      <c r="G121" s="41"/>
      <c r="H121" s="41"/>
      <c r="I121" s="41"/>
      <c r="J121" s="152"/>
    </row>
    <row r="122" spans="2:10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5.2379771666666661</v>
      </c>
      <c r="G122" s="41"/>
      <c r="H122" s="41"/>
      <c r="I122" s="41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4.4738889999999989</v>
      </c>
      <c r="G123" s="41"/>
      <c r="H123" s="41"/>
      <c r="I123" s="41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3.8568159999999998</v>
      </c>
      <c r="G124" s="41"/>
      <c r="H124" s="41"/>
      <c r="I124" s="41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3.1337941666666667</v>
      </c>
      <c r="G125" s="41"/>
      <c r="H125" s="41"/>
      <c r="I125" s="41"/>
      <c r="J125" s="152"/>
    </row>
    <row r="126" spans="2:10" x14ac:dyDescent="0.25">
      <c r="B126" s="135"/>
      <c r="C126" s="135"/>
      <c r="D126" s="135"/>
      <c r="E126" s="200"/>
      <c r="F126" s="190"/>
      <c r="G126" s="41"/>
      <c r="H126" s="41"/>
      <c r="I126" s="41"/>
      <c r="J126" s="152"/>
    </row>
    <row r="127" spans="2:10" x14ac:dyDescent="0.25">
      <c r="B127" s="135"/>
      <c r="C127" s="135"/>
      <c r="D127" s="135"/>
      <c r="E127" s="200"/>
      <c r="F127" s="190"/>
      <c r="G127" s="41"/>
      <c r="H127" s="41"/>
      <c r="I127" s="41"/>
      <c r="J127" s="152"/>
    </row>
    <row r="128" spans="2:10" x14ac:dyDescent="0.25">
      <c r="B128" s="135"/>
      <c r="C128" s="135"/>
      <c r="D128" s="135"/>
      <c r="E128" s="200"/>
      <c r="F128" s="190"/>
      <c r="G128" s="41"/>
      <c r="H128" s="41"/>
      <c r="I128" s="41"/>
      <c r="J128" s="152"/>
    </row>
    <row r="129" spans="2:10" x14ac:dyDescent="0.25">
      <c r="B129" s="135"/>
      <c r="C129" s="135"/>
      <c r="D129" s="135"/>
      <c r="E129" s="200"/>
      <c r="F129" s="190"/>
      <c r="G129" s="41"/>
      <c r="H129" s="41"/>
      <c r="I129" s="41"/>
      <c r="J129" s="152"/>
    </row>
    <row r="130" spans="2:10" x14ac:dyDescent="0.25">
      <c r="B130" s="135"/>
      <c r="C130" s="135"/>
      <c r="D130" s="135"/>
      <c r="E130" s="200"/>
      <c r="F130" s="190"/>
      <c r="G130" s="41"/>
      <c r="H130" s="41"/>
      <c r="I130" s="41"/>
      <c r="J130" s="152"/>
    </row>
    <row r="131" spans="2:10" x14ac:dyDescent="0.25">
      <c r="B131" s="135"/>
      <c r="C131" s="135"/>
      <c r="D131" s="135"/>
      <c r="E131" s="200"/>
      <c r="F131" s="190"/>
      <c r="G131" s="41"/>
      <c r="H131" s="41"/>
      <c r="I131" s="41"/>
      <c r="J131" s="152"/>
    </row>
    <row r="132" spans="2:10" x14ac:dyDescent="0.25">
      <c r="B132" s="135"/>
      <c r="C132" s="135"/>
      <c r="D132" s="135"/>
      <c r="E132" s="200"/>
      <c r="F132" s="190"/>
      <c r="G132" s="41"/>
      <c r="H132" s="41"/>
      <c r="I132" s="41"/>
      <c r="J132" s="152"/>
    </row>
    <row r="133" spans="2:10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10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10" x14ac:dyDescent="0.25">
      <c r="B135" s="41"/>
      <c r="C135" s="135"/>
      <c r="D135" s="135"/>
      <c r="E135" s="200"/>
      <c r="F135" s="190"/>
      <c r="G135" s="41"/>
      <c r="H135" s="41"/>
      <c r="I135" s="41"/>
    </row>
    <row r="136" spans="2:10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10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10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10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10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10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10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10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10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2" t="s">
        <v>111</v>
      </c>
      <c r="D7" s="212"/>
      <c r="E7" s="212"/>
      <c r="F7" s="212"/>
      <c r="G7" s="212"/>
      <c r="H7" s="212"/>
      <c r="I7" s="212"/>
      <c r="J7" s="212"/>
      <c r="K7" s="212"/>
      <c r="L7" s="60"/>
      <c r="M7" s="40"/>
      <c r="N7" s="41"/>
      <c r="O7" s="40"/>
    </row>
    <row r="8" spans="1:15" x14ac:dyDescent="0.25">
      <c r="A8" s="58"/>
      <c r="B8" s="42"/>
      <c r="C8" s="205" t="s">
        <v>55</v>
      </c>
      <c r="D8" s="205"/>
      <c r="E8" s="205"/>
      <c r="F8" s="205"/>
      <c r="G8" s="205"/>
      <c r="H8" s="205"/>
      <c r="I8" s="205"/>
      <c r="J8" s="205"/>
      <c r="K8" s="205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57.211632999999999</v>
      </c>
      <c r="I16" s="68">
        <v>54.679700630188897</v>
      </c>
      <c r="J16" s="68">
        <v>154.6797006301889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82">
        <v>86.897549999999995</v>
      </c>
      <c r="I17" s="30">
        <v>12.014566068150412</v>
      </c>
      <c r="J17" s="30">
        <v>112.01456606815042</v>
      </c>
      <c r="K17" s="30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333.35667799999999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333.04448300000001</v>
      </c>
      <c r="D28" s="70">
        <v>359.11507999999998</v>
      </c>
      <c r="E28" s="70">
        <v>292.40776699999998</v>
      </c>
      <c r="F28" s="70">
        <v>278.33529399999998</v>
      </c>
      <c r="G28" s="70">
        <v>304.21474000000001</v>
      </c>
      <c r="H28" s="30">
        <v>333.35667799999999</v>
      </c>
      <c r="I28" s="66">
        <v>9.5793971061362662</v>
      </c>
      <c r="J28" s="30">
        <v>109.57939710613627</v>
      </c>
      <c r="K28" s="30">
        <v>9.2979390533203485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7.8279624286705207</v>
      </c>
      <c r="E29" s="70">
        <v>-18.57546973521691</v>
      </c>
      <c r="F29" s="70">
        <v>-4.812619426760989</v>
      </c>
      <c r="G29" s="70">
        <v>9.2979390533203485</v>
      </c>
      <c r="H29" s="30">
        <v>9.5793971061362662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1" t="s">
        <v>145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3"/>
      <c r="C51" s="133"/>
      <c r="D51" s="133"/>
      <c r="E51" s="133"/>
      <c r="F51" s="133"/>
      <c r="G51" s="133"/>
      <c r="H51" s="133"/>
      <c r="I51" s="133"/>
    </row>
    <row r="52" spans="2:14" x14ac:dyDescent="0.25">
      <c r="B52" s="133"/>
      <c r="C52" s="133"/>
      <c r="D52" s="133"/>
      <c r="E52" s="133"/>
      <c r="F52" s="133"/>
      <c r="G52" s="133"/>
      <c r="H52" s="133"/>
      <c r="I52" s="133"/>
    </row>
    <row r="53" spans="2:14" x14ac:dyDescent="0.25">
      <c r="B53" s="135" t="s">
        <v>1</v>
      </c>
      <c r="C53" s="135" t="s">
        <v>165</v>
      </c>
      <c r="D53" s="135" t="s">
        <v>98</v>
      </c>
      <c r="E53" s="135" t="s">
        <v>166</v>
      </c>
      <c r="F53" s="135" t="s">
        <v>167</v>
      </c>
      <c r="G53" s="135"/>
      <c r="H53" s="135"/>
      <c r="I53" s="135"/>
    </row>
    <row r="54" spans="2:14" x14ac:dyDescent="0.25">
      <c r="B54" s="135">
        <v>2013</v>
      </c>
      <c r="C54" s="135">
        <v>1</v>
      </c>
      <c r="D54" s="135">
        <v>35.379921000000003</v>
      </c>
      <c r="E54" s="135">
        <v>41275</v>
      </c>
      <c r="F54" s="135"/>
      <c r="G54" s="135"/>
      <c r="H54" s="135"/>
      <c r="I54" s="135"/>
    </row>
    <row r="55" spans="2:14" x14ac:dyDescent="0.25">
      <c r="B55" s="135">
        <v>2013</v>
      </c>
      <c r="C55" s="135">
        <v>2</v>
      </c>
      <c r="D55" s="135">
        <v>34.332526999999999</v>
      </c>
      <c r="E55" s="135">
        <v>41306</v>
      </c>
      <c r="F55" s="135"/>
      <c r="G55" s="135"/>
      <c r="H55" s="135"/>
      <c r="I55" s="135"/>
    </row>
    <row r="56" spans="2:14" x14ac:dyDescent="0.25">
      <c r="B56" s="135">
        <v>2013</v>
      </c>
      <c r="C56" s="135">
        <v>3</v>
      </c>
      <c r="D56" s="135">
        <v>80.336462999999995</v>
      </c>
      <c r="E56" s="200">
        <v>41334</v>
      </c>
      <c r="F56" s="41"/>
      <c r="G56" s="135"/>
      <c r="H56" s="41"/>
      <c r="I56" s="41"/>
    </row>
    <row r="57" spans="2:14" x14ac:dyDescent="0.25">
      <c r="B57" s="135">
        <v>2013</v>
      </c>
      <c r="C57" s="135">
        <v>4</v>
      </c>
      <c r="D57" s="135">
        <v>95.851061999999999</v>
      </c>
      <c r="E57" s="200">
        <v>41365</v>
      </c>
      <c r="F57" s="41">
        <v>62.718927750000006</v>
      </c>
      <c r="G57" s="135"/>
      <c r="H57" s="41"/>
      <c r="I57" s="41"/>
    </row>
    <row r="58" spans="2:14" x14ac:dyDescent="0.25">
      <c r="B58" s="135">
        <v>2013</v>
      </c>
      <c r="C58" s="135">
        <v>5</v>
      </c>
      <c r="D58" s="135">
        <v>87.144509999999997</v>
      </c>
      <c r="E58" s="200">
        <v>41395</v>
      </c>
      <c r="F58" s="41">
        <v>62.718927750000006</v>
      </c>
      <c r="G58" s="135"/>
      <c r="H58" s="41"/>
      <c r="I58" s="41"/>
    </row>
    <row r="59" spans="2:14" x14ac:dyDescent="0.25">
      <c r="B59" s="135">
        <v>2013</v>
      </c>
      <c r="C59" s="135">
        <v>6</v>
      </c>
      <c r="D59" s="135">
        <v>69.065494999999999</v>
      </c>
      <c r="E59" s="200">
        <v>41426</v>
      </c>
      <c r="F59" s="41">
        <v>62.718927750000006</v>
      </c>
      <c r="G59" s="135"/>
      <c r="H59" s="41"/>
      <c r="I59" s="41"/>
    </row>
    <row r="60" spans="2:14" x14ac:dyDescent="0.25">
      <c r="B60" s="135">
        <v>2013</v>
      </c>
      <c r="C60" s="135">
        <v>7</v>
      </c>
      <c r="D60" s="135">
        <v>53.614820999999999</v>
      </c>
      <c r="E60" s="200">
        <v>41456</v>
      </c>
      <c r="F60" s="190">
        <v>62.718927750000006</v>
      </c>
      <c r="G60" s="135"/>
      <c r="H60" s="41"/>
      <c r="I60" s="41"/>
    </row>
    <row r="61" spans="2:14" x14ac:dyDescent="0.25">
      <c r="B61" s="135">
        <v>2013</v>
      </c>
      <c r="C61" s="135">
        <v>8</v>
      </c>
      <c r="D61" s="135">
        <v>46.026623000000001</v>
      </c>
      <c r="E61" s="200">
        <v>41487</v>
      </c>
      <c r="F61" s="190">
        <v>62.718927750000006</v>
      </c>
      <c r="G61" s="135"/>
      <c r="H61" s="41"/>
      <c r="I61" s="41"/>
    </row>
    <row r="62" spans="2:14" x14ac:dyDescent="0.25">
      <c r="B62" s="135">
        <v>2013</v>
      </c>
      <c r="C62" s="135">
        <v>9</v>
      </c>
      <c r="D62" s="135">
        <v>43.723225999999997</v>
      </c>
      <c r="E62" s="200">
        <v>41518</v>
      </c>
      <c r="F62" s="190">
        <v>60.60829422222222</v>
      </c>
      <c r="G62" s="135"/>
      <c r="H62" s="41"/>
      <c r="I62" s="41"/>
    </row>
    <row r="63" spans="2:14" x14ac:dyDescent="0.25">
      <c r="B63" s="135">
        <v>2013</v>
      </c>
      <c r="C63" s="135">
        <v>10</v>
      </c>
      <c r="D63" s="135">
        <v>46.408140000000003</v>
      </c>
      <c r="E63" s="200">
        <v>41548</v>
      </c>
      <c r="F63" s="190">
        <v>59.188278799999999</v>
      </c>
      <c r="G63" s="135"/>
      <c r="H63" s="41"/>
      <c r="I63" s="41"/>
    </row>
    <row r="64" spans="2:14" x14ac:dyDescent="0.25">
      <c r="B64" s="135">
        <v>2013</v>
      </c>
      <c r="C64" s="135">
        <v>11</v>
      </c>
      <c r="D64" s="135">
        <v>51.380598999999997</v>
      </c>
      <c r="E64" s="200">
        <v>41579</v>
      </c>
      <c r="F64" s="190">
        <v>58.478489727272724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40.354816999999997</v>
      </c>
      <c r="E65" s="200">
        <v>41609</v>
      </c>
      <c r="F65" s="190">
        <v>56.968183666666668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57.338009</v>
      </c>
      <c r="E66" s="200">
        <v>41640</v>
      </c>
      <c r="F66" s="190">
        <v>58.798024333333331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63.597537000000003</v>
      </c>
      <c r="E67" s="200">
        <v>41671</v>
      </c>
      <c r="F67" s="190">
        <v>61.236775166666682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65.131805999999997</v>
      </c>
      <c r="E68" s="200">
        <v>41699</v>
      </c>
      <c r="F68" s="190">
        <v>59.969720416666668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70.891592000000003</v>
      </c>
      <c r="E69" s="200">
        <v>41730</v>
      </c>
      <c r="F69" s="190">
        <v>57.889764583333339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102.156136</v>
      </c>
      <c r="E70" s="200">
        <v>41760</v>
      </c>
      <c r="F70" s="190">
        <v>59.14073341666667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65.327014000000005</v>
      </c>
      <c r="E71" s="200">
        <v>41791</v>
      </c>
      <c r="F71" s="190">
        <v>58.829193333333329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66.069496999999998</v>
      </c>
      <c r="E72" s="200">
        <v>41821</v>
      </c>
      <c r="F72" s="190">
        <v>59.867082999999987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47.993507999999999</v>
      </c>
      <c r="E73" s="200">
        <v>41852</v>
      </c>
      <c r="F73" s="190">
        <v>60.030990083333329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53.296073</v>
      </c>
      <c r="E74" s="200">
        <v>41883</v>
      </c>
      <c r="F74" s="190">
        <v>60.828727333333326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47.523425000000003</v>
      </c>
      <c r="E75" s="200">
        <v>41913</v>
      </c>
      <c r="F75" s="190">
        <v>60.92166774999999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43.923586999999998</v>
      </c>
      <c r="E76" s="200">
        <v>41944</v>
      </c>
      <c r="F76" s="190">
        <v>60.300250083333331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49.280786999999997</v>
      </c>
      <c r="E77" s="200">
        <v>41974</v>
      </c>
      <c r="F77" s="190">
        <v>61.044080916666665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48.299391999999997</v>
      </c>
      <c r="E78" s="200">
        <v>42005</v>
      </c>
      <c r="F78" s="190">
        <v>60.290862833333335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55.368713</v>
      </c>
      <c r="E79" s="200">
        <v>42036</v>
      </c>
      <c r="F79" s="190">
        <v>59.605127500000002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67.910005999999996</v>
      </c>
      <c r="E80" s="200">
        <v>42064</v>
      </c>
      <c r="F80" s="190">
        <v>59.836644166666666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62.521326000000002</v>
      </c>
      <c r="E81" s="200">
        <v>42095</v>
      </c>
      <c r="F81" s="190">
        <v>59.139121999999993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58.308329999999998</v>
      </c>
      <c r="E82" s="200">
        <v>42125</v>
      </c>
      <c r="F82" s="190">
        <v>55.485138166666665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41.654530000000001</v>
      </c>
      <c r="E83" s="200">
        <v>42156</v>
      </c>
      <c r="F83" s="190">
        <v>53.512431166666666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59.449297000000001</v>
      </c>
      <c r="E84" s="200">
        <v>42186</v>
      </c>
      <c r="F84" s="190">
        <v>52.960747833333336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32.632832000000001</v>
      </c>
      <c r="E85" s="200">
        <v>42217</v>
      </c>
      <c r="F85" s="190">
        <v>51.680691500000002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49.365476000000001</v>
      </c>
      <c r="E86" s="200">
        <v>42248</v>
      </c>
      <c r="F86" s="190">
        <v>51.353141749999999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40.151308999999998</v>
      </c>
      <c r="E87" s="200">
        <v>42278</v>
      </c>
      <c r="F87" s="190">
        <v>50.738798749999994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44.975402000000003</v>
      </c>
      <c r="E88" s="200">
        <v>42309</v>
      </c>
      <c r="F88" s="190">
        <v>50.826450000000001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41.040013999999999</v>
      </c>
      <c r="E89" s="200">
        <v>42339</v>
      </c>
      <c r="F89" s="190">
        <v>50.139718916666673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29.763262999999998</v>
      </c>
      <c r="E90" s="200">
        <v>42370</v>
      </c>
      <c r="F90" s="190">
        <v>48.595041500000015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74.956937999999994</v>
      </c>
      <c r="E91" s="200">
        <v>42401</v>
      </c>
      <c r="F91" s="190">
        <v>50.227393583333338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56.274966999999997</v>
      </c>
      <c r="E92" s="200">
        <v>42430</v>
      </c>
      <c r="F92" s="190">
        <v>49.257806999999993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58.184947999999999</v>
      </c>
      <c r="E93" s="200">
        <v>42461</v>
      </c>
      <c r="F93" s="190">
        <v>48.896442166666667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59.155177999999999</v>
      </c>
      <c r="E94" s="200">
        <v>42491</v>
      </c>
      <c r="F94" s="190">
        <v>48.967012833333321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51.184863999999997</v>
      </c>
      <c r="E95" s="200">
        <v>42522</v>
      </c>
      <c r="F95" s="190">
        <v>49.761207333333324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40.188865999999997</v>
      </c>
      <c r="E96" s="200">
        <v>42552</v>
      </c>
      <c r="F96" s="190">
        <v>48.156171416666659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42.484822999999999</v>
      </c>
      <c r="E97" s="200">
        <v>42583</v>
      </c>
      <c r="F97" s="190">
        <v>48.977170666666666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40.180219999999998</v>
      </c>
      <c r="E98" s="200">
        <v>42614</v>
      </c>
      <c r="F98" s="190">
        <v>48.21173266666667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41.568238000000001</v>
      </c>
      <c r="E99" s="200">
        <v>42644</v>
      </c>
      <c r="F99" s="190">
        <v>48.329810083333335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47.628506000000002</v>
      </c>
      <c r="E100" s="200">
        <v>42675</v>
      </c>
      <c r="F100" s="190">
        <v>48.550902083333334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43.012714000000003</v>
      </c>
      <c r="E101" s="200">
        <v>42705</v>
      </c>
      <c r="F101" s="190">
        <v>48.715293750000001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34.884808</v>
      </c>
      <c r="E102" s="200">
        <v>42736</v>
      </c>
      <c r="F102" s="190">
        <v>49.142089166666672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73.312515000000005</v>
      </c>
      <c r="E103" s="200">
        <v>42767</v>
      </c>
      <c r="F103" s="190">
        <v>49.005053916666668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81.453244999999995</v>
      </c>
      <c r="E104" s="200">
        <v>42795</v>
      </c>
      <c r="F104" s="190">
        <v>51.103243750000011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36.987163000000002</v>
      </c>
      <c r="E105" s="200">
        <v>42826</v>
      </c>
      <c r="F105" s="190">
        <v>49.336761666666668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77.577009000000004</v>
      </c>
      <c r="E106" s="200">
        <v>42856</v>
      </c>
      <c r="F106" s="190">
        <v>50.871914250000003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80.689815999999993</v>
      </c>
      <c r="E107" s="200">
        <v>42887</v>
      </c>
      <c r="F107" s="190">
        <v>53.330660250000001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37.658693</v>
      </c>
      <c r="E108" s="200">
        <v>42917</v>
      </c>
      <c r="F108" s="190">
        <v>53.119812499999995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73.503097999999994</v>
      </c>
      <c r="E109" s="200">
        <v>42948</v>
      </c>
      <c r="F109" s="190">
        <v>55.704668749999996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40.455821</v>
      </c>
      <c r="E110" s="200">
        <v>42979</v>
      </c>
      <c r="F110" s="190">
        <v>55.727635499999991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40.016007999999999</v>
      </c>
      <c r="E111" s="200">
        <v>43009</v>
      </c>
      <c r="F111" s="190">
        <v>55.598283000000002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55.950710000000001</v>
      </c>
      <c r="E112" s="200">
        <v>43040</v>
      </c>
      <c r="F112" s="190">
        <v>56.291799999999995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44.495742</v>
      </c>
      <c r="E113" s="200">
        <v>43070</v>
      </c>
      <c r="F113" s="190">
        <v>56.415385666666658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54.952916000000002</v>
      </c>
      <c r="E114" s="200">
        <v>43101</v>
      </c>
      <c r="F114" s="190">
        <v>58.087727999999991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70.776083999999997</v>
      </c>
      <c r="E115" s="200">
        <v>43132</v>
      </c>
      <c r="F115" s="190">
        <v>57.876358749999987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63.518495000000001</v>
      </c>
      <c r="E116" s="200">
        <v>43160</v>
      </c>
      <c r="F116" s="190">
        <v>56.381796250000001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57.211632999999999</v>
      </c>
      <c r="E117" s="200">
        <v>43191</v>
      </c>
      <c r="F117" s="190">
        <v>58.067168750000008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86.897549999999995</v>
      </c>
      <c r="E118" s="200">
        <v>43221</v>
      </c>
      <c r="F118" s="190">
        <v>58.843880500000012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52.119729166666673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48.981504750000006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42.856246583333338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39.48492816666667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36.150260833333334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31.487701666666663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27.779723166666667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2" t="s">
        <v>96</v>
      </c>
      <c r="D7" s="212"/>
      <c r="E7" s="212"/>
      <c r="F7" s="212"/>
      <c r="G7" s="212"/>
      <c r="H7" s="212"/>
      <c r="I7" s="212"/>
      <c r="J7" s="212"/>
      <c r="K7" s="212"/>
      <c r="L7" s="60"/>
      <c r="M7" s="40"/>
      <c r="N7" s="41"/>
      <c r="O7" s="40"/>
    </row>
    <row r="8" spans="1:15" x14ac:dyDescent="0.25">
      <c r="A8" s="58"/>
      <c r="B8" s="42"/>
      <c r="C8" s="212" t="s">
        <v>74</v>
      </c>
      <c r="D8" s="212"/>
      <c r="E8" s="212"/>
      <c r="F8" s="212"/>
      <c r="G8" s="212"/>
      <c r="H8" s="212"/>
      <c r="I8" s="212"/>
      <c r="J8" s="212"/>
      <c r="K8" s="212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82">
        <v>15.745583999999999</v>
      </c>
      <c r="I17" s="30">
        <v>-19.144148030199592</v>
      </c>
      <c r="J17" s="30">
        <v>80.855851969800412</v>
      </c>
      <c r="K17" s="30">
        <v>-11.216437939469248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/>
      <c r="I18" s="68"/>
      <c r="J18" s="68"/>
      <c r="K18" s="68"/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/>
      <c r="I19" s="68"/>
      <c r="J19" s="68"/>
      <c r="K19" s="68"/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91.896811999999997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143.22690299999999</v>
      </c>
      <c r="D28" s="70">
        <v>153.30830500000002</v>
      </c>
      <c r="E28" s="70">
        <v>151.74578299999999</v>
      </c>
      <c r="F28" s="70">
        <v>112.05409900000001</v>
      </c>
      <c r="G28" s="70">
        <v>100.374174</v>
      </c>
      <c r="H28" s="30">
        <v>91.896811999999997</v>
      </c>
      <c r="I28" s="66">
        <v>-8.4457601613737836</v>
      </c>
      <c r="J28" s="30">
        <v>91.554239838626216</v>
      </c>
      <c r="K28" s="30">
        <v>-10.423469649245053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7.0387628223728571</v>
      </c>
      <c r="E29" s="70">
        <v>-1.0192024495998653</v>
      </c>
      <c r="F29" s="70">
        <v>-26.156696558743896</v>
      </c>
      <c r="G29" s="70">
        <v>-10.423469649245053</v>
      </c>
      <c r="H29" s="30">
        <v>-8.4457601613737836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1" t="s">
        <v>147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3"/>
      <c r="C50" s="133"/>
      <c r="D50" s="133"/>
      <c r="E50" s="133"/>
      <c r="F50" s="133"/>
      <c r="G50" s="135"/>
      <c r="H50" s="135"/>
      <c r="N50" s="135"/>
    </row>
    <row r="51" spans="1:14" x14ac:dyDescent="0.25">
      <c r="A51" s="133"/>
      <c r="B51" s="133"/>
      <c r="C51" s="133"/>
      <c r="D51" s="133"/>
      <c r="E51" s="133"/>
      <c r="F51" s="133"/>
      <c r="G51" s="135"/>
      <c r="H51" s="135"/>
    </row>
    <row r="52" spans="1:14" x14ac:dyDescent="0.25">
      <c r="A52" s="133"/>
      <c r="B52" s="133"/>
      <c r="C52" s="133"/>
      <c r="D52" s="133"/>
      <c r="E52" s="133"/>
      <c r="F52" s="133"/>
      <c r="G52" s="135"/>
      <c r="H52" s="135"/>
    </row>
    <row r="53" spans="1:14" x14ac:dyDescent="0.25">
      <c r="A53" s="133"/>
      <c r="B53" s="135" t="s">
        <v>1</v>
      </c>
      <c r="C53" s="135" t="s">
        <v>165</v>
      </c>
      <c r="D53" s="135" t="s">
        <v>182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133"/>
      <c r="B54" s="135">
        <v>2013</v>
      </c>
      <c r="C54" s="135">
        <v>1</v>
      </c>
      <c r="D54" s="135">
        <v>22.485862999999998</v>
      </c>
      <c r="E54" s="135">
        <v>41275</v>
      </c>
      <c r="F54" s="135"/>
      <c r="G54" s="135"/>
      <c r="H54" s="135"/>
      <c r="I54" s="135"/>
    </row>
    <row r="55" spans="1:14" x14ac:dyDescent="0.25">
      <c r="A55" s="133"/>
      <c r="B55" s="135">
        <v>2013</v>
      </c>
      <c r="C55" s="135">
        <v>2</v>
      </c>
      <c r="D55" s="135">
        <v>32.804924</v>
      </c>
      <c r="E55" s="135">
        <v>41306</v>
      </c>
      <c r="F55" s="135"/>
      <c r="G55" s="135"/>
      <c r="H55" s="135"/>
      <c r="I55" s="135"/>
    </row>
    <row r="56" spans="1:14" x14ac:dyDescent="0.25">
      <c r="A56" s="133"/>
      <c r="B56" s="135">
        <v>2013</v>
      </c>
      <c r="C56" s="135">
        <v>3</v>
      </c>
      <c r="D56" s="135">
        <v>27.140044</v>
      </c>
      <c r="E56" s="200">
        <v>41334</v>
      </c>
      <c r="F56" s="41"/>
      <c r="G56" s="135"/>
      <c r="H56" s="41"/>
      <c r="I56" s="41"/>
    </row>
    <row r="57" spans="1:14" x14ac:dyDescent="0.25">
      <c r="A57" s="133"/>
      <c r="B57" s="135">
        <v>2013</v>
      </c>
      <c r="C57" s="135">
        <v>4</v>
      </c>
      <c r="D57" s="135">
        <v>30.681217</v>
      </c>
      <c r="E57" s="200">
        <v>41365</v>
      </c>
      <c r="F57" s="41">
        <v>29.919480999999998</v>
      </c>
      <c r="G57" s="135"/>
      <c r="H57" s="41"/>
      <c r="I57" s="41"/>
    </row>
    <row r="58" spans="1:14" x14ac:dyDescent="0.25">
      <c r="A58" s="133"/>
      <c r="B58" s="135">
        <v>2013</v>
      </c>
      <c r="C58" s="135">
        <v>5</v>
      </c>
      <c r="D58" s="135">
        <v>30.114854999999999</v>
      </c>
      <c r="E58" s="200">
        <v>41395</v>
      </c>
      <c r="F58" s="41">
        <v>29.919480999999998</v>
      </c>
      <c r="G58" s="135"/>
      <c r="H58" s="41"/>
      <c r="I58" s="41"/>
    </row>
    <row r="59" spans="1:14" x14ac:dyDescent="0.25">
      <c r="A59" s="133"/>
      <c r="B59" s="135">
        <v>2013</v>
      </c>
      <c r="C59" s="135">
        <v>6</v>
      </c>
      <c r="D59" s="135">
        <v>29.076205999999999</v>
      </c>
      <c r="E59" s="200">
        <v>41426</v>
      </c>
      <c r="F59" s="41">
        <v>29.919480999999998</v>
      </c>
      <c r="G59" s="135"/>
      <c r="H59" s="41"/>
      <c r="I59" s="41"/>
    </row>
    <row r="60" spans="1:14" x14ac:dyDescent="0.25">
      <c r="A60" s="133"/>
      <c r="B60" s="135">
        <v>2013</v>
      </c>
      <c r="C60" s="135">
        <v>7</v>
      </c>
      <c r="D60" s="135">
        <v>32.219620999999997</v>
      </c>
      <c r="E60" s="200">
        <v>41456</v>
      </c>
      <c r="F60" s="190">
        <v>29.919480999999998</v>
      </c>
      <c r="G60" s="135"/>
      <c r="H60" s="41"/>
      <c r="I60" s="41"/>
    </row>
    <row r="61" spans="1:14" x14ac:dyDescent="0.25">
      <c r="A61" s="133"/>
      <c r="B61" s="135">
        <v>2013</v>
      </c>
      <c r="C61" s="135">
        <v>8</v>
      </c>
      <c r="D61" s="135">
        <v>34.833117999999999</v>
      </c>
      <c r="E61" s="200">
        <v>41487</v>
      </c>
      <c r="F61" s="190">
        <v>29.919480999999998</v>
      </c>
      <c r="G61" s="135"/>
      <c r="H61" s="41"/>
      <c r="I61" s="41"/>
    </row>
    <row r="62" spans="1:14" x14ac:dyDescent="0.25">
      <c r="A62" s="133"/>
      <c r="B62" s="135">
        <v>2013</v>
      </c>
      <c r="C62" s="135">
        <v>9</v>
      </c>
      <c r="D62" s="135">
        <v>22.420352999999999</v>
      </c>
      <c r="E62" s="200">
        <v>41518</v>
      </c>
      <c r="F62" s="190">
        <v>29.086244555555552</v>
      </c>
      <c r="G62" s="135"/>
      <c r="H62" s="41"/>
      <c r="I62" s="41"/>
    </row>
    <row r="63" spans="1:14" x14ac:dyDescent="0.25">
      <c r="A63" s="133"/>
      <c r="B63" s="135">
        <v>2013</v>
      </c>
      <c r="C63" s="135">
        <v>10</v>
      </c>
      <c r="D63" s="135">
        <v>32.773178999999999</v>
      </c>
      <c r="E63" s="200">
        <v>41548</v>
      </c>
      <c r="F63" s="190">
        <v>29.454937999999991</v>
      </c>
      <c r="G63" s="135"/>
      <c r="H63" s="41"/>
      <c r="I63" s="41"/>
    </row>
    <row r="64" spans="1:14" x14ac:dyDescent="0.25">
      <c r="A64" s="133"/>
      <c r="B64" s="135">
        <v>2013</v>
      </c>
      <c r="C64" s="135">
        <v>11</v>
      </c>
      <c r="D64" s="135">
        <v>29.649916000000001</v>
      </c>
      <c r="E64" s="200">
        <v>41579</v>
      </c>
      <c r="F64" s="190">
        <v>29.472663272727267</v>
      </c>
      <c r="G64" s="135"/>
      <c r="H64" s="41"/>
      <c r="I64" s="41"/>
    </row>
    <row r="65" spans="1:9" x14ac:dyDescent="0.25">
      <c r="A65" s="133"/>
      <c r="B65" s="135">
        <v>2013</v>
      </c>
      <c r="C65" s="135">
        <v>12</v>
      </c>
      <c r="D65" s="135">
        <v>28.660328</v>
      </c>
      <c r="E65" s="200">
        <v>41609</v>
      </c>
      <c r="F65" s="190">
        <v>29.404968666666662</v>
      </c>
      <c r="G65" s="135"/>
      <c r="H65" s="41"/>
      <c r="I65" s="41"/>
    </row>
    <row r="66" spans="1:9" x14ac:dyDescent="0.25">
      <c r="A66" s="133"/>
      <c r="B66" s="135">
        <v>2014</v>
      </c>
      <c r="C66" s="135">
        <v>1</v>
      </c>
      <c r="D66" s="135">
        <v>17.264662999999999</v>
      </c>
      <c r="E66" s="200">
        <v>41640</v>
      </c>
      <c r="F66" s="190">
        <v>28.969868666666667</v>
      </c>
      <c r="G66" s="135"/>
      <c r="H66" s="41"/>
      <c r="I66" s="41"/>
    </row>
    <row r="67" spans="1:9" x14ac:dyDescent="0.25">
      <c r="A67" s="133"/>
      <c r="B67" s="135">
        <v>2014</v>
      </c>
      <c r="C67" s="135">
        <v>2</v>
      </c>
      <c r="D67" s="135">
        <v>37.829188000000002</v>
      </c>
      <c r="E67" s="200">
        <v>41671</v>
      </c>
      <c r="F67" s="190">
        <v>29.388557333333335</v>
      </c>
      <c r="G67" s="135"/>
      <c r="H67" s="41"/>
      <c r="I67" s="41"/>
    </row>
    <row r="68" spans="1:9" x14ac:dyDescent="0.25">
      <c r="A68" s="133"/>
      <c r="B68" s="135">
        <v>2014</v>
      </c>
      <c r="C68" s="135">
        <v>3</v>
      </c>
      <c r="D68" s="135">
        <v>33.056263000000001</v>
      </c>
      <c r="E68" s="200">
        <v>41699</v>
      </c>
      <c r="F68" s="190">
        <v>29.88157558333333</v>
      </c>
      <c r="G68" s="135"/>
      <c r="H68" s="41"/>
      <c r="I68" s="41"/>
    </row>
    <row r="69" spans="1:9" x14ac:dyDescent="0.25">
      <c r="A69" s="133"/>
      <c r="B69" s="135">
        <v>2014</v>
      </c>
      <c r="C69" s="135">
        <v>4</v>
      </c>
      <c r="D69" s="135">
        <v>31.728451</v>
      </c>
      <c r="E69" s="200">
        <v>41730</v>
      </c>
      <c r="F69" s="190">
        <v>29.968845083333331</v>
      </c>
      <c r="G69" s="41"/>
      <c r="H69" s="41"/>
      <c r="I69" s="41"/>
    </row>
    <row r="70" spans="1:9" x14ac:dyDescent="0.25">
      <c r="A70" s="133"/>
      <c r="B70" s="135">
        <v>2014</v>
      </c>
      <c r="C70" s="135">
        <v>5</v>
      </c>
      <c r="D70" s="135">
        <v>33.429740000000002</v>
      </c>
      <c r="E70" s="200">
        <v>41760</v>
      </c>
      <c r="F70" s="190">
        <v>30.245085499999998</v>
      </c>
      <c r="G70" s="41"/>
      <c r="H70" s="41"/>
      <c r="I70" s="41"/>
    </row>
    <row r="71" spans="1:9" x14ac:dyDescent="0.25">
      <c r="A71" s="133"/>
      <c r="B71" s="135">
        <v>2014</v>
      </c>
      <c r="C71" s="135">
        <v>6</v>
      </c>
      <c r="D71" s="135">
        <v>24.326964</v>
      </c>
      <c r="E71" s="200">
        <v>41791</v>
      </c>
      <c r="F71" s="190">
        <v>29.849315333333326</v>
      </c>
      <c r="G71" s="41"/>
      <c r="H71" s="41"/>
      <c r="I71" s="41"/>
    </row>
    <row r="72" spans="1:9" x14ac:dyDescent="0.25">
      <c r="A72" s="133"/>
      <c r="B72" s="135">
        <v>2014</v>
      </c>
      <c r="C72" s="135">
        <v>7</v>
      </c>
      <c r="D72" s="135">
        <v>36.381053000000001</v>
      </c>
      <c r="E72" s="200">
        <v>41821</v>
      </c>
      <c r="F72" s="190">
        <v>30.196101333333331</v>
      </c>
      <c r="G72" s="41"/>
      <c r="H72" s="41"/>
      <c r="I72" s="41"/>
    </row>
    <row r="73" spans="1:9" x14ac:dyDescent="0.25">
      <c r="A73" s="133"/>
      <c r="B73" s="135">
        <v>2014</v>
      </c>
      <c r="C73" s="135">
        <v>8</v>
      </c>
      <c r="D73" s="135">
        <v>23.721951000000001</v>
      </c>
      <c r="E73" s="200">
        <v>41852</v>
      </c>
      <c r="F73" s="190">
        <v>29.270170749999995</v>
      </c>
      <c r="G73" s="41"/>
      <c r="H73" s="41"/>
      <c r="I73" s="41"/>
    </row>
    <row r="74" spans="1:9" x14ac:dyDescent="0.25">
      <c r="A74" s="133"/>
      <c r="B74" s="135">
        <v>2014</v>
      </c>
      <c r="C74" s="135">
        <v>9</v>
      </c>
      <c r="D74" s="135">
        <v>36.760927000000002</v>
      </c>
      <c r="E74" s="200">
        <v>41883</v>
      </c>
      <c r="F74" s="190">
        <v>30.465218583333336</v>
      </c>
      <c r="G74" s="41"/>
      <c r="H74" s="41"/>
      <c r="I74" s="41"/>
    </row>
    <row r="75" spans="1:9" x14ac:dyDescent="0.25">
      <c r="A75" s="133"/>
      <c r="B75" s="135">
        <v>2014</v>
      </c>
      <c r="C75" s="135">
        <v>10</v>
      </c>
      <c r="D75" s="135">
        <v>23.879532000000001</v>
      </c>
      <c r="E75" s="200">
        <v>41913</v>
      </c>
      <c r="F75" s="190">
        <v>29.724081333333331</v>
      </c>
      <c r="G75" s="41"/>
      <c r="H75" s="41"/>
      <c r="I75" s="41"/>
    </row>
    <row r="76" spans="1:9" x14ac:dyDescent="0.25">
      <c r="A76" s="133"/>
      <c r="B76" s="135">
        <v>2014</v>
      </c>
      <c r="C76" s="135">
        <v>11</v>
      </c>
      <c r="D76" s="135">
        <v>37.783363000000001</v>
      </c>
      <c r="E76" s="200">
        <v>41944</v>
      </c>
      <c r="F76" s="190">
        <v>30.401868583333336</v>
      </c>
      <c r="G76" s="41"/>
      <c r="H76" s="41"/>
      <c r="I76" s="41"/>
    </row>
    <row r="77" spans="1:9" x14ac:dyDescent="0.25">
      <c r="A77" s="133"/>
      <c r="B77" s="135">
        <v>2014</v>
      </c>
      <c r="C77" s="135">
        <v>12</v>
      </c>
      <c r="D77" s="135">
        <v>37.798929999999999</v>
      </c>
      <c r="E77" s="200">
        <v>41974</v>
      </c>
      <c r="F77" s="190">
        <v>31.163418750000002</v>
      </c>
      <c r="G77" s="41"/>
      <c r="H77" s="41"/>
      <c r="I77" s="41"/>
    </row>
    <row r="78" spans="1:9" x14ac:dyDescent="0.25">
      <c r="A78" s="133"/>
      <c r="B78" s="135">
        <v>2015</v>
      </c>
      <c r="C78" s="135">
        <v>1</v>
      </c>
      <c r="D78" s="135">
        <v>33.991382999999999</v>
      </c>
      <c r="E78" s="200">
        <v>42005</v>
      </c>
      <c r="F78" s="190">
        <v>32.557312083333329</v>
      </c>
      <c r="G78" s="41"/>
      <c r="H78" s="41"/>
      <c r="I78" s="41"/>
    </row>
    <row r="79" spans="1:9" x14ac:dyDescent="0.25">
      <c r="A79" s="133"/>
      <c r="B79" s="135">
        <v>2015</v>
      </c>
      <c r="C79" s="135">
        <v>2</v>
      </c>
      <c r="D79" s="135">
        <v>32.527448</v>
      </c>
      <c r="E79" s="200">
        <v>42036</v>
      </c>
      <c r="F79" s="190">
        <v>32.11550041666667</v>
      </c>
      <c r="G79" s="41"/>
      <c r="H79" s="41"/>
      <c r="I79" s="41"/>
    </row>
    <row r="80" spans="1:9" x14ac:dyDescent="0.25">
      <c r="A80" s="133"/>
      <c r="B80" s="135">
        <v>2015</v>
      </c>
      <c r="C80" s="135">
        <v>3</v>
      </c>
      <c r="D80" s="135">
        <v>27.015941999999999</v>
      </c>
      <c r="E80" s="200">
        <v>42064</v>
      </c>
      <c r="F80" s="190">
        <v>31.612140333333333</v>
      </c>
      <c r="G80" s="41"/>
      <c r="H80" s="41"/>
      <c r="I80" s="41"/>
    </row>
    <row r="81" spans="1:9" x14ac:dyDescent="0.25">
      <c r="A81" s="133"/>
      <c r="B81" s="135">
        <v>2015</v>
      </c>
      <c r="C81" s="135">
        <v>4</v>
      </c>
      <c r="D81" s="135">
        <v>31.727059000000001</v>
      </c>
      <c r="E81" s="200">
        <v>42095</v>
      </c>
      <c r="F81" s="190">
        <v>31.612024333333334</v>
      </c>
      <c r="G81" s="41"/>
      <c r="H81" s="41"/>
      <c r="I81" s="41"/>
    </row>
    <row r="82" spans="1:9" x14ac:dyDescent="0.25">
      <c r="A82" s="133"/>
      <c r="B82" s="135">
        <v>2015</v>
      </c>
      <c r="C82" s="135">
        <v>5</v>
      </c>
      <c r="D82" s="135">
        <v>26.483951000000001</v>
      </c>
      <c r="E82" s="200">
        <v>42125</v>
      </c>
      <c r="F82" s="190">
        <v>31.033208583333334</v>
      </c>
      <c r="G82" s="41"/>
      <c r="H82" s="41"/>
      <c r="I82" s="41"/>
    </row>
    <row r="83" spans="1:9" x14ac:dyDescent="0.25">
      <c r="A83" s="133"/>
      <c r="B83" s="135">
        <v>2015</v>
      </c>
      <c r="C83" s="135">
        <v>6</v>
      </c>
      <c r="D83" s="135">
        <v>18.266089999999998</v>
      </c>
      <c r="E83" s="200">
        <v>42156</v>
      </c>
      <c r="F83" s="190">
        <v>30.528135750000001</v>
      </c>
      <c r="G83" s="41"/>
      <c r="H83" s="41"/>
      <c r="I83" s="41"/>
    </row>
    <row r="84" spans="1:9" x14ac:dyDescent="0.25">
      <c r="A84" s="133"/>
      <c r="B84" s="135">
        <v>2015</v>
      </c>
      <c r="C84" s="135">
        <v>7</v>
      </c>
      <c r="D84" s="135">
        <v>27.159119</v>
      </c>
      <c r="E84" s="200">
        <v>42186</v>
      </c>
      <c r="F84" s="190">
        <v>29.759641249999998</v>
      </c>
      <c r="G84" s="41"/>
      <c r="H84" s="41"/>
      <c r="I84" s="41"/>
    </row>
    <row r="85" spans="1:9" x14ac:dyDescent="0.25">
      <c r="A85" s="133"/>
      <c r="B85" s="135">
        <v>2015</v>
      </c>
      <c r="C85" s="135">
        <v>8</v>
      </c>
      <c r="D85" s="135">
        <v>20.421306000000001</v>
      </c>
      <c r="E85" s="200">
        <v>42217</v>
      </c>
      <c r="F85" s="190">
        <v>29.4845875</v>
      </c>
      <c r="G85" s="41"/>
      <c r="H85" s="41"/>
      <c r="I85" s="41"/>
    </row>
    <row r="86" spans="1:9" x14ac:dyDescent="0.25">
      <c r="A86" s="133"/>
      <c r="B86" s="135">
        <v>2015</v>
      </c>
      <c r="C86" s="135">
        <v>9</v>
      </c>
      <c r="D86" s="135">
        <v>24.253136999999999</v>
      </c>
      <c r="E86" s="200">
        <v>42248</v>
      </c>
      <c r="F86" s="190">
        <v>28.442271666666667</v>
      </c>
      <c r="G86" s="41"/>
      <c r="H86" s="41"/>
      <c r="I86" s="41"/>
    </row>
    <row r="87" spans="1:9" x14ac:dyDescent="0.25">
      <c r="A87" s="133"/>
      <c r="B87" s="135">
        <v>2015</v>
      </c>
      <c r="C87" s="135">
        <v>10</v>
      </c>
      <c r="D87" s="135">
        <v>22.681757999999999</v>
      </c>
      <c r="E87" s="200">
        <v>42278</v>
      </c>
      <c r="F87" s="190">
        <v>28.342457166666662</v>
      </c>
      <c r="G87" s="41"/>
      <c r="H87" s="41"/>
      <c r="I87" s="41"/>
    </row>
    <row r="88" spans="1:9" x14ac:dyDescent="0.25">
      <c r="A88" s="133"/>
      <c r="B88" s="135">
        <v>2015</v>
      </c>
      <c r="C88" s="135">
        <v>11</v>
      </c>
      <c r="D88" s="135">
        <v>19.497810999999999</v>
      </c>
      <c r="E88" s="200">
        <v>42309</v>
      </c>
      <c r="F88" s="190">
        <v>26.818661166666661</v>
      </c>
      <c r="G88" s="41"/>
      <c r="H88" s="41"/>
      <c r="I88" s="41"/>
    </row>
    <row r="89" spans="1:9" x14ac:dyDescent="0.25">
      <c r="A89" s="133"/>
      <c r="B89" s="135">
        <v>2015</v>
      </c>
      <c r="C89" s="135">
        <v>12</v>
      </c>
      <c r="D89" s="135">
        <v>25.792954000000002</v>
      </c>
      <c r="E89" s="200">
        <v>42339</v>
      </c>
      <c r="F89" s="190">
        <v>25.818163166666665</v>
      </c>
      <c r="G89" s="41"/>
      <c r="H89" s="41"/>
      <c r="I89" s="41"/>
    </row>
    <row r="90" spans="1:9" x14ac:dyDescent="0.25">
      <c r="A90" s="133"/>
      <c r="B90" s="135">
        <v>2016</v>
      </c>
      <c r="C90" s="135">
        <v>1</v>
      </c>
      <c r="D90" s="135">
        <v>14.682645000000001</v>
      </c>
      <c r="E90" s="200">
        <v>42370</v>
      </c>
      <c r="F90" s="190">
        <v>24.209101666666665</v>
      </c>
      <c r="G90" s="41"/>
      <c r="H90" s="41"/>
      <c r="I90" s="41"/>
    </row>
    <row r="91" spans="1:9" x14ac:dyDescent="0.25">
      <c r="A91" s="133"/>
      <c r="B91" s="135">
        <v>2016</v>
      </c>
      <c r="C91" s="135">
        <v>2</v>
      </c>
      <c r="D91" s="135">
        <v>23.864837000000001</v>
      </c>
      <c r="E91" s="200">
        <v>42401</v>
      </c>
      <c r="F91" s="190">
        <v>23.487217416666667</v>
      </c>
      <c r="G91" s="41"/>
      <c r="H91" s="41"/>
      <c r="I91" s="41"/>
    </row>
    <row r="92" spans="1:9" x14ac:dyDescent="0.25">
      <c r="A92" s="133"/>
      <c r="B92" s="135">
        <v>2016</v>
      </c>
      <c r="C92" s="135">
        <v>3</v>
      </c>
      <c r="D92" s="135">
        <v>23.895168999999999</v>
      </c>
      <c r="E92" s="200">
        <v>42430</v>
      </c>
      <c r="F92" s="190">
        <v>23.227153000000001</v>
      </c>
      <c r="G92" s="41"/>
      <c r="H92" s="41"/>
      <c r="I92" s="41"/>
    </row>
    <row r="93" spans="1:9" x14ac:dyDescent="0.25">
      <c r="A93" s="133"/>
      <c r="B93" s="135">
        <v>2016</v>
      </c>
      <c r="C93" s="135">
        <v>4</v>
      </c>
      <c r="D93" s="135">
        <v>27.677603999999999</v>
      </c>
      <c r="E93" s="200">
        <v>42461</v>
      </c>
      <c r="F93" s="190">
        <v>22.889698416666665</v>
      </c>
      <c r="G93" s="41"/>
      <c r="H93" s="41"/>
      <c r="I93" s="41"/>
    </row>
    <row r="94" spans="1:9" x14ac:dyDescent="0.25">
      <c r="A94" s="133"/>
      <c r="B94" s="135">
        <v>2016</v>
      </c>
      <c r="C94" s="135">
        <v>5</v>
      </c>
      <c r="D94" s="135">
        <v>21.933844000000001</v>
      </c>
      <c r="E94" s="200">
        <v>42491</v>
      </c>
      <c r="F94" s="190">
        <v>22.510522833333336</v>
      </c>
      <c r="G94" s="41"/>
      <c r="H94" s="41"/>
      <c r="I94" s="41"/>
    </row>
    <row r="95" spans="1:9" x14ac:dyDescent="0.25">
      <c r="A95" s="133"/>
      <c r="B95" s="135">
        <v>2016</v>
      </c>
      <c r="C95" s="135">
        <v>6</v>
      </c>
      <c r="D95" s="135">
        <v>23.830959</v>
      </c>
      <c r="E95" s="200">
        <v>42522</v>
      </c>
      <c r="F95" s="190">
        <v>22.974261916666666</v>
      </c>
      <c r="G95" s="41"/>
      <c r="H95" s="41"/>
      <c r="I95" s="41"/>
    </row>
    <row r="96" spans="1:9" x14ac:dyDescent="0.25">
      <c r="A96" s="133"/>
      <c r="B96" s="135">
        <v>2016</v>
      </c>
      <c r="C96" s="135">
        <v>7</v>
      </c>
      <c r="D96" s="135">
        <v>19.473483000000002</v>
      </c>
      <c r="E96" s="200">
        <v>42552</v>
      </c>
      <c r="F96" s="190">
        <v>22.333792250000002</v>
      </c>
      <c r="G96" s="41"/>
      <c r="H96" s="41"/>
      <c r="I96" s="41"/>
    </row>
    <row r="97" spans="1:9" x14ac:dyDescent="0.25">
      <c r="A97" s="133"/>
      <c r="B97" s="135">
        <v>2016</v>
      </c>
      <c r="C97" s="135">
        <v>8</v>
      </c>
      <c r="D97" s="135">
        <v>26.933665999999999</v>
      </c>
      <c r="E97" s="200">
        <v>42583</v>
      </c>
      <c r="F97" s="190">
        <v>22.87648891666667</v>
      </c>
      <c r="G97" s="41"/>
      <c r="H97" s="41"/>
      <c r="I97" s="41"/>
    </row>
    <row r="98" spans="1:9" x14ac:dyDescent="0.25">
      <c r="A98" s="133"/>
      <c r="B98" s="135">
        <v>2016</v>
      </c>
      <c r="C98" s="135">
        <v>9</v>
      </c>
      <c r="D98" s="135">
        <v>26.958127999999999</v>
      </c>
      <c r="E98" s="200">
        <v>42614</v>
      </c>
      <c r="F98" s="190">
        <v>23.101904833333336</v>
      </c>
      <c r="G98" s="41"/>
      <c r="H98" s="41"/>
      <c r="I98" s="41"/>
    </row>
    <row r="99" spans="1:9" x14ac:dyDescent="0.25">
      <c r="A99" s="133"/>
      <c r="B99" s="135">
        <v>2016</v>
      </c>
      <c r="C99" s="135">
        <v>10</v>
      </c>
      <c r="D99" s="135">
        <v>27.437633000000002</v>
      </c>
      <c r="E99" s="200">
        <v>42644</v>
      </c>
      <c r="F99" s="190">
        <v>23.498227749999995</v>
      </c>
      <c r="G99" s="41"/>
      <c r="H99" s="41"/>
      <c r="I99" s="41"/>
    </row>
    <row r="100" spans="1:9" x14ac:dyDescent="0.25">
      <c r="A100" s="133"/>
      <c r="B100" s="135">
        <v>2016</v>
      </c>
      <c r="C100" s="135">
        <v>11</v>
      </c>
      <c r="D100" s="135">
        <v>24.389586999999999</v>
      </c>
      <c r="E100" s="200">
        <v>42675</v>
      </c>
      <c r="F100" s="190">
        <v>23.905875749999996</v>
      </c>
      <c r="G100" s="41"/>
      <c r="H100" s="41"/>
      <c r="I100" s="41"/>
    </row>
    <row r="101" spans="1:9" x14ac:dyDescent="0.25">
      <c r="A101" s="133"/>
      <c r="B101" s="135">
        <v>2016</v>
      </c>
      <c r="C101" s="135">
        <v>12</v>
      </c>
      <c r="D101" s="135">
        <v>38.014845999999999</v>
      </c>
      <c r="E101" s="200">
        <v>42705</v>
      </c>
      <c r="F101" s="190">
        <v>24.924366749999994</v>
      </c>
      <c r="G101" s="41"/>
      <c r="H101" s="41"/>
      <c r="I101" s="41"/>
    </row>
    <row r="102" spans="1:9" x14ac:dyDescent="0.25">
      <c r="A102" s="133"/>
      <c r="B102" s="135">
        <v>2017</v>
      </c>
      <c r="C102" s="135">
        <v>1</v>
      </c>
      <c r="D102" s="135">
        <v>18.081095000000001</v>
      </c>
      <c r="E102" s="200">
        <v>42736</v>
      </c>
      <c r="F102" s="190">
        <v>25.207570916666668</v>
      </c>
      <c r="G102" s="41"/>
      <c r="H102" s="41"/>
      <c r="I102" s="41"/>
    </row>
    <row r="103" spans="1:9" x14ac:dyDescent="0.25">
      <c r="A103" s="133"/>
      <c r="B103" s="135">
        <v>2017</v>
      </c>
      <c r="C103" s="135">
        <v>2</v>
      </c>
      <c r="D103" s="135">
        <v>20.672167999999999</v>
      </c>
      <c r="E103" s="200">
        <v>42767</v>
      </c>
      <c r="F103" s="190">
        <v>24.941515166666665</v>
      </c>
      <c r="G103" s="41"/>
      <c r="H103" s="41"/>
      <c r="I103" s="41"/>
    </row>
    <row r="104" spans="1:9" x14ac:dyDescent="0.25">
      <c r="A104" s="133"/>
      <c r="B104" s="135">
        <v>2017</v>
      </c>
      <c r="C104" s="135">
        <v>3</v>
      </c>
      <c r="D104" s="135">
        <v>24.280840999999999</v>
      </c>
      <c r="E104" s="200">
        <v>42795</v>
      </c>
      <c r="F104" s="190">
        <v>24.973654499999999</v>
      </c>
      <c r="G104" s="41"/>
      <c r="H104" s="41"/>
      <c r="I104" s="41"/>
    </row>
    <row r="105" spans="1:9" x14ac:dyDescent="0.25">
      <c r="A105" s="133"/>
      <c r="B105" s="135">
        <v>2017</v>
      </c>
      <c r="C105" s="135">
        <v>4</v>
      </c>
      <c r="D105" s="135">
        <v>17.866422</v>
      </c>
      <c r="E105" s="200">
        <v>42826</v>
      </c>
      <c r="F105" s="190">
        <v>24.156056000000003</v>
      </c>
      <c r="G105" s="41"/>
      <c r="H105" s="41"/>
      <c r="I105" s="41"/>
    </row>
    <row r="106" spans="1:9" x14ac:dyDescent="0.25">
      <c r="A106" s="133"/>
      <c r="B106" s="135">
        <v>2017</v>
      </c>
      <c r="C106" s="135">
        <v>5</v>
      </c>
      <c r="D106" s="135">
        <v>19.473648000000001</v>
      </c>
      <c r="E106" s="200">
        <v>42856</v>
      </c>
      <c r="F106" s="190">
        <v>23.951039666666674</v>
      </c>
      <c r="G106" s="41"/>
      <c r="H106" s="41"/>
      <c r="I106" s="41"/>
    </row>
    <row r="107" spans="1:9" x14ac:dyDescent="0.25">
      <c r="A107" s="133"/>
      <c r="B107" s="135">
        <v>2017</v>
      </c>
      <c r="C107" s="135">
        <v>6</v>
      </c>
      <c r="D107" s="135">
        <v>20.009091999999999</v>
      </c>
      <c r="E107" s="200">
        <v>42887</v>
      </c>
      <c r="F107" s="190">
        <v>23.632550750000004</v>
      </c>
      <c r="G107" s="41"/>
      <c r="H107" s="41"/>
      <c r="I107" s="41"/>
    </row>
    <row r="108" spans="1:9" x14ac:dyDescent="0.25">
      <c r="A108" s="133"/>
      <c r="B108" s="135">
        <v>2017</v>
      </c>
      <c r="C108" s="135">
        <v>7</v>
      </c>
      <c r="D108" s="135">
        <v>22.603732000000001</v>
      </c>
      <c r="E108" s="200">
        <v>42917</v>
      </c>
      <c r="F108" s="190">
        <v>23.893404833333332</v>
      </c>
      <c r="G108" s="41"/>
      <c r="H108" s="41"/>
      <c r="I108" s="41"/>
    </row>
    <row r="109" spans="1:9" x14ac:dyDescent="0.25">
      <c r="A109" s="133"/>
      <c r="B109" s="135">
        <v>2017</v>
      </c>
      <c r="C109" s="135">
        <v>8</v>
      </c>
      <c r="D109" s="135">
        <v>22.407295999999999</v>
      </c>
      <c r="E109" s="200">
        <v>42948</v>
      </c>
      <c r="F109" s="190">
        <v>23.51620733333333</v>
      </c>
      <c r="G109" s="41"/>
      <c r="H109" s="41"/>
      <c r="I109" s="41"/>
    </row>
    <row r="110" spans="1:9" x14ac:dyDescent="0.25">
      <c r="A110" s="133"/>
      <c r="B110" s="135">
        <v>2017</v>
      </c>
      <c r="C110" s="135">
        <v>9</v>
      </c>
      <c r="D110" s="135">
        <v>18.431643000000001</v>
      </c>
      <c r="E110" s="200">
        <v>42979</v>
      </c>
      <c r="F110" s="190">
        <v>22.805666916666667</v>
      </c>
      <c r="G110" s="41"/>
      <c r="H110" s="41"/>
      <c r="I110" s="41"/>
    </row>
    <row r="111" spans="1:9" x14ac:dyDescent="0.25">
      <c r="A111" s="133"/>
      <c r="B111" s="135">
        <v>2017</v>
      </c>
      <c r="C111" s="135">
        <v>10</v>
      </c>
      <c r="D111" s="135">
        <v>19.727039999999999</v>
      </c>
      <c r="E111" s="200">
        <v>43009</v>
      </c>
      <c r="F111" s="190">
        <v>22.163117500000002</v>
      </c>
      <c r="G111" s="41"/>
      <c r="H111" s="41"/>
      <c r="I111" s="41"/>
    </row>
    <row r="112" spans="1:9" x14ac:dyDescent="0.25">
      <c r="A112" s="133"/>
      <c r="B112" s="135">
        <v>2017</v>
      </c>
      <c r="C112" s="135">
        <v>11</v>
      </c>
      <c r="D112" s="135">
        <v>17.450766999999999</v>
      </c>
      <c r="E112" s="200">
        <v>43040</v>
      </c>
      <c r="F112" s="190">
        <v>21.584882500000003</v>
      </c>
      <c r="G112" s="41"/>
      <c r="H112" s="41"/>
      <c r="I112" s="41"/>
    </row>
    <row r="113" spans="1:9" x14ac:dyDescent="0.25">
      <c r="A113" s="133"/>
      <c r="B113" s="135">
        <v>2017</v>
      </c>
      <c r="C113" s="135">
        <v>12</v>
      </c>
      <c r="D113" s="135">
        <v>22.591896999999999</v>
      </c>
      <c r="E113" s="200">
        <v>43070</v>
      </c>
      <c r="F113" s="190">
        <v>20.299636749999998</v>
      </c>
      <c r="G113" s="41"/>
      <c r="H113" s="41"/>
      <c r="I113" s="41"/>
    </row>
    <row r="114" spans="1:9" x14ac:dyDescent="0.25">
      <c r="A114" s="133"/>
      <c r="B114" s="135">
        <v>2017</v>
      </c>
      <c r="C114" s="135">
        <v>1</v>
      </c>
      <c r="D114" s="135">
        <v>19.755566999999999</v>
      </c>
      <c r="E114" s="200">
        <v>43101</v>
      </c>
      <c r="F114" s="190">
        <v>20.439176083333333</v>
      </c>
      <c r="G114" s="41"/>
      <c r="H114" s="41"/>
      <c r="I114" s="41"/>
    </row>
    <row r="115" spans="1:9" x14ac:dyDescent="0.25">
      <c r="A115" s="133"/>
      <c r="B115" s="135">
        <v>2017</v>
      </c>
      <c r="C115" s="135">
        <v>2</v>
      </c>
      <c r="D115" s="135">
        <v>21.227571000000001</v>
      </c>
      <c r="E115" s="200">
        <v>43132</v>
      </c>
      <c r="F115" s="190">
        <v>20.485459666666667</v>
      </c>
      <c r="G115" s="41"/>
      <c r="H115" s="41"/>
      <c r="I115" s="41"/>
    </row>
    <row r="116" spans="1:9" x14ac:dyDescent="0.25">
      <c r="A116" s="133"/>
      <c r="B116" s="135">
        <v>2017</v>
      </c>
      <c r="C116" s="135">
        <v>3</v>
      </c>
      <c r="D116" s="135">
        <v>16.917883</v>
      </c>
      <c r="E116" s="200">
        <v>43160</v>
      </c>
      <c r="F116" s="190">
        <v>19.871879833333331</v>
      </c>
      <c r="G116" s="41"/>
      <c r="H116" s="41"/>
      <c r="I116" s="41"/>
    </row>
    <row r="117" spans="1:9" x14ac:dyDescent="0.25">
      <c r="A117" s="133"/>
      <c r="B117" s="135">
        <v>2017</v>
      </c>
      <c r="C117" s="135">
        <v>4</v>
      </c>
      <c r="D117" s="135">
        <v>18.250207</v>
      </c>
      <c r="E117" s="200">
        <v>43191</v>
      </c>
      <c r="F117" s="190">
        <v>19.903861916666663</v>
      </c>
      <c r="G117" s="41"/>
      <c r="H117" s="41"/>
      <c r="I117" s="41"/>
    </row>
    <row r="118" spans="1:9" x14ac:dyDescent="0.25">
      <c r="A118" s="133"/>
      <c r="B118" s="135">
        <v>2017</v>
      </c>
      <c r="C118" s="135">
        <v>5</v>
      </c>
      <c r="D118" s="135">
        <v>15.745583999999999</v>
      </c>
      <c r="E118" s="200">
        <v>43221</v>
      </c>
      <c r="F118" s="190">
        <v>19.593189916666667</v>
      </c>
      <c r="G118" s="41"/>
      <c r="H118" s="41"/>
      <c r="I118" s="41"/>
    </row>
    <row r="119" spans="1:9" x14ac:dyDescent="0.25">
      <c r="A119" s="133"/>
      <c r="B119" s="135">
        <v>2017</v>
      </c>
      <c r="C119" s="135">
        <v>6</v>
      </c>
      <c r="D119" s="135">
        <v>0</v>
      </c>
      <c r="E119" s="200">
        <v>43252</v>
      </c>
      <c r="F119" s="190">
        <v>17.925765583333334</v>
      </c>
      <c r="G119" s="41"/>
      <c r="H119" s="41"/>
      <c r="I119" s="41"/>
    </row>
    <row r="120" spans="1:9" x14ac:dyDescent="0.25">
      <c r="A120" s="133"/>
      <c r="B120" s="135">
        <v>2017</v>
      </c>
      <c r="C120" s="135">
        <v>7</v>
      </c>
      <c r="D120" s="135">
        <v>0</v>
      </c>
      <c r="E120" s="200">
        <v>43282</v>
      </c>
      <c r="F120" s="190">
        <v>16.042121249999997</v>
      </c>
      <c r="G120" s="41"/>
      <c r="H120" s="41"/>
      <c r="I120" s="41"/>
    </row>
    <row r="121" spans="1:9" x14ac:dyDescent="0.25">
      <c r="A121" s="133"/>
      <c r="B121" s="135">
        <v>2017</v>
      </c>
      <c r="C121" s="135">
        <v>8</v>
      </c>
      <c r="D121" s="135">
        <v>0</v>
      </c>
      <c r="E121" s="200">
        <v>43313</v>
      </c>
      <c r="F121" s="190">
        <v>14.174846583333332</v>
      </c>
      <c r="G121" s="41"/>
      <c r="H121" s="41"/>
      <c r="I121" s="41"/>
    </row>
    <row r="122" spans="1:9" x14ac:dyDescent="0.25">
      <c r="A122" s="133"/>
      <c r="B122" s="135">
        <v>2017</v>
      </c>
      <c r="C122" s="135">
        <v>9</v>
      </c>
      <c r="D122" s="135">
        <v>0</v>
      </c>
      <c r="E122" s="200">
        <v>43344</v>
      </c>
      <c r="F122" s="190">
        <v>12.638876333333334</v>
      </c>
      <c r="G122" s="41"/>
      <c r="H122" s="41"/>
      <c r="I122" s="41"/>
    </row>
    <row r="123" spans="1:9" x14ac:dyDescent="0.25">
      <c r="A123" s="133"/>
      <c r="B123" s="135">
        <v>2017</v>
      </c>
      <c r="C123" s="135">
        <v>10</v>
      </c>
      <c r="D123" s="135">
        <v>0</v>
      </c>
      <c r="E123" s="200">
        <v>43374</v>
      </c>
      <c r="F123" s="190">
        <v>10.994956333333334</v>
      </c>
      <c r="G123" s="41"/>
      <c r="H123" s="41"/>
      <c r="I123" s="41"/>
    </row>
    <row r="124" spans="1:9" x14ac:dyDescent="0.25">
      <c r="A124" s="133"/>
      <c r="B124" s="135">
        <v>2017</v>
      </c>
      <c r="C124" s="135">
        <v>11</v>
      </c>
      <c r="D124" s="135">
        <v>0</v>
      </c>
      <c r="E124" s="200">
        <v>43405</v>
      </c>
      <c r="F124" s="190">
        <v>9.54072575</v>
      </c>
      <c r="G124" s="41"/>
      <c r="H124" s="41"/>
      <c r="I124" s="41"/>
    </row>
    <row r="125" spans="1:9" x14ac:dyDescent="0.25">
      <c r="A125" s="133"/>
      <c r="B125" s="135">
        <v>2017</v>
      </c>
      <c r="C125" s="135">
        <v>12</v>
      </c>
      <c r="D125" s="135">
        <v>0</v>
      </c>
      <c r="E125" s="200">
        <v>43435</v>
      </c>
      <c r="F125" s="190">
        <v>7.6580676666666667</v>
      </c>
      <c r="G125" s="41"/>
      <c r="H125" s="41"/>
      <c r="I125" s="41"/>
    </row>
    <row r="126" spans="1:9" x14ac:dyDescent="0.25">
      <c r="A126" s="133"/>
      <c r="B126" s="135"/>
      <c r="C126" s="135"/>
      <c r="D126" s="135"/>
      <c r="E126" s="200"/>
      <c r="F126" s="190"/>
      <c r="G126" s="41"/>
      <c r="H126" s="41"/>
      <c r="I126" s="41"/>
    </row>
    <row r="127" spans="1:9" x14ac:dyDescent="0.25">
      <c r="A127" s="133"/>
      <c r="B127" s="135"/>
      <c r="C127" s="135"/>
      <c r="D127" s="135"/>
      <c r="E127" s="200"/>
      <c r="F127" s="190"/>
      <c r="G127" s="41"/>
      <c r="H127" s="41"/>
      <c r="I127" s="41"/>
    </row>
    <row r="128" spans="1:9" x14ac:dyDescent="0.25">
      <c r="A128" s="133"/>
      <c r="B128" s="135"/>
      <c r="C128" s="135"/>
      <c r="D128" s="135"/>
      <c r="E128" s="200"/>
      <c r="F128" s="190"/>
      <c r="G128" s="41"/>
      <c r="H128" s="41"/>
      <c r="I128" s="41"/>
    </row>
    <row r="129" spans="1:9" x14ac:dyDescent="0.25">
      <c r="A129" s="133"/>
      <c r="B129" s="135"/>
      <c r="C129" s="135"/>
      <c r="D129" s="135"/>
      <c r="E129" s="200"/>
      <c r="F129" s="190"/>
      <c r="G129" s="41"/>
      <c r="H129" s="41"/>
      <c r="I129" s="41"/>
    </row>
    <row r="130" spans="1:9" x14ac:dyDescent="0.25">
      <c r="A130" s="133"/>
      <c r="B130" s="135"/>
      <c r="C130" s="135"/>
      <c r="D130" s="135"/>
      <c r="E130" s="200"/>
      <c r="F130" s="190"/>
      <c r="G130" s="41"/>
      <c r="H130" s="41"/>
      <c r="I130" s="41"/>
    </row>
    <row r="131" spans="1:9" x14ac:dyDescent="0.25">
      <c r="A131" s="133"/>
      <c r="B131" s="135"/>
      <c r="C131" s="135"/>
      <c r="D131" s="135"/>
      <c r="E131" s="200"/>
      <c r="F131" s="190"/>
      <c r="G131" s="41"/>
      <c r="H131" s="41"/>
      <c r="I131" s="41"/>
    </row>
    <row r="132" spans="1:9" x14ac:dyDescent="0.25">
      <c r="A132" s="133"/>
      <c r="B132" s="135"/>
      <c r="C132" s="135"/>
      <c r="D132" s="135"/>
      <c r="E132" s="200"/>
      <c r="F132" s="190"/>
      <c r="G132" s="41"/>
      <c r="H132" s="41"/>
      <c r="I132" s="41"/>
    </row>
    <row r="133" spans="1:9" x14ac:dyDescent="0.25">
      <c r="A133" s="133"/>
      <c r="B133" s="135"/>
      <c r="C133" s="135"/>
      <c r="D133" s="135"/>
      <c r="E133" s="200"/>
      <c r="F133" s="190"/>
      <c r="G133" s="41"/>
      <c r="H133" s="41"/>
      <c r="I133" s="41"/>
    </row>
    <row r="134" spans="1:9" x14ac:dyDescent="0.25">
      <c r="A134" s="133"/>
      <c r="B134" s="135"/>
      <c r="C134" s="135"/>
      <c r="D134" s="135"/>
      <c r="E134" s="200"/>
      <c r="F134" s="190"/>
      <c r="G134" s="41"/>
      <c r="H134" s="41"/>
      <c r="I134" s="41"/>
    </row>
    <row r="135" spans="1:9" x14ac:dyDescent="0.25">
      <c r="A135" s="133"/>
      <c r="B135" s="135"/>
      <c r="C135" s="135"/>
      <c r="D135" s="135"/>
      <c r="E135" s="200"/>
      <c r="F135" s="190"/>
      <c r="G135" s="41"/>
      <c r="H135" s="41"/>
      <c r="I135" s="41"/>
    </row>
    <row r="136" spans="1:9" x14ac:dyDescent="0.25">
      <c r="A136" s="133"/>
      <c r="B136" s="41"/>
      <c r="C136" s="135"/>
      <c r="D136" s="135"/>
      <c r="E136" s="200"/>
      <c r="F136" s="190"/>
      <c r="G136" s="41"/>
      <c r="H136" s="41"/>
      <c r="I136" s="41"/>
    </row>
    <row r="137" spans="1:9" x14ac:dyDescent="0.25">
      <c r="A137" s="133"/>
      <c r="B137" s="41"/>
      <c r="C137" s="135"/>
      <c r="D137" s="135"/>
      <c r="E137" s="200"/>
      <c r="F137" s="190"/>
      <c r="G137" s="41"/>
      <c r="H137" s="41"/>
      <c r="I137" s="41"/>
    </row>
    <row r="138" spans="1:9" x14ac:dyDescent="0.25">
      <c r="A138" s="133"/>
      <c r="B138" s="41"/>
      <c r="C138" s="135"/>
      <c r="D138" s="135"/>
      <c r="E138" s="200"/>
      <c r="F138" s="190"/>
      <c r="G138" s="41"/>
      <c r="H138" s="41"/>
      <c r="I138" s="41"/>
    </row>
    <row r="139" spans="1:9" x14ac:dyDescent="0.25">
      <c r="A139" s="133"/>
      <c r="B139" s="41"/>
      <c r="C139" s="135"/>
      <c r="D139" s="135"/>
      <c r="E139" s="200"/>
      <c r="F139" s="190"/>
      <c r="G139" s="41"/>
      <c r="H139" s="41"/>
      <c r="I139" s="41"/>
    </row>
    <row r="140" spans="1:9" x14ac:dyDescent="0.25">
      <c r="A140" s="133"/>
      <c r="B140" s="41"/>
      <c r="C140" s="135"/>
      <c r="D140" s="135"/>
      <c r="E140" s="200"/>
      <c r="F140" s="190"/>
      <c r="G140" s="41"/>
      <c r="H140" s="41"/>
      <c r="I140" s="41"/>
    </row>
    <row r="141" spans="1:9" x14ac:dyDescent="0.25">
      <c r="A141" s="133"/>
      <c r="B141" s="41"/>
      <c r="C141" s="135"/>
      <c r="D141" s="135"/>
      <c r="E141" s="200"/>
      <c r="F141" s="190"/>
      <c r="G141" s="41"/>
      <c r="H141" s="41"/>
      <c r="I141" s="41"/>
    </row>
    <row r="142" spans="1:9" x14ac:dyDescent="0.25">
      <c r="A142" s="133"/>
      <c r="B142" s="41"/>
      <c r="C142" s="135"/>
      <c r="D142" s="135"/>
      <c r="E142" s="200"/>
      <c r="F142" s="190"/>
      <c r="G142" s="41"/>
      <c r="H142" s="41"/>
      <c r="I142" s="41"/>
    </row>
    <row r="143" spans="1:9" x14ac:dyDescent="0.25">
      <c r="A143" s="133"/>
      <c r="B143" s="41"/>
      <c r="C143" s="135"/>
      <c r="D143" s="135"/>
      <c r="E143" s="200"/>
      <c r="F143" s="190"/>
      <c r="G143" s="41"/>
      <c r="H143" s="41"/>
      <c r="I143" s="41"/>
    </row>
    <row r="144" spans="1:9" x14ac:dyDescent="0.25">
      <c r="A144" s="133"/>
      <c r="B144" s="41"/>
      <c r="C144" s="135"/>
      <c r="D144" s="135"/>
      <c r="E144" s="200"/>
      <c r="F144" s="190"/>
      <c r="G144" s="41"/>
      <c r="H144" s="41"/>
      <c r="I144" s="41"/>
    </row>
    <row r="145" spans="1:9" x14ac:dyDescent="0.25">
      <c r="A145" s="133"/>
      <c r="B145" s="41"/>
      <c r="C145" s="135"/>
      <c r="D145" s="135"/>
      <c r="E145" s="200"/>
      <c r="F145" s="190"/>
      <c r="G145" s="41"/>
      <c r="H145" s="41"/>
      <c r="I145" s="41"/>
    </row>
    <row r="146" spans="1:9" x14ac:dyDescent="0.25">
      <c r="A146" s="133"/>
      <c r="B146" s="41"/>
      <c r="C146" s="135"/>
      <c r="D146" s="135"/>
      <c r="E146" s="200"/>
      <c r="F146" s="190"/>
      <c r="G146" s="41"/>
      <c r="H146" s="41"/>
      <c r="I146" s="41"/>
    </row>
    <row r="147" spans="1:9" x14ac:dyDescent="0.25">
      <c r="A147" s="133"/>
      <c r="B147" s="41"/>
      <c r="C147" s="135"/>
      <c r="D147" s="135"/>
      <c r="E147" s="200"/>
      <c r="F147" s="190"/>
      <c r="G147" s="41"/>
      <c r="H147" s="41"/>
      <c r="I147" s="41"/>
    </row>
    <row r="148" spans="1:9" x14ac:dyDescent="0.25">
      <c r="A148" s="133"/>
      <c r="B148" s="41"/>
      <c r="C148" s="135"/>
      <c r="D148" s="135"/>
      <c r="E148" s="200"/>
      <c r="F148" s="190"/>
      <c r="G148" s="41"/>
      <c r="H148" s="41"/>
      <c r="I148" s="41"/>
    </row>
    <row r="149" spans="1:9" x14ac:dyDescent="0.25">
      <c r="A149" s="133"/>
      <c r="B149" s="41"/>
      <c r="C149" s="135"/>
      <c r="D149" s="135"/>
      <c r="E149" s="200"/>
      <c r="F149" s="190"/>
      <c r="G149" s="41"/>
      <c r="H149" s="41"/>
      <c r="I149" s="41"/>
    </row>
    <row r="150" spans="1:9" x14ac:dyDescent="0.25">
      <c r="A150" s="133"/>
      <c r="B150" s="41"/>
      <c r="C150" s="135"/>
      <c r="D150" s="135"/>
      <c r="E150" s="200"/>
      <c r="F150" s="190"/>
      <c r="G150" s="41"/>
      <c r="H150" s="41"/>
      <c r="I150" s="41"/>
    </row>
    <row r="151" spans="1:9" x14ac:dyDescent="0.25">
      <c r="A151" s="133"/>
      <c r="B151" s="41"/>
      <c r="C151" s="135"/>
      <c r="D151" s="135"/>
      <c r="E151" s="200"/>
      <c r="F151" s="190"/>
      <c r="G151" s="41"/>
      <c r="H151" s="41"/>
      <c r="I151" s="41"/>
    </row>
    <row r="152" spans="1:9" x14ac:dyDescent="0.25">
      <c r="A152" s="133"/>
      <c r="B152" s="41"/>
      <c r="C152" s="41"/>
      <c r="D152" s="41"/>
      <c r="E152" s="41"/>
      <c r="F152" s="41"/>
      <c r="G152" s="41"/>
      <c r="H152" s="41"/>
      <c r="I152" s="41"/>
    </row>
    <row r="153" spans="1:9" x14ac:dyDescent="0.25">
      <c r="A153" s="133"/>
      <c r="B153" s="41"/>
      <c r="C153" s="41"/>
      <c r="D153" s="41"/>
      <c r="E153" s="41"/>
      <c r="F153" s="41"/>
      <c r="G153" s="41"/>
      <c r="H153" s="41"/>
      <c r="I153" s="41"/>
    </row>
    <row r="154" spans="1:9" x14ac:dyDescent="0.25">
      <c r="A154" s="133"/>
      <c r="B154" s="41"/>
      <c r="C154" s="41"/>
      <c r="D154" s="41"/>
      <c r="E154" s="41"/>
      <c r="F154" s="41"/>
      <c r="G154" s="41"/>
      <c r="H154" s="41"/>
      <c r="I154" s="41"/>
    </row>
    <row r="155" spans="1:9" x14ac:dyDescent="0.25">
      <c r="A155" s="133"/>
      <c r="B155" s="41"/>
      <c r="C155" s="41"/>
      <c r="D155" s="41"/>
      <c r="E155" s="41"/>
      <c r="F155" s="41"/>
      <c r="G155" s="41"/>
      <c r="H155" s="41"/>
      <c r="I155" s="41"/>
    </row>
    <row r="156" spans="1:9" x14ac:dyDescent="0.25">
      <c r="A156" s="133"/>
      <c r="B156" s="41"/>
      <c r="C156" s="41"/>
      <c r="D156" s="41"/>
      <c r="E156" s="41"/>
      <c r="F156" s="41"/>
      <c r="G156" s="41"/>
      <c r="H156" s="41"/>
      <c r="I156" s="41"/>
    </row>
    <row r="157" spans="1:9" x14ac:dyDescent="0.25">
      <c r="A157" s="133"/>
      <c r="B157" s="41"/>
      <c r="C157" s="41"/>
      <c r="D157" s="41"/>
      <c r="E157" s="41"/>
      <c r="F157" s="41"/>
      <c r="G157" s="41"/>
      <c r="H157" s="41"/>
      <c r="I157" s="41"/>
    </row>
    <row r="158" spans="1:9" x14ac:dyDescent="0.25">
      <c r="A158" s="133"/>
      <c r="B158" s="41"/>
      <c r="C158" s="41"/>
      <c r="D158" s="41"/>
      <c r="E158" s="41"/>
      <c r="F158" s="41"/>
      <c r="G158" s="41"/>
      <c r="H158" s="41"/>
      <c r="I158" s="41"/>
    </row>
    <row r="159" spans="1:9" x14ac:dyDescent="0.25">
      <c r="A159" s="133"/>
      <c r="B159" s="41"/>
      <c r="C159" s="41"/>
      <c r="D159" s="41"/>
      <c r="E159" s="41"/>
      <c r="F159" s="41"/>
      <c r="G159" s="41"/>
      <c r="H159" s="41"/>
      <c r="I159" s="41"/>
    </row>
    <row r="160" spans="1:9" x14ac:dyDescent="0.25">
      <c r="A160" s="133"/>
      <c r="B160" s="41"/>
      <c r="C160" s="41"/>
      <c r="D160" s="41"/>
      <c r="E160" s="41"/>
      <c r="F160" s="41"/>
      <c r="G160" s="41"/>
      <c r="H160" s="41"/>
      <c r="I160" s="41"/>
    </row>
    <row r="161" spans="1:9" x14ac:dyDescent="0.25">
      <c r="A161" s="133"/>
      <c r="B161" s="41"/>
      <c r="C161" s="41"/>
      <c r="D161" s="41"/>
      <c r="E161" s="41"/>
      <c r="F161" s="41"/>
      <c r="G161" s="41"/>
      <c r="H161" s="41"/>
      <c r="I161" s="41"/>
    </row>
    <row r="162" spans="1:9" x14ac:dyDescent="0.25">
      <c r="A162" s="133"/>
      <c r="B162" s="41"/>
      <c r="C162" s="41"/>
      <c r="D162" s="41"/>
      <c r="E162" s="41"/>
      <c r="F162" s="41"/>
      <c r="G162" s="41"/>
      <c r="H162" s="41"/>
      <c r="I162" s="41"/>
    </row>
    <row r="163" spans="1:9" x14ac:dyDescent="0.25">
      <c r="A163" s="133"/>
      <c r="B163" s="41"/>
      <c r="C163" s="41"/>
      <c r="D163" s="41"/>
      <c r="E163" s="41"/>
      <c r="F163" s="41"/>
      <c r="G163" s="41"/>
      <c r="H163" s="41"/>
      <c r="I163" s="41"/>
    </row>
    <row r="164" spans="1:9" x14ac:dyDescent="0.25">
      <c r="A164" s="133"/>
      <c r="B164" s="41"/>
      <c r="C164" s="41"/>
      <c r="D164" s="41"/>
      <c r="E164" s="41"/>
      <c r="F164" s="41"/>
      <c r="G164" s="41"/>
      <c r="H164" s="41"/>
      <c r="I164" s="41"/>
    </row>
    <row r="165" spans="1:9" x14ac:dyDescent="0.25">
      <c r="A165" s="133"/>
      <c r="B165" s="41"/>
      <c r="C165" s="41"/>
      <c r="D165" s="41"/>
      <c r="E165" s="41"/>
      <c r="F165" s="41"/>
      <c r="G165" s="41"/>
      <c r="H165" s="41"/>
      <c r="I165" s="41"/>
    </row>
    <row r="166" spans="1:9" x14ac:dyDescent="0.25">
      <c r="A166" s="133"/>
      <c r="B166" s="41"/>
      <c r="C166" s="41"/>
      <c r="D166" s="41"/>
      <c r="E166" s="41"/>
      <c r="F166" s="41"/>
      <c r="G166" s="41"/>
      <c r="H166" s="41"/>
      <c r="I166" s="41"/>
    </row>
    <row r="167" spans="1:9" x14ac:dyDescent="0.25">
      <c r="A167" s="133"/>
      <c r="B167" s="41"/>
      <c r="C167" s="41"/>
      <c r="D167" s="41"/>
      <c r="E167" s="41"/>
      <c r="F167" s="41"/>
      <c r="G167" s="41"/>
      <c r="H167" s="41"/>
      <c r="I167" s="41"/>
    </row>
    <row r="168" spans="1:9" x14ac:dyDescent="0.25">
      <c r="A168" s="133"/>
      <c r="B168" s="41"/>
      <c r="C168" s="41"/>
      <c r="D168" s="41"/>
      <c r="E168" s="41"/>
      <c r="F168" s="41"/>
      <c r="G168" s="41"/>
      <c r="H168" s="41"/>
      <c r="I168" s="41"/>
    </row>
    <row r="169" spans="1:9" x14ac:dyDescent="0.25">
      <c r="A169" s="133"/>
      <c r="B169" s="41"/>
      <c r="C169" s="41"/>
      <c r="D169" s="41"/>
      <c r="E169" s="41"/>
      <c r="F169" s="41"/>
      <c r="G169" s="41"/>
      <c r="H169" s="41"/>
      <c r="I169" s="41"/>
    </row>
    <row r="170" spans="1:9" x14ac:dyDescent="0.25">
      <c r="A170" s="133"/>
      <c r="B170" s="41"/>
      <c r="C170" s="41"/>
      <c r="D170" s="41"/>
      <c r="E170" s="41"/>
      <c r="F170" s="41"/>
      <c r="G170" s="41"/>
      <c r="H170" s="41"/>
      <c r="I170" s="41"/>
    </row>
    <row r="171" spans="1:9" x14ac:dyDescent="0.25">
      <c r="A171" s="133"/>
      <c r="B171" s="41"/>
      <c r="C171" s="41"/>
      <c r="D171" s="41"/>
      <c r="E171" s="41"/>
      <c r="F171" s="41"/>
      <c r="G171" s="41"/>
      <c r="H171" s="41"/>
      <c r="I171" s="41"/>
    </row>
    <row r="172" spans="1:9" x14ac:dyDescent="0.25">
      <c r="A172" s="133"/>
      <c r="B172" s="41"/>
      <c r="C172" s="41"/>
      <c r="D172" s="41"/>
      <c r="E172" s="41"/>
      <c r="F172" s="41"/>
      <c r="G172" s="41"/>
      <c r="H172" s="41"/>
      <c r="I172" s="41"/>
    </row>
    <row r="173" spans="1:9" x14ac:dyDescent="0.25">
      <c r="A173" s="133"/>
      <c r="B173" s="41"/>
      <c r="C173" s="41"/>
      <c r="D173" s="41"/>
      <c r="E173" s="41"/>
      <c r="F173" s="41"/>
      <c r="G173" s="41"/>
      <c r="H173" s="41"/>
      <c r="I173" s="41"/>
    </row>
    <row r="174" spans="1:9" x14ac:dyDescent="0.25">
      <c r="A174" s="133"/>
      <c r="B174" s="41"/>
      <c r="C174" s="41"/>
      <c r="D174" s="41"/>
      <c r="E174" s="41"/>
      <c r="F174" s="41"/>
      <c r="G174" s="41"/>
      <c r="H174" s="41"/>
      <c r="I174" s="41"/>
    </row>
    <row r="175" spans="1:9" x14ac:dyDescent="0.25">
      <c r="A175" s="133"/>
      <c r="B175" s="41"/>
      <c r="C175" s="41"/>
      <c r="D175" s="41"/>
      <c r="E175" s="41"/>
      <c r="F175" s="41"/>
      <c r="G175" s="41"/>
      <c r="H175" s="41"/>
      <c r="I175" s="41"/>
    </row>
    <row r="176" spans="1:9" x14ac:dyDescent="0.25">
      <c r="A176" s="133"/>
      <c r="B176" s="41"/>
      <c r="C176" s="41"/>
      <c r="D176" s="41"/>
      <c r="E176" s="41"/>
      <c r="F176" s="41"/>
      <c r="G176" s="41"/>
      <c r="H176" s="41"/>
      <c r="I176" s="41"/>
    </row>
    <row r="177" spans="1:9" x14ac:dyDescent="0.25">
      <c r="A177" s="133"/>
      <c r="B177" s="41"/>
      <c r="C177" s="41"/>
      <c r="D177" s="41"/>
      <c r="E177" s="41"/>
      <c r="F177" s="41"/>
      <c r="G177" s="41"/>
      <c r="H177" s="41"/>
      <c r="I177" s="41"/>
    </row>
    <row r="178" spans="1:9" x14ac:dyDescent="0.25">
      <c r="A178" s="133"/>
      <c r="B178" s="41"/>
      <c r="C178" s="41"/>
      <c r="D178" s="41"/>
      <c r="E178" s="41"/>
      <c r="F178" s="41"/>
      <c r="G178" s="41"/>
      <c r="H178" s="41"/>
      <c r="I178" s="41"/>
    </row>
    <row r="179" spans="1:9" x14ac:dyDescent="0.25">
      <c r="A179" s="133"/>
      <c r="B179" s="41"/>
      <c r="C179" s="41"/>
      <c r="D179" s="41"/>
      <c r="E179" s="41"/>
      <c r="F179" s="41"/>
      <c r="G179" s="41"/>
      <c r="H179" s="41"/>
      <c r="I179" s="41"/>
    </row>
    <row r="180" spans="1:9" x14ac:dyDescent="0.25">
      <c r="A180" s="133"/>
      <c r="B180" s="41"/>
      <c r="C180" s="41"/>
      <c r="D180" s="41"/>
      <c r="E180" s="41"/>
      <c r="F180" s="41"/>
      <c r="G180" s="41"/>
      <c r="H180" s="41"/>
      <c r="I180" s="41"/>
    </row>
    <row r="181" spans="1:9" x14ac:dyDescent="0.25">
      <c r="A181" s="133"/>
      <c r="B181" s="41"/>
      <c r="C181" s="41"/>
      <c r="D181" s="41"/>
      <c r="E181" s="41"/>
      <c r="F181" s="41"/>
      <c r="G181" s="41"/>
      <c r="H181" s="41"/>
      <c r="I181" s="41"/>
    </row>
    <row r="182" spans="1:9" x14ac:dyDescent="0.25">
      <c r="A182" s="133"/>
      <c r="B182" s="41"/>
      <c r="C182" s="41"/>
      <c r="D182" s="41"/>
      <c r="E182" s="41"/>
      <c r="F182" s="41"/>
      <c r="G182" s="41"/>
      <c r="H182" s="41"/>
      <c r="I182" s="41"/>
    </row>
    <row r="183" spans="1:9" x14ac:dyDescent="0.25">
      <c r="A183" s="133"/>
      <c r="B183" s="41"/>
      <c r="C183" s="41"/>
      <c r="D183" s="41"/>
      <c r="E183" s="41"/>
      <c r="F183" s="41"/>
      <c r="G183" s="41"/>
      <c r="H183" s="41"/>
      <c r="I183" s="41"/>
    </row>
    <row r="184" spans="1:9" x14ac:dyDescent="0.25">
      <c r="A184" s="133"/>
      <c r="B184" s="133"/>
      <c r="C184" s="133"/>
      <c r="D184" s="133"/>
      <c r="E184" s="133"/>
      <c r="F184" s="133"/>
      <c r="G184" s="135"/>
      <c r="H184" s="135"/>
    </row>
    <row r="185" spans="1:9" x14ac:dyDescent="0.25">
      <c r="A185" s="133"/>
      <c r="B185" s="133"/>
      <c r="C185" s="133"/>
      <c r="D185" s="133"/>
      <c r="E185" s="133"/>
      <c r="F185" s="133"/>
      <c r="G185" s="135"/>
      <c r="H185" s="135"/>
    </row>
    <row r="186" spans="1:9" x14ac:dyDescent="0.25">
      <c r="A186" s="133"/>
      <c r="B186" s="133"/>
      <c r="C186" s="133"/>
      <c r="D186" s="133"/>
      <c r="E186" s="133"/>
      <c r="F186" s="133"/>
      <c r="G186" s="135"/>
      <c r="H186" s="135"/>
    </row>
    <row r="187" spans="1:9" x14ac:dyDescent="0.25">
      <c r="A187" s="133"/>
      <c r="B187" s="133"/>
      <c r="C187" s="133"/>
      <c r="D187" s="133"/>
      <c r="E187" s="133"/>
      <c r="F187" s="133"/>
      <c r="G187" s="135"/>
      <c r="H187" s="135"/>
    </row>
    <row r="188" spans="1:9" x14ac:dyDescent="0.25">
      <c r="A188" s="133"/>
      <c r="B188" s="133"/>
      <c r="C188" s="133"/>
      <c r="D188" s="133"/>
      <c r="E188" s="133"/>
      <c r="F188" s="133"/>
      <c r="G188" s="135"/>
      <c r="H188" s="135"/>
    </row>
    <row r="189" spans="1:9" x14ac:dyDescent="0.25">
      <c r="A189" s="133"/>
      <c r="B189" s="133"/>
      <c r="C189" s="133"/>
      <c r="D189" s="133"/>
      <c r="E189" s="133"/>
      <c r="F189" s="133"/>
      <c r="G189" s="135"/>
      <c r="H189" s="135"/>
    </row>
    <row r="190" spans="1:9" x14ac:dyDescent="0.25">
      <c r="A190" s="133"/>
      <c r="B190" s="133"/>
      <c r="C190" s="133"/>
      <c r="D190" s="133"/>
      <c r="E190" s="133"/>
      <c r="F190" s="133"/>
      <c r="G190" s="135"/>
      <c r="H190" s="135"/>
    </row>
    <row r="191" spans="1:9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9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2" t="s">
        <v>73</v>
      </c>
      <c r="D7" s="212"/>
      <c r="E7" s="212"/>
      <c r="F7" s="212"/>
      <c r="G7" s="212"/>
      <c r="H7" s="212"/>
      <c r="I7" s="212"/>
      <c r="J7" s="212"/>
      <c r="K7" s="212"/>
      <c r="L7" s="60"/>
      <c r="M7" s="40"/>
      <c r="N7" s="41"/>
      <c r="O7" s="40"/>
    </row>
    <row r="8" spans="1:15" x14ac:dyDescent="0.25">
      <c r="A8" s="58"/>
      <c r="B8" s="42"/>
      <c r="C8" s="212" t="s">
        <v>74</v>
      </c>
      <c r="D8" s="212"/>
      <c r="E8" s="212"/>
      <c r="F8" s="212"/>
      <c r="G8" s="212"/>
      <c r="H8" s="212"/>
      <c r="I8" s="212"/>
      <c r="J8" s="212"/>
      <c r="K8" s="212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82">
        <v>21.464124000000002</v>
      </c>
      <c r="I17" s="30">
        <v>22.583252359788219</v>
      </c>
      <c r="J17" s="30">
        <v>122.58325235978822</v>
      </c>
      <c r="K17" s="30">
        <v>-5.7189915788654062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89.167332999999999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105.27738199999999</v>
      </c>
      <c r="D28" s="70">
        <v>95.349808999999993</v>
      </c>
      <c r="E28" s="70">
        <v>89.371566000000001</v>
      </c>
      <c r="F28" s="70">
        <v>82.71172399999999</v>
      </c>
      <c r="G28" s="70">
        <v>79.093620000000001</v>
      </c>
      <c r="H28" s="30">
        <v>89.167332999999999</v>
      </c>
      <c r="I28" s="66">
        <v>12.736441953219479</v>
      </c>
      <c r="J28" s="30">
        <v>112.73644195321948</v>
      </c>
      <c r="K28" s="30">
        <v>-4.3743544748263137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-9.4299200943275707</v>
      </c>
      <c r="E29" s="70">
        <v>-6.2698007082531149</v>
      </c>
      <c r="F29" s="70">
        <v>-7.4518577866253484</v>
      </c>
      <c r="G29" s="70">
        <v>-4.3743544748263137</v>
      </c>
      <c r="H29" s="30">
        <v>12.736441953219479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1" t="s">
        <v>146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9" x14ac:dyDescent="0.25">
      <c r="B49" s="133"/>
      <c r="C49" s="133"/>
      <c r="D49" s="133"/>
      <c r="E49" s="133"/>
      <c r="F49" s="133"/>
      <c r="G49" s="133"/>
      <c r="H49" s="133"/>
      <c r="I49" s="135"/>
    </row>
    <row r="50" spans="2:9" x14ac:dyDescent="0.25">
      <c r="B50" s="133"/>
      <c r="C50" s="133"/>
      <c r="D50" s="133"/>
      <c r="E50" s="133"/>
      <c r="F50" s="133"/>
      <c r="G50" s="133"/>
      <c r="H50" s="133"/>
      <c r="I50" s="135"/>
    </row>
    <row r="51" spans="2:9" x14ac:dyDescent="0.25">
      <c r="B51" s="133"/>
      <c r="C51" s="133"/>
      <c r="D51" s="133"/>
      <c r="E51" s="133"/>
      <c r="F51" s="133"/>
      <c r="G51" s="133"/>
      <c r="H51" s="133"/>
      <c r="I51" s="135"/>
    </row>
    <row r="52" spans="2:9" x14ac:dyDescent="0.25">
      <c r="B52" s="133"/>
      <c r="C52" s="133"/>
      <c r="D52" s="133"/>
      <c r="E52" s="133"/>
      <c r="F52" s="133"/>
      <c r="G52" s="133"/>
      <c r="H52" s="133"/>
      <c r="I52" s="135"/>
    </row>
    <row r="53" spans="2:9" x14ac:dyDescent="0.25">
      <c r="B53" s="135" t="s">
        <v>1</v>
      </c>
      <c r="C53" s="135" t="s">
        <v>165</v>
      </c>
      <c r="D53" s="135" t="s">
        <v>181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18.454128999999998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20.807901000000001</v>
      </c>
      <c r="E55" s="13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21.088635</v>
      </c>
      <c r="E56" s="200">
        <v>41334</v>
      </c>
      <c r="F56" s="41"/>
      <c r="G56" s="135"/>
      <c r="H56" s="41"/>
      <c r="I56" s="41"/>
    </row>
    <row r="57" spans="2:9" x14ac:dyDescent="0.25">
      <c r="B57" s="135">
        <v>2013</v>
      </c>
      <c r="C57" s="135">
        <v>4</v>
      </c>
      <c r="D57" s="135">
        <v>23.048293000000001</v>
      </c>
      <c r="E57" s="200">
        <v>41365</v>
      </c>
      <c r="F57" s="41">
        <v>20.504380874999999</v>
      </c>
      <c r="G57" s="135"/>
      <c r="H57" s="41"/>
      <c r="I57" s="41"/>
    </row>
    <row r="58" spans="2:9" x14ac:dyDescent="0.25">
      <c r="B58" s="135">
        <v>2013</v>
      </c>
      <c r="C58" s="135">
        <v>5</v>
      </c>
      <c r="D58" s="135">
        <v>21.878423999999999</v>
      </c>
      <c r="E58" s="200">
        <v>41395</v>
      </c>
      <c r="F58" s="41">
        <v>20.504380874999999</v>
      </c>
      <c r="G58" s="135"/>
      <c r="H58" s="41"/>
      <c r="I58" s="41"/>
    </row>
    <row r="59" spans="2:9" x14ac:dyDescent="0.25">
      <c r="B59" s="135">
        <v>2013</v>
      </c>
      <c r="C59" s="135">
        <v>6</v>
      </c>
      <c r="D59" s="135">
        <v>19.343050999999999</v>
      </c>
      <c r="E59" s="200">
        <v>41426</v>
      </c>
      <c r="F59" s="41">
        <v>20.504380874999999</v>
      </c>
      <c r="G59" s="135"/>
      <c r="H59" s="41"/>
      <c r="I59" s="41"/>
    </row>
    <row r="60" spans="2:9" x14ac:dyDescent="0.25">
      <c r="B60" s="135">
        <v>2013</v>
      </c>
      <c r="C60" s="135">
        <v>7</v>
      </c>
      <c r="D60" s="135">
        <v>20.812977</v>
      </c>
      <c r="E60" s="200">
        <v>41456</v>
      </c>
      <c r="F60" s="190">
        <v>20.504380874999999</v>
      </c>
      <c r="G60" s="135"/>
      <c r="H60" s="41"/>
      <c r="I60" s="41"/>
    </row>
    <row r="61" spans="2:9" x14ac:dyDescent="0.25">
      <c r="B61" s="135">
        <v>2013</v>
      </c>
      <c r="C61" s="135">
        <v>8</v>
      </c>
      <c r="D61" s="135">
        <v>18.601637</v>
      </c>
      <c r="E61" s="200">
        <v>41487</v>
      </c>
      <c r="F61" s="190">
        <v>20.504380874999999</v>
      </c>
      <c r="G61" s="135"/>
      <c r="H61" s="41"/>
      <c r="I61" s="41"/>
    </row>
    <row r="62" spans="2:9" x14ac:dyDescent="0.25">
      <c r="B62" s="135">
        <v>2013</v>
      </c>
      <c r="C62" s="135">
        <v>9</v>
      </c>
      <c r="D62" s="135">
        <v>19.502970999999999</v>
      </c>
      <c r="E62" s="200">
        <v>41518</v>
      </c>
      <c r="F62" s="190">
        <v>20.393113111111109</v>
      </c>
      <c r="G62" s="135"/>
      <c r="H62" s="41"/>
      <c r="I62" s="41"/>
    </row>
    <row r="63" spans="2:9" x14ac:dyDescent="0.25">
      <c r="B63" s="135">
        <v>2013</v>
      </c>
      <c r="C63" s="135">
        <v>10</v>
      </c>
      <c r="D63" s="135">
        <v>20.862849000000001</v>
      </c>
      <c r="E63" s="200">
        <v>41548</v>
      </c>
      <c r="F63" s="190">
        <v>20.440086700000002</v>
      </c>
      <c r="G63" s="135"/>
      <c r="H63" s="41"/>
      <c r="I63" s="41"/>
    </row>
    <row r="64" spans="2:9" x14ac:dyDescent="0.25">
      <c r="B64" s="135">
        <v>2013</v>
      </c>
      <c r="C64" s="135">
        <v>11</v>
      </c>
      <c r="D64" s="135">
        <v>17.92136</v>
      </c>
      <c r="E64" s="200">
        <v>41579</v>
      </c>
      <c r="F64" s="190">
        <v>20.211111545454546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21.730264999999999</v>
      </c>
      <c r="E65" s="200">
        <v>41609</v>
      </c>
      <c r="F65" s="190">
        <v>20.337707666666667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16.793445999999999</v>
      </c>
      <c r="E66" s="200">
        <v>41640</v>
      </c>
      <c r="F66" s="190">
        <v>20.199317416666666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17.7212</v>
      </c>
      <c r="E67" s="200">
        <v>41671</v>
      </c>
      <c r="F67" s="190">
        <v>19.942092333333331</v>
      </c>
      <c r="G67" s="135"/>
      <c r="H67" s="41"/>
      <c r="I67" s="41"/>
    </row>
    <row r="68" spans="2:9" x14ac:dyDescent="0.25">
      <c r="B68" s="135">
        <v>2014</v>
      </c>
      <c r="C68" s="135">
        <v>3</v>
      </c>
      <c r="D68" s="135">
        <v>18.518896999999999</v>
      </c>
      <c r="E68" s="200">
        <v>41699</v>
      </c>
      <c r="F68" s="190">
        <v>19.727947500000003</v>
      </c>
      <c r="G68" s="135"/>
      <c r="H68" s="41"/>
      <c r="I68" s="41"/>
    </row>
    <row r="69" spans="2:9" x14ac:dyDescent="0.25">
      <c r="B69" s="135">
        <v>2014</v>
      </c>
      <c r="C69" s="135">
        <v>4</v>
      </c>
      <c r="D69" s="135">
        <v>21.806038999999998</v>
      </c>
      <c r="E69" s="200">
        <v>41730</v>
      </c>
      <c r="F69" s="190">
        <v>19.624426333333336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20.510227</v>
      </c>
      <c r="E70" s="200">
        <v>41760</v>
      </c>
      <c r="F70" s="190">
        <v>19.510409916666671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19.409406000000001</v>
      </c>
      <c r="E71" s="200">
        <v>41791</v>
      </c>
      <c r="F71" s="190">
        <v>19.515939500000002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26.549218</v>
      </c>
      <c r="E72" s="200">
        <v>41821</v>
      </c>
      <c r="F72" s="190">
        <v>19.993959583333332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21.102594</v>
      </c>
      <c r="E73" s="200">
        <v>41852</v>
      </c>
      <c r="F73" s="190">
        <v>20.202372666666665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21.563874999999999</v>
      </c>
      <c r="E74" s="200">
        <v>41883</v>
      </c>
      <c r="F74" s="190">
        <v>20.374114666666667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20.237545999999998</v>
      </c>
      <c r="E75" s="200">
        <v>41913</v>
      </c>
      <c r="F75" s="190">
        <v>20.322006083333331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18.746410000000001</v>
      </c>
      <c r="E76" s="200">
        <v>41944</v>
      </c>
      <c r="F76" s="190">
        <v>20.39076025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22.076188999999999</v>
      </c>
      <c r="E77" s="200">
        <v>41974</v>
      </c>
      <c r="F77" s="190">
        <v>20.419587250000003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16.138031000000002</v>
      </c>
      <c r="E78" s="200">
        <v>42005</v>
      </c>
      <c r="F78" s="190">
        <v>20.364969333333335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15.734012999999999</v>
      </c>
      <c r="E79" s="200">
        <v>42036</v>
      </c>
      <c r="F79" s="190">
        <v>20.199370416666667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19.567049000000001</v>
      </c>
      <c r="E80" s="200">
        <v>42064</v>
      </c>
      <c r="F80" s="190">
        <v>20.286716416666668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17.632027999999998</v>
      </c>
      <c r="E81" s="200">
        <v>42095</v>
      </c>
      <c r="F81" s="190">
        <v>19.938882166666666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20.300445</v>
      </c>
      <c r="E82" s="200">
        <v>42125</v>
      </c>
      <c r="F82" s="190">
        <v>19.921400333333331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20.022632000000002</v>
      </c>
      <c r="E83" s="200">
        <v>42156</v>
      </c>
      <c r="F83" s="190">
        <v>19.972502500000001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19.804010000000002</v>
      </c>
      <c r="E84" s="200">
        <v>42186</v>
      </c>
      <c r="F84" s="190">
        <v>19.410401833333335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19.937711</v>
      </c>
      <c r="E85" s="200">
        <v>42217</v>
      </c>
      <c r="F85" s="190">
        <v>19.313328250000001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19.103332999999999</v>
      </c>
      <c r="E86" s="200">
        <v>42248</v>
      </c>
      <c r="F86" s="190">
        <v>19.108283083333333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17.723737</v>
      </c>
      <c r="E87" s="200">
        <v>42278</v>
      </c>
      <c r="F87" s="190">
        <v>18.898799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16.693342999999999</v>
      </c>
      <c r="E88" s="200">
        <v>42309</v>
      </c>
      <c r="F88" s="190">
        <v>18.727710083333335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17.940809999999999</v>
      </c>
      <c r="E89" s="200">
        <v>42339</v>
      </c>
      <c r="F89" s="190">
        <v>18.383095166666667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10.773904999999999</v>
      </c>
      <c r="E90" s="200">
        <v>42370</v>
      </c>
      <c r="F90" s="190">
        <v>17.93608466666667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15.650162</v>
      </c>
      <c r="E91" s="200">
        <v>42401</v>
      </c>
      <c r="F91" s="190">
        <v>17.929097083333335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18.372793999999999</v>
      </c>
      <c r="E92" s="200">
        <v>42430</v>
      </c>
      <c r="F92" s="190">
        <v>17.829575833333333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19.3429</v>
      </c>
      <c r="E93" s="200">
        <v>42461</v>
      </c>
      <c r="F93" s="190">
        <v>17.972148499999999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18.571963</v>
      </c>
      <c r="E94" s="200">
        <v>42491</v>
      </c>
      <c r="F94" s="190">
        <v>17.828108333333336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19.165552999999999</v>
      </c>
      <c r="E95" s="200">
        <v>42522</v>
      </c>
      <c r="F95" s="190">
        <v>17.756685083333334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14.691674000000001</v>
      </c>
      <c r="E96" s="200">
        <v>42552</v>
      </c>
      <c r="F96" s="190">
        <v>17.330657083333332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22.209800999999999</v>
      </c>
      <c r="E97" s="200">
        <v>42583</v>
      </c>
      <c r="F97" s="190">
        <v>17.519997916666664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18.254391999999999</v>
      </c>
      <c r="E98" s="200">
        <v>42614</v>
      </c>
      <c r="F98" s="190">
        <v>17.449252833333333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16.538969000000002</v>
      </c>
      <c r="E99" s="200">
        <v>42644</v>
      </c>
      <c r="F99" s="190">
        <v>17.350522166666668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17.499828999999998</v>
      </c>
      <c r="E100" s="200">
        <v>42675</v>
      </c>
      <c r="F100" s="190">
        <v>17.417729333333334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17.239298999999999</v>
      </c>
      <c r="E101" s="200">
        <v>42705</v>
      </c>
      <c r="F101" s="190">
        <v>17.359270083333332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13.482229</v>
      </c>
      <c r="E102" s="200">
        <v>42736</v>
      </c>
      <c r="F102" s="190">
        <v>17.58496375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15.291270000000001</v>
      </c>
      <c r="E103" s="200">
        <v>42767</v>
      </c>
      <c r="F103" s="190">
        <v>17.555056083333334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16.639305</v>
      </c>
      <c r="E104" s="200">
        <v>42795</v>
      </c>
      <c r="F104" s="190">
        <v>17.410598666666665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16.170981999999999</v>
      </c>
      <c r="E105" s="200">
        <v>42826</v>
      </c>
      <c r="F105" s="190">
        <v>17.146272166666666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17.509834000000001</v>
      </c>
      <c r="E106" s="200">
        <v>42856</v>
      </c>
      <c r="F106" s="190">
        <v>17.057761416666668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17.812054</v>
      </c>
      <c r="E107" s="200">
        <v>42887</v>
      </c>
      <c r="F107" s="190">
        <v>16.944969833333335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18.240617</v>
      </c>
      <c r="E108" s="200">
        <v>42917</v>
      </c>
      <c r="F108" s="190">
        <v>17.240715083333331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19.363102000000001</v>
      </c>
      <c r="E109" s="200">
        <v>42948</v>
      </c>
      <c r="F109" s="190">
        <v>17.003490166666669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17.602288000000001</v>
      </c>
      <c r="E110" s="200">
        <v>42979</v>
      </c>
      <c r="F110" s="190">
        <v>16.949148166666664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17.243055999999999</v>
      </c>
      <c r="E111" s="200">
        <v>43009</v>
      </c>
      <c r="F111" s="190">
        <v>17.00782208333333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18.682120999999999</v>
      </c>
      <c r="E112" s="200">
        <v>43040</v>
      </c>
      <c r="F112" s="190">
        <v>17.106346416666664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16.371297999999999</v>
      </c>
      <c r="E113" s="200">
        <v>43070</v>
      </c>
      <c r="F113" s="190">
        <v>17.034013000000002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13.940268</v>
      </c>
      <c r="E114" s="200">
        <v>43101</v>
      </c>
      <c r="F114" s="190">
        <v>17.072182916666666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14.564124</v>
      </c>
      <c r="E115" s="200">
        <v>43132</v>
      </c>
      <c r="F115" s="190">
        <v>17.011587416666668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18.620588000000001</v>
      </c>
      <c r="E116" s="200">
        <v>43160</v>
      </c>
      <c r="F116" s="190">
        <v>17.176694333333334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20.578229</v>
      </c>
      <c r="E117" s="200">
        <v>43191</v>
      </c>
      <c r="F117" s="190">
        <v>17.543964916666663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21.464124000000002</v>
      </c>
      <c r="E118" s="200">
        <v>43221</v>
      </c>
      <c r="F118" s="190">
        <v>17.873489083333329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0</v>
      </c>
      <c r="E119" s="200">
        <v>43252</v>
      </c>
      <c r="F119" s="190">
        <v>16.389151249999998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90">
        <v>14.869099833333332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90">
        <v>13.255507999999999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90">
        <v>11.788650666666667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90">
        <v>10.351729333333333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90">
        <v>8.7948859166666669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90">
        <v>7.430611083333333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90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2" t="s">
        <v>163</v>
      </c>
      <c r="D7" s="212"/>
      <c r="E7" s="212"/>
      <c r="F7" s="212"/>
      <c r="G7" s="212"/>
      <c r="H7" s="212"/>
      <c r="I7" s="212"/>
      <c r="J7" s="212"/>
      <c r="K7" s="212"/>
      <c r="L7" s="60"/>
    </row>
    <row r="8" spans="1:15" x14ac:dyDescent="0.25">
      <c r="A8" s="58"/>
      <c r="B8" s="42"/>
      <c r="C8" s="212" t="s">
        <v>74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82">
        <v>17.470355000000001</v>
      </c>
      <c r="I17" s="30">
        <v>-19.452291321356697</v>
      </c>
      <c r="J17" s="30">
        <v>80.547708678643303</v>
      </c>
      <c r="K17" s="30">
        <v>-2.1090152300841769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84.684206000000003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107.70917999999999</v>
      </c>
      <c r="D28" s="70">
        <v>99.865345999999988</v>
      </c>
      <c r="E28" s="70">
        <v>98.761307000000016</v>
      </c>
      <c r="F28" s="70">
        <v>91.612565000000004</v>
      </c>
      <c r="G28" s="70">
        <v>84.442530000000005</v>
      </c>
      <c r="H28" s="30">
        <v>84.684206000000003</v>
      </c>
      <c r="I28" s="66">
        <v>0.28620175165285922</v>
      </c>
      <c r="J28" s="30">
        <v>100.28620175165285</v>
      </c>
      <c r="K28" s="30">
        <v>-7.8264755495056848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-7.2824191958382745</v>
      </c>
      <c r="E29" s="70">
        <v>-1.1055276371845446</v>
      </c>
      <c r="F29" s="70">
        <v>-7.2384035986887145</v>
      </c>
      <c r="G29" s="70">
        <v>-7.8264755495056848</v>
      </c>
      <c r="H29" s="30">
        <v>0.28620175165285922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1" t="s">
        <v>164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5" s="144" customFormat="1" x14ac:dyDescent="0.25">
      <c r="A32" s="61"/>
      <c r="B32" s="44"/>
      <c r="C32" s="211" t="s">
        <v>156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3"/>
      <c r="C50" s="133"/>
      <c r="D50" s="133"/>
      <c r="E50" s="133"/>
      <c r="F50" s="133"/>
      <c r="G50" s="133"/>
      <c r="H50" s="133"/>
      <c r="N50" s="135"/>
    </row>
    <row r="51" spans="1:15" s="144" customFormat="1" x14ac:dyDescent="0.25">
      <c r="A51" s="152"/>
      <c r="B51" s="133"/>
      <c r="C51" s="133"/>
      <c r="D51" s="133"/>
      <c r="E51" s="133"/>
      <c r="F51" s="133"/>
      <c r="G51" s="133"/>
      <c r="H51" s="133"/>
      <c r="N51" s="135"/>
    </row>
    <row r="52" spans="1:15" s="144" customFormat="1" x14ac:dyDescent="0.25">
      <c r="A52" s="152"/>
      <c r="B52" s="133"/>
      <c r="C52" s="133"/>
      <c r="D52" s="133"/>
      <c r="E52" s="133"/>
      <c r="F52" s="133"/>
      <c r="G52" s="133"/>
      <c r="H52" s="133"/>
      <c r="N52" s="135"/>
    </row>
    <row r="53" spans="1:15" x14ac:dyDescent="0.25">
      <c r="A53" s="152"/>
      <c r="B53" s="135" t="s">
        <v>1</v>
      </c>
      <c r="C53" s="135" t="s">
        <v>165</v>
      </c>
      <c r="D53" s="135" t="s">
        <v>183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A54" s="152"/>
      <c r="B54" s="135">
        <v>2013</v>
      </c>
      <c r="C54" s="135">
        <v>1</v>
      </c>
      <c r="D54" s="135">
        <v>17.784822999999999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A55" s="152"/>
      <c r="B55" s="135">
        <v>2013</v>
      </c>
      <c r="C55" s="135">
        <v>2</v>
      </c>
      <c r="D55" s="135">
        <v>20.886749999999999</v>
      </c>
      <c r="E55" s="13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A56" s="152"/>
      <c r="B56" s="135">
        <v>2013</v>
      </c>
      <c r="C56" s="135">
        <v>3</v>
      </c>
      <c r="D56" s="135">
        <v>18.037472999999999</v>
      </c>
      <c r="E56" s="200">
        <v>41334</v>
      </c>
      <c r="F56" s="41"/>
      <c r="G56" s="135"/>
      <c r="H56" s="41"/>
      <c r="I56" s="41"/>
      <c r="J56" s="144"/>
      <c r="K56" s="144"/>
      <c r="L56" s="144"/>
      <c r="M56" s="144"/>
      <c r="N56" s="135"/>
      <c r="O56" s="144"/>
    </row>
    <row r="57" spans="1:15" x14ac:dyDescent="0.25">
      <c r="A57" s="152"/>
      <c r="B57" s="135">
        <v>2013</v>
      </c>
      <c r="C57" s="135">
        <v>4</v>
      </c>
      <c r="D57" s="135">
        <v>24.539498999999999</v>
      </c>
      <c r="E57" s="200">
        <v>41365</v>
      </c>
      <c r="F57" s="41">
        <v>22.431381374999997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1:15" x14ac:dyDescent="0.25">
      <c r="A58" s="152"/>
      <c r="B58" s="135">
        <v>2013</v>
      </c>
      <c r="C58" s="135">
        <v>5</v>
      </c>
      <c r="D58" s="135">
        <v>26.460635</v>
      </c>
      <c r="E58" s="200">
        <v>41395</v>
      </c>
      <c r="F58" s="41">
        <v>22.431381374999997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1:15" x14ac:dyDescent="0.25">
      <c r="A59" s="152"/>
      <c r="B59" s="135">
        <v>2013</v>
      </c>
      <c r="C59" s="135">
        <v>6</v>
      </c>
      <c r="D59" s="135">
        <v>22.697233000000001</v>
      </c>
      <c r="E59" s="200">
        <v>41426</v>
      </c>
      <c r="F59" s="41">
        <v>22.431381374999997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1:15" x14ac:dyDescent="0.25">
      <c r="A60" s="152"/>
      <c r="B60" s="135">
        <v>2013</v>
      </c>
      <c r="C60" s="135">
        <v>7</v>
      </c>
      <c r="D60" s="135">
        <v>26.482026999999999</v>
      </c>
      <c r="E60" s="200">
        <v>41456</v>
      </c>
      <c r="F60" s="190">
        <v>22.431381374999997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1:15" x14ac:dyDescent="0.25">
      <c r="A61" s="152"/>
      <c r="B61" s="135">
        <v>2013</v>
      </c>
      <c r="C61" s="135">
        <v>8</v>
      </c>
      <c r="D61" s="135">
        <v>22.562611</v>
      </c>
      <c r="E61" s="200">
        <v>41487</v>
      </c>
      <c r="F61" s="190">
        <v>22.431381374999997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1:15" x14ac:dyDescent="0.25">
      <c r="A62" s="152"/>
      <c r="B62" s="135">
        <v>2013</v>
      </c>
      <c r="C62" s="135">
        <v>9</v>
      </c>
      <c r="D62" s="135">
        <v>22.230799000000001</v>
      </c>
      <c r="E62" s="200">
        <v>41518</v>
      </c>
      <c r="F62" s="190">
        <v>22.409094444444442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1:15" x14ac:dyDescent="0.25">
      <c r="A63" s="152"/>
      <c r="B63" s="135">
        <v>2013</v>
      </c>
      <c r="C63" s="135">
        <v>10</v>
      </c>
      <c r="D63" s="135">
        <v>26.230262</v>
      </c>
      <c r="E63" s="200">
        <v>41548</v>
      </c>
      <c r="F63" s="190">
        <v>22.791211199999999</v>
      </c>
      <c r="G63" s="135"/>
      <c r="H63" s="41"/>
      <c r="I63" s="41"/>
      <c r="J63" s="144"/>
      <c r="K63" s="144"/>
      <c r="L63" s="144"/>
      <c r="M63" s="144"/>
      <c r="N63" s="135"/>
      <c r="O63" s="144"/>
    </row>
    <row r="64" spans="1:15" x14ac:dyDescent="0.25">
      <c r="A64" s="152"/>
      <c r="B64" s="135">
        <v>2013</v>
      </c>
      <c r="C64" s="135">
        <v>11</v>
      </c>
      <c r="D64" s="135">
        <v>22.588384000000001</v>
      </c>
      <c r="E64" s="200">
        <v>41579</v>
      </c>
      <c r="F64" s="190">
        <v>22.77277236363636</v>
      </c>
      <c r="G64" s="135"/>
      <c r="H64" s="41"/>
      <c r="I64" s="41"/>
      <c r="J64" s="144"/>
      <c r="K64" s="144"/>
      <c r="L64" s="144"/>
      <c r="M64" s="144"/>
      <c r="N64" s="135"/>
      <c r="O64" s="144"/>
    </row>
    <row r="65" spans="1:15" x14ac:dyDescent="0.25">
      <c r="A65" s="152"/>
      <c r="B65" s="135">
        <v>2013</v>
      </c>
      <c r="C65" s="135">
        <v>12</v>
      </c>
      <c r="D65" s="135">
        <v>22.802745999999999</v>
      </c>
      <c r="E65" s="200">
        <v>41609</v>
      </c>
      <c r="F65" s="190">
        <v>22.775270166666662</v>
      </c>
      <c r="G65" s="135"/>
      <c r="H65" s="41"/>
      <c r="I65" s="41"/>
      <c r="J65" s="144"/>
      <c r="K65" s="144"/>
      <c r="L65" s="144"/>
      <c r="M65" s="144"/>
      <c r="N65" s="135"/>
      <c r="O65" s="144"/>
    </row>
    <row r="66" spans="1:15" x14ac:dyDescent="0.25">
      <c r="A66" s="152"/>
      <c r="B66" s="135">
        <v>2014</v>
      </c>
      <c r="C66" s="135">
        <v>1</v>
      </c>
      <c r="D66" s="135">
        <v>14.445098</v>
      </c>
      <c r="E66" s="200">
        <v>41640</v>
      </c>
      <c r="F66" s="190">
        <v>22.496959749999998</v>
      </c>
      <c r="G66" s="135"/>
      <c r="H66" s="41"/>
      <c r="I66" s="41"/>
      <c r="J66" s="144"/>
      <c r="K66" s="144"/>
      <c r="L66" s="144"/>
      <c r="M66" s="144"/>
      <c r="N66" s="135"/>
      <c r="O66" s="144"/>
    </row>
    <row r="67" spans="1:15" x14ac:dyDescent="0.25">
      <c r="A67" s="152"/>
      <c r="B67" s="135">
        <v>2014</v>
      </c>
      <c r="C67" s="135">
        <v>2</v>
      </c>
      <c r="D67" s="135">
        <v>22.019521999999998</v>
      </c>
      <c r="E67" s="200">
        <v>41671</v>
      </c>
      <c r="F67" s="190">
        <v>22.591357416666668</v>
      </c>
      <c r="G67" s="135"/>
      <c r="H67" s="41"/>
      <c r="I67" s="41"/>
      <c r="J67" s="144"/>
      <c r="K67" s="144"/>
      <c r="L67" s="144"/>
      <c r="M67" s="144"/>
      <c r="N67" s="135"/>
      <c r="O67" s="144"/>
    </row>
    <row r="68" spans="1:15" x14ac:dyDescent="0.25">
      <c r="A68" s="152"/>
      <c r="B68" s="135">
        <v>2014</v>
      </c>
      <c r="C68" s="135">
        <v>3</v>
      </c>
      <c r="D68" s="135">
        <v>20.489612999999999</v>
      </c>
      <c r="E68" s="200">
        <v>41699</v>
      </c>
      <c r="F68" s="190">
        <v>22.795702416666668</v>
      </c>
      <c r="G68" s="135"/>
      <c r="H68" s="41"/>
      <c r="I68" s="41"/>
      <c r="J68" s="144"/>
      <c r="K68" s="144"/>
      <c r="L68" s="144"/>
      <c r="M68" s="144"/>
      <c r="N68" s="135"/>
      <c r="O68" s="144"/>
    </row>
    <row r="69" spans="1:15" x14ac:dyDescent="0.25">
      <c r="A69" s="152"/>
      <c r="B69" s="135">
        <v>2014</v>
      </c>
      <c r="C69" s="135">
        <v>4</v>
      </c>
      <c r="D69" s="135">
        <v>23.042372</v>
      </c>
      <c r="E69" s="200">
        <v>41730</v>
      </c>
      <c r="F69" s="190">
        <v>22.67094183333333</v>
      </c>
      <c r="G69" s="41"/>
      <c r="H69" s="41"/>
      <c r="I69" s="41"/>
      <c r="J69" s="144"/>
      <c r="K69" s="144"/>
      <c r="L69" s="144"/>
      <c r="M69" s="144"/>
      <c r="N69" s="135"/>
      <c r="O69" s="144"/>
    </row>
    <row r="70" spans="1:15" x14ac:dyDescent="0.25">
      <c r="A70" s="152"/>
      <c r="B70" s="135">
        <v>2014</v>
      </c>
      <c r="C70" s="135">
        <v>5</v>
      </c>
      <c r="D70" s="135">
        <v>19.868741</v>
      </c>
      <c r="E70" s="200">
        <v>41760</v>
      </c>
      <c r="F70" s="190">
        <v>22.121617333333333</v>
      </c>
      <c r="G70" s="41"/>
      <c r="H70" s="41"/>
      <c r="I70" s="41"/>
      <c r="J70" s="144"/>
      <c r="K70" s="144"/>
      <c r="L70" s="144"/>
      <c r="M70" s="144"/>
      <c r="N70" s="135"/>
      <c r="O70" s="144"/>
    </row>
    <row r="71" spans="1:15" x14ac:dyDescent="0.25">
      <c r="A71" s="152"/>
      <c r="B71" s="135">
        <v>2014</v>
      </c>
      <c r="C71" s="135">
        <v>6</v>
      </c>
      <c r="D71" s="135">
        <v>17.629704</v>
      </c>
      <c r="E71" s="200">
        <v>41791</v>
      </c>
      <c r="F71" s="190">
        <v>21.699323249999996</v>
      </c>
      <c r="G71" s="41"/>
      <c r="H71" s="41"/>
      <c r="I71" s="41"/>
      <c r="J71" s="144"/>
      <c r="K71" s="144"/>
      <c r="L71" s="144"/>
      <c r="M71" s="144"/>
      <c r="N71" s="135"/>
      <c r="O71" s="144"/>
    </row>
    <row r="72" spans="1:15" x14ac:dyDescent="0.25">
      <c r="A72" s="152"/>
      <c r="B72" s="135">
        <v>2014</v>
      </c>
      <c r="C72" s="135">
        <v>7</v>
      </c>
      <c r="D72" s="135">
        <v>24.159172999999999</v>
      </c>
      <c r="E72" s="200">
        <v>41821</v>
      </c>
      <c r="F72" s="190">
        <v>21.505752083333334</v>
      </c>
      <c r="G72" s="41"/>
      <c r="H72" s="41"/>
      <c r="I72" s="41"/>
      <c r="J72" s="144"/>
      <c r="K72" s="144"/>
      <c r="L72" s="144"/>
      <c r="M72" s="144"/>
      <c r="N72" s="135"/>
      <c r="O72" s="144"/>
    </row>
    <row r="73" spans="1:15" x14ac:dyDescent="0.25">
      <c r="A73" s="152"/>
      <c r="B73" s="135">
        <v>2014</v>
      </c>
      <c r="C73" s="135">
        <v>8</v>
      </c>
      <c r="D73" s="135">
        <v>35.835724999999996</v>
      </c>
      <c r="E73" s="200">
        <v>41852</v>
      </c>
      <c r="F73" s="190">
        <v>22.611844916666666</v>
      </c>
      <c r="G73" s="41"/>
      <c r="H73" s="41"/>
      <c r="I73" s="41"/>
      <c r="J73" s="144"/>
      <c r="K73" s="144"/>
      <c r="L73" s="144"/>
      <c r="M73" s="144"/>
      <c r="N73" s="135"/>
      <c r="O73" s="144"/>
    </row>
    <row r="74" spans="1:15" x14ac:dyDescent="0.25">
      <c r="A74" s="152"/>
      <c r="B74" s="135">
        <v>2014</v>
      </c>
      <c r="C74" s="135">
        <v>9</v>
      </c>
      <c r="D74" s="135">
        <v>20.209868</v>
      </c>
      <c r="E74" s="200">
        <v>41883</v>
      </c>
      <c r="F74" s="190">
        <v>22.443434</v>
      </c>
      <c r="G74" s="41"/>
      <c r="H74" s="41"/>
      <c r="I74" s="41"/>
      <c r="J74" s="144"/>
      <c r="K74" s="144"/>
      <c r="L74" s="144"/>
      <c r="M74" s="144"/>
      <c r="N74" s="135"/>
      <c r="O74" s="144"/>
    </row>
    <row r="75" spans="1:15" x14ac:dyDescent="0.25">
      <c r="A75" s="152"/>
      <c r="B75" s="135">
        <v>2014</v>
      </c>
      <c r="C75" s="135">
        <v>10</v>
      </c>
      <c r="D75" s="135">
        <v>23.524470999999998</v>
      </c>
      <c r="E75" s="200">
        <v>41913</v>
      </c>
      <c r="F75" s="190">
        <v>22.217951416666665</v>
      </c>
      <c r="G75" s="41"/>
      <c r="H75" s="41"/>
      <c r="I75" s="41"/>
      <c r="J75" s="144"/>
      <c r="K75" s="144"/>
      <c r="L75" s="144"/>
      <c r="M75" s="144"/>
      <c r="N75" s="135"/>
      <c r="O75" s="144"/>
    </row>
    <row r="76" spans="1:15" x14ac:dyDescent="0.25">
      <c r="A76" s="152"/>
      <c r="B76" s="135">
        <v>2014</v>
      </c>
      <c r="C76" s="135">
        <v>11</v>
      </c>
      <c r="D76" s="135">
        <v>22.147682</v>
      </c>
      <c r="E76" s="200">
        <v>41944</v>
      </c>
      <c r="F76" s="190">
        <v>22.181226249999998</v>
      </c>
      <c r="G76" s="41"/>
      <c r="H76" s="41"/>
      <c r="I76" s="41"/>
      <c r="J76" s="144"/>
      <c r="K76" s="144"/>
      <c r="L76" s="144"/>
      <c r="M76" s="144"/>
      <c r="N76" s="135"/>
      <c r="O76" s="144"/>
    </row>
    <row r="77" spans="1:15" x14ac:dyDescent="0.25">
      <c r="A77" s="152"/>
      <c r="B77" s="135">
        <v>2014</v>
      </c>
      <c r="C77" s="135">
        <v>12</v>
      </c>
      <c r="D77" s="135">
        <v>27.69049</v>
      </c>
      <c r="E77" s="200">
        <v>41974</v>
      </c>
      <c r="F77" s="190">
        <v>22.588538249999999</v>
      </c>
      <c r="G77" s="41"/>
      <c r="H77" s="41"/>
      <c r="I77" s="41"/>
      <c r="J77" s="144"/>
      <c r="K77" s="144"/>
      <c r="L77" s="144"/>
      <c r="M77" s="144"/>
      <c r="N77" s="135"/>
      <c r="O77" s="144"/>
    </row>
    <row r="78" spans="1:15" x14ac:dyDescent="0.25">
      <c r="A78" s="152"/>
      <c r="B78" s="135">
        <v>2015</v>
      </c>
      <c r="C78" s="135">
        <v>1</v>
      </c>
      <c r="D78" s="135">
        <v>15.849536000000001</v>
      </c>
      <c r="E78" s="200">
        <v>42005</v>
      </c>
      <c r="F78" s="190">
        <v>22.70557475</v>
      </c>
      <c r="G78" s="41"/>
      <c r="H78" s="41"/>
      <c r="I78" s="41"/>
      <c r="J78" s="144"/>
      <c r="K78" s="144"/>
      <c r="L78" s="144"/>
      <c r="M78" s="144"/>
      <c r="N78" s="135"/>
      <c r="O78" s="144"/>
    </row>
    <row r="79" spans="1:15" x14ac:dyDescent="0.25">
      <c r="A79" s="152"/>
      <c r="B79" s="135">
        <v>2015</v>
      </c>
      <c r="C79" s="135">
        <v>2</v>
      </c>
      <c r="D79" s="135">
        <v>23.265387</v>
      </c>
      <c r="E79" s="200">
        <v>42036</v>
      </c>
      <c r="F79" s="190">
        <v>22.809396833333334</v>
      </c>
      <c r="G79" s="41"/>
      <c r="H79" s="41"/>
      <c r="I79" s="41"/>
      <c r="J79" s="144"/>
      <c r="K79" s="144"/>
      <c r="L79" s="144"/>
      <c r="M79" s="144"/>
      <c r="N79" s="135"/>
      <c r="O79" s="144"/>
    </row>
    <row r="80" spans="1:15" x14ac:dyDescent="0.25">
      <c r="A80" s="152"/>
      <c r="B80" s="135">
        <v>2015</v>
      </c>
      <c r="C80" s="135">
        <v>3</v>
      </c>
      <c r="D80" s="135">
        <v>17.232842000000002</v>
      </c>
      <c r="E80" s="200">
        <v>42064</v>
      </c>
      <c r="F80" s="190">
        <v>22.537999250000002</v>
      </c>
      <c r="G80" s="41"/>
      <c r="H80" s="41"/>
      <c r="I80" s="41"/>
      <c r="J80" s="144"/>
      <c r="K80" s="144"/>
      <c r="L80" s="144"/>
      <c r="M80" s="144"/>
      <c r="N80" s="135"/>
      <c r="O80" s="144"/>
    </row>
    <row r="81" spans="1:15" x14ac:dyDescent="0.25">
      <c r="A81" s="152"/>
      <c r="B81" s="135">
        <v>2015</v>
      </c>
      <c r="C81" s="135">
        <v>4</v>
      </c>
      <c r="D81" s="135">
        <v>20.248512999999999</v>
      </c>
      <c r="E81" s="200">
        <v>42095</v>
      </c>
      <c r="F81" s="190">
        <v>22.305177666666665</v>
      </c>
      <c r="G81" s="41"/>
      <c r="H81" s="41"/>
      <c r="I81" s="41"/>
      <c r="J81" s="144"/>
      <c r="K81" s="144"/>
      <c r="L81" s="144"/>
      <c r="M81" s="144"/>
      <c r="N81" s="135"/>
      <c r="O81" s="144"/>
    </row>
    <row r="82" spans="1:15" x14ac:dyDescent="0.25">
      <c r="A82" s="152"/>
      <c r="B82" s="135">
        <v>2015</v>
      </c>
      <c r="C82" s="135">
        <v>5</v>
      </c>
      <c r="D82" s="135">
        <v>22.165029000000001</v>
      </c>
      <c r="E82" s="200">
        <v>42125</v>
      </c>
      <c r="F82" s="190">
        <v>22.496534999999998</v>
      </c>
      <c r="G82" s="41"/>
      <c r="H82" s="41"/>
      <c r="I82" s="41"/>
      <c r="J82" s="144"/>
      <c r="K82" s="144"/>
      <c r="L82" s="144"/>
      <c r="M82" s="144"/>
      <c r="N82" s="135"/>
      <c r="O82" s="144"/>
    </row>
    <row r="83" spans="1:15" x14ac:dyDescent="0.25">
      <c r="A83" s="152"/>
      <c r="B83" s="135">
        <v>2015</v>
      </c>
      <c r="C83" s="135">
        <v>6</v>
      </c>
      <c r="D83" s="135">
        <v>20.871853999999999</v>
      </c>
      <c r="E83" s="200">
        <v>42156</v>
      </c>
      <c r="F83" s="190">
        <v>22.76671416666667</v>
      </c>
      <c r="G83" s="41"/>
      <c r="H83" s="41"/>
      <c r="I83" s="41"/>
      <c r="J83" s="144"/>
      <c r="K83" s="144"/>
      <c r="L83" s="144"/>
      <c r="M83" s="144"/>
      <c r="N83" s="135"/>
      <c r="O83" s="144"/>
    </row>
    <row r="84" spans="1:15" x14ac:dyDescent="0.25">
      <c r="A84" s="152"/>
      <c r="B84" s="135">
        <v>2015</v>
      </c>
      <c r="C84" s="135">
        <v>7</v>
      </c>
      <c r="D84" s="135">
        <v>24.433309000000001</v>
      </c>
      <c r="E84" s="200">
        <v>42186</v>
      </c>
      <c r="F84" s="190">
        <v>22.789558833333334</v>
      </c>
      <c r="G84" s="41"/>
      <c r="H84" s="41"/>
      <c r="I84" s="41"/>
      <c r="J84" s="144"/>
      <c r="K84" s="144"/>
      <c r="L84" s="144"/>
      <c r="M84" s="144"/>
      <c r="N84" s="135"/>
      <c r="O84" s="144"/>
    </row>
    <row r="85" spans="1:15" x14ac:dyDescent="0.25">
      <c r="A85" s="152"/>
      <c r="B85" s="135">
        <v>2015</v>
      </c>
      <c r="C85" s="135">
        <v>8</v>
      </c>
      <c r="D85" s="135">
        <v>22.342147000000001</v>
      </c>
      <c r="E85" s="200">
        <v>42217</v>
      </c>
      <c r="F85" s="190">
        <v>21.665094</v>
      </c>
      <c r="G85" s="41"/>
      <c r="H85" s="41"/>
      <c r="I85" s="41"/>
      <c r="J85" s="144"/>
      <c r="K85" s="144"/>
      <c r="L85" s="144"/>
      <c r="M85" s="144"/>
      <c r="N85" s="135"/>
      <c r="O85" s="144"/>
    </row>
    <row r="86" spans="1:15" x14ac:dyDescent="0.25">
      <c r="A86" s="152"/>
      <c r="B86" s="135">
        <v>2015</v>
      </c>
      <c r="C86" s="135">
        <v>9</v>
      </c>
      <c r="D86" s="135">
        <v>23.553609000000002</v>
      </c>
      <c r="E86" s="200">
        <v>42248</v>
      </c>
      <c r="F86" s="190">
        <v>21.943739083333337</v>
      </c>
      <c r="G86" s="41"/>
      <c r="H86" s="41"/>
      <c r="I86" s="41"/>
      <c r="J86" s="144"/>
      <c r="K86" s="144"/>
      <c r="L86" s="144"/>
      <c r="M86" s="144"/>
      <c r="N86" s="135"/>
      <c r="O86" s="144"/>
    </row>
    <row r="87" spans="1:15" x14ac:dyDescent="0.25">
      <c r="A87" s="152"/>
      <c r="B87" s="135">
        <v>2015</v>
      </c>
      <c r="C87" s="135">
        <v>10</v>
      </c>
      <c r="D87" s="135">
        <v>19.776109000000002</v>
      </c>
      <c r="E87" s="200">
        <v>42278</v>
      </c>
      <c r="F87" s="190">
        <v>21.631375583333337</v>
      </c>
      <c r="G87" s="41"/>
      <c r="H87" s="41"/>
      <c r="I87" s="41"/>
      <c r="J87" s="144"/>
      <c r="K87" s="144"/>
      <c r="L87" s="144"/>
      <c r="M87" s="144"/>
      <c r="N87" s="135"/>
      <c r="O87" s="144"/>
    </row>
    <row r="88" spans="1:15" x14ac:dyDescent="0.25">
      <c r="A88" s="152"/>
      <c r="B88" s="135">
        <v>2015</v>
      </c>
      <c r="C88" s="135">
        <v>11</v>
      </c>
      <c r="D88" s="135">
        <v>20.614784</v>
      </c>
      <c r="E88" s="200">
        <v>42309</v>
      </c>
      <c r="F88" s="190">
        <v>21.503634083333335</v>
      </c>
      <c r="G88" s="41"/>
      <c r="H88" s="41"/>
      <c r="I88" s="41"/>
      <c r="J88" s="144"/>
      <c r="K88" s="144"/>
      <c r="L88" s="144"/>
      <c r="M88" s="144"/>
      <c r="N88" s="135"/>
      <c r="O88" s="144"/>
    </row>
    <row r="89" spans="1:15" x14ac:dyDescent="0.25">
      <c r="A89" s="152"/>
      <c r="B89" s="135">
        <v>2015</v>
      </c>
      <c r="C89" s="135">
        <v>12</v>
      </c>
      <c r="D89" s="135">
        <v>20.168659000000002</v>
      </c>
      <c r="E89" s="200">
        <v>42339</v>
      </c>
      <c r="F89" s="190">
        <v>20.876814833333331</v>
      </c>
      <c r="G89" s="41"/>
      <c r="H89" s="41"/>
      <c r="I89" s="41"/>
      <c r="J89" s="144"/>
      <c r="K89" s="144"/>
      <c r="L89" s="144"/>
      <c r="M89" s="144"/>
      <c r="N89" s="135"/>
      <c r="O89" s="144"/>
    </row>
    <row r="90" spans="1:15" x14ac:dyDescent="0.25">
      <c r="A90" s="152"/>
      <c r="B90" s="135">
        <v>2016</v>
      </c>
      <c r="C90" s="135">
        <v>1</v>
      </c>
      <c r="D90" s="135">
        <v>12.779979000000001</v>
      </c>
      <c r="E90" s="200">
        <v>42370</v>
      </c>
      <c r="F90" s="190">
        <v>20.621018416666665</v>
      </c>
      <c r="G90" s="41"/>
      <c r="H90" s="41"/>
      <c r="I90" s="41"/>
      <c r="J90" s="144"/>
      <c r="K90" s="144"/>
      <c r="L90" s="144"/>
      <c r="M90" s="144"/>
      <c r="N90" s="135"/>
      <c r="O90" s="144"/>
    </row>
    <row r="91" spans="1:15" x14ac:dyDescent="0.25">
      <c r="A91" s="152"/>
      <c r="B91" s="135">
        <v>2016</v>
      </c>
      <c r="C91" s="135">
        <v>2</v>
      </c>
      <c r="D91" s="135">
        <v>21.896409999999999</v>
      </c>
      <c r="E91" s="200">
        <v>42401</v>
      </c>
      <c r="F91" s="190">
        <v>20.506937000000001</v>
      </c>
      <c r="G91" s="41"/>
      <c r="H91" s="41"/>
      <c r="I91" s="41"/>
      <c r="J91" s="144"/>
      <c r="K91" s="144"/>
      <c r="L91" s="144"/>
      <c r="M91" s="144"/>
      <c r="N91" s="135"/>
      <c r="O91" s="144"/>
    </row>
    <row r="92" spans="1:15" x14ac:dyDescent="0.25">
      <c r="A92" s="152"/>
      <c r="B92" s="135">
        <v>2016</v>
      </c>
      <c r="C92" s="135">
        <v>3</v>
      </c>
      <c r="D92" s="135">
        <v>17.25639</v>
      </c>
      <c r="E92" s="200">
        <v>42430</v>
      </c>
      <c r="F92" s="190">
        <v>20.508899333333336</v>
      </c>
      <c r="G92" s="41"/>
      <c r="H92" s="41"/>
      <c r="I92" s="41"/>
      <c r="J92" s="144"/>
      <c r="K92" s="144"/>
      <c r="L92" s="144"/>
      <c r="M92" s="144"/>
      <c r="N92" s="135"/>
      <c r="O92" s="144"/>
    </row>
    <row r="93" spans="1:15" x14ac:dyDescent="0.25">
      <c r="A93" s="152"/>
      <c r="B93" s="135">
        <v>2016</v>
      </c>
      <c r="C93" s="135">
        <v>4</v>
      </c>
      <c r="D93" s="135">
        <v>17.523046999999998</v>
      </c>
      <c r="E93" s="200">
        <v>42461</v>
      </c>
      <c r="F93" s="190">
        <v>20.281777166666668</v>
      </c>
      <c r="G93" s="41"/>
      <c r="H93" s="41"/>
      <c r="I93" s="41"/>
    </row>
    <row r="94" spans="1:15" x14ac:dyDescent="0.25">
      <c r="A94" s="152"/>
      <c r="B94" s="135">
        <v>2016</v>
      </c>
      <c r="C94" s="135">
        <v>5</v>
      </c>
      <c r="D94" s="135">
        <v>22.156739000000002</v>
      </c>
      <c r="E94" s="200">
        <v>42491</v>
      </c>
      <c r="F94" s="190">
        <v>20.281086333333334</v>
      </c>
      <c r="G94" s="41"/>
      <c r="H94" s="41"/>
      <c r="I94" s="41"/>
    </row>
    <row r="95" spans="1:15" x14ac:dyDescent="0.25">
      <c r="A95" s="152"/>
      <c r="B95" s="135">
        <v>2016</v>
      </c>
      <c r="C95" s="135">
        <v>6</v>
      </c>
      <c r="D95" s="135">
        <v>19.062946</v>
      </c>
      <c r="E95" s="200">
        <v>42522</v>
      </c>
      <c r="F95" s="190">
        <v>20.130344000000004</v>
      </c>
      <c r="G95" s="41"/>
      <c r="H95" s="41"/>
      <c r="I95" s="41"/>
    </row>
    <row r="96" spans="1:15" x14ac:dyDescent="0.25">
      <c r="A96" s="152"/>
      <c r="B96" s="135">
        <v>2016</v>
      </c>
      <c r="C96" s="135">
        <v>7</v>
      </c>
      <c r="D96" s="135">
        <v>12.145371000000001</v>
      </c>
      <c r="E96" s="200">
        <v>42552</v>
      </c>
      <c r="F96" s="190">
        <v>19.106349166666671</v>
      </c>
      <c r="G96" s="41"/>
      <c r="H96" s="41"/>
      <c r="I96" s="41"/>
    </row>
    <row r="97" spans="1:9" x14ac:dyDescent="0.25">
      <c r="A97" s="152"/>
      <c r="B97" s="135">
        <v>2016</v>
      </c>
      <c r="C97" s="135">
        <v>8</v>
      </c>
      <c r="D97" s="135">
        <v>25.911726999999999</v>
      </c>
      <c r="E97" s="200">
        <v>42583</v>
      </c>
      <c r="F97" s="190">
        <v>19.403814166666667</v>
      </c>
      <c r="G97" s="41"/>
      <c r="H97" s="41"/>
      <c r="I97" s="41"/>
    </row>
    <row r="98" spans="1:9" x14ac:dyDescent="0.25">
      <c r="A98" s="152"/>
      <c r="B98" s="135">
        <v>2016</v>
      </c>
      <c r="C98" s="135">
        <v>9</v>
      </c>
      <c r="D98" s="135">
        <v>23.619910999999998</v>
      </c>
      <c r="E98" s="200">
        <v>42614</v>
      </c>
      <c r="F98" s="190">
        <v>19.409339333333335</v>
      </c>
      <c r="G98" s="41"/>
      <c r="H98" s="41"/>
      <c r="I98" s="41"/>
    </row>
    <row r="99" spans="1:9" x14ac:dyDescent="0.25">
      <c r="A99" s="152"/>
      <c r="B99" s="135">
        <v>2016</v>
      </c>
      <c r="C99" s="135">
        <v>10</v>
      </c>
      <c r="D99" s="135">
        <v>20.269883</v>
      </c>
      <c r="E99" s="200">
        <v>42644</v>
      </c>
      <c r="F99" s="190">
        <v>19.450487166666665</v>
      </c>
      <c r="G99" s="41"/>
      <c r="H99" s="41"/>
      <c r="I99" s="41"/>
    </row>
    <row r="100" spans="1:9" x14ac:dyDescent="0.25">
      <c r="A100" s="152"/>
      <c r="B100" s="135">
        <v>2016</v>
      </c>
      <c r="C100" s="135">
        <v>11</v>
      </c>
      <c r="D100" s="135">
        <v>18.368808000000001</v>
      </c>
      <c r="E100" s="200">
        <v>42675</v>
      </c>
      <c r="F100" s="190">
        <v>19.263322500000001</v>
      </c>
      <c r="G100" s="41"/>
      <c r="H100" s="41"/>
      <c r="I100" s="41"/>
    </row>
    <row r="101" spans="1:9" x14ac:dyDescent="0.25">
      <c r="A101" s="152"/>
      <c r="B101" s="135">
        <v>2016</v>
      </c>
      <c r="C101" s="135">
        <v>12</v>
      </c>
      <c r="D101" s="135">
        <v>24.179162000000002</v>
      </c>
      <c r="E101" s="200">
        <v>42705</v>
      </c>
      <c r="F101" s="190">
        <v>19.597531083333333</v>
      </c>
      <c r="G101" s="41"/>
      <c r="H101" s="41"/>
      <c r="I101" s="41"/>
    </row>
    <row r="102" spans="1:9" x14ac:dyDescent="0.25">
      <c r="A102" s="152"/>
      <c r="B102" s="135">
        <v>2017</v>
      </c>
      <c r="C102" s="135">
        <v>1</v>
      </c>
      <c r="D102" s="135">
        <v>11.70844</v>
      </c>
      <c r="E102" s="200">
        <v>42736</v>
      </c>
      <c r="F102" s="190">
        <v>19.508236166666666</v>
      </c>
      <c r="G102" s="41"/>
      <c r="H102" s="41"/>
      <c r="I102" s="41"/>
    </row>
    <row r="103" spans="1:9" x14ac:dyDescent="0.25">
      <c r="A103" s="152"/>
      <c r="B103" s="135">
        <v>2017</v>
      </c>
      <c r="C103" s="135">
        <v>2</v>
      </c>
      <c r="D103" s="135">
        <v>17.096639</v>
      </c>
      <c r="E103" s="200">
        <v>42767</v>
      </c>
      <c r="F103" s="190">
        <v>19.108255249999999</v>
      </c>
      <c r="G103" s="41"/>
      <c r="H103" s="41"/>
      <c r="I103" s="41"/>
    </row>
    <row r="104" spans="1:9" x14ac:dyDescent="0.25">
      <c r="A104" s="152"/>
      <c r="B104" s="135">
        <v>2017</v>
      </c>
      <c r="C104" s="135">
        <v>3</v>
      </c>
      <c r="D104" s="135">
        <v>18.475072000000001</v>
      </c>
      <c r="E104" s="200">
        <v>42795</v>
      </c>
      <c r="F104" s="190">
        <v>19.209812083333336</v>
      </c>
      <c r="G104" s="41"/>
      <c r="H104" s="41"/>
      <c r="I104" s="41"/>
    </row>
    <row r="105" spans="1:9" x14ac:dyDescent="0.25">
      <c r="A105" s="152"/>
      <c r="B105" s="135">
        <v>2017</v>
      </c>
      <c r="C105" s="135">
        <v>4</v>
      </c>
      <c r="D105" s="135">
        <v>15.472929000000001</v>
      </c>
      <c r="E105" s="200">
        <v>42826</v>
      </c>
      <c r="F105" s="190">
        <v>19.038968916666665</v>
      </c>
      <c r="G105" s="41"/>
      <c r="H105" s="41"/>
      <c r="I105" s="41"/>
    </row>
    <row r="106" spans="1:9" x14ac:dyDescent="0.25">
      <c r="A106" s="152"/>
      <c r="B106" s="135">
        <v>2017</v>
      </c>
      <c r="C106" s="135">
        <v>5</v>
      </c>
      <c r="D106" s="135">
        <v>21.689450000000001</v>
      </c>
      <c r="E106" s="200">
        <v>42856</v>
      </c>
      <c r="F106" s="190">
        <v>19.000028166666667</v>
      </c>
      <c r="G106" s="41"/>
      <c r="H106" s="41"/>
      <c r="I106" s="41"/>
    </row>
    <row r="107" spans="1:9" x14ac:dyDescent="0.25">
      <c r="A107" s="152"/>
      <c r="B107" s="135">
        <v>2017</v>
      </c>
      <c r="C107" s="135">
        <v>6</v>
      </c>
      <c r="D107" s="135">
        <v>19.339009999999998</v>
      </c>
      <c r="E107" s="200">
        <v>42887</v>
      </c>
      <c r="F107" s="190">
        <v>19.0230335</v>
      </c>
      <c r="G107" s="41"/>
      <c r="H107" s="41"/>
      <c r="I107" s="41"/>
    </row>
    <row r="108" spans="1:9" x14ac:dyDescent="0.25">
      <c r="A108" s="152"/>
      <c r="B108" s="135">
        <v>2017</v>
      </c>
      <c r="C108" s="135">
        <v>7</v>
      </c>
      <c r="D108" s="135">
        <v>21.718878</v>
      </c>
      <c r="E108" s="200">
        <v>42917</v>
      </c>
      <c r="F108" s="190">
        <v>19.820825750000001</v>
      </c>
      <c r="G108" s="41"/>
      <c r="H108" s="41"/>
      <c r="I108" s="41"/>
    </row>
    <row r="109" spans="1:9" x14ac:dyDescent="0.25">
      <c r="A109" s="152"/>
      <c r="B109" s="135">
        <v>2017</v>
      </c>
      <c r="C109" s="135">
        <v>8</v>
      </c>
      <c r="D109" s="135">
        <v>17.941334000000001</v>
      </c>
      <c r="E109" s="200">
        <v>42948</v>
      </c>
      <c r="F109" s="190">
        <v>19.156626333333332</v>
      </c>
      <c r="G109" s="41"/>
      <c r="H109" s="41"/>
      <c r="I109" s="41"/>
    </row>
    <row r="110" spans="1:9" x14ac:dyDescent="0.25">
      <c r="A110" s="152"/>
      <c r="B110" s="135">
        <v>2017</v>
      </c>
      <c r="C110" s="135">
        <v>9</v>
      </c>
      <c r="D110" s="135">
        <v>18.565638</v>
      </c>
      <c r="E110" s="200">
        <v>42979</v>
      </c>
      <c r="F110" s="190">
        <v>18.735436916666668</v>
      </c>
      <c r="G110" s="41"/>
      <c r="H110" s="41"/>
      <c r="I110" s="41"/>
    </row>
    <row r="111" spans="1:9" x14ac:dyDescent="0.25">
      <c r="A111" s="152"/>
      <c r="B111" s="135">
        <v>2017</v>
      </c>
      <c r="C111" s="135">
        <v>10</v>
      </c>
      <c r="D111" s="135">
        <v>21.152819999999998</v>
      </c>
      <c r="E111" s="200">
        <v>43009</v>
      </c>
      <c r="F111" s="190">
        <v>18.809014999999999</v>
      </c>
      <c r="G111" s="41"/>
      <c r="H111" s="41"/>
      <c r="I111" s="41"/>
    </row>
    <row r="112" spans="1:9" x14ac:dyDescent="0.25">
      <c r="A112" s="152"/>
      <c r="B112" s="135">
        <v>2017</v>
      </c>
      <c r="C112" s="135">
        <v>11</v>
      </c>
      <c r="D112" s="135">
        <v>18.353035999999999</v>
      </c>
      <c r="E112" s="200">
        <v>43040</v>
      </c>
      <c r="F112" s="190">
        <v>18.807700666666666</v>
      </c>
      <c r="G112" s="41"/>
      <c r="H112" s="41"/>
      <c r="I112" s="41"/>
    </row>
    <row r="113" spans="1:9" x14ac:dyDescent="0.25">
      <c r="A113" s="152"/>
      <c r="B113" s="135">
        <v>2017</v>
      </c>
      <c r="C113" s="135">
        <v>12</v>
      </c>
      <c r="D113" s="135">
        <v>19.044822</v>
      </c>
      <c r="E113" s="200">
        <v>43070</v>
      </c>
      <c r="F113" s="190">
        <v>18.379839</v>
      </c>
      <c r="G113" s="41"/>
      <c r="H113" s="41"/>
      <c r="I113" s="41"/>
    </row>
    <row r="114" spans="1:9" x14ac:dyDescent="0.25">
      <c r="A114" s="152"/>
      <c r="B114" s="135">
        <v>2017</v>
      </c>
      <c r="C114" s="135">
        <v>1</v>
      </c>
      <c r="D114" s="135">
        <v>14.232621999999999</v>
      </c>
      <c r="E114" s="200">
        <v>43101</v>
      </c>
      <c r="F114" s="190">
        <v>18.590187500000003</v>
      </c>
      <c r="G114" s="41"/>
      <c r="H114" s="41"/>
      <c r="I114" s="41"/>
    </row>
    <row r="115" spans="1:9" x14ac:dyDescent="0.25">
      <c r="A115" s="152"/>
      <c r="B115" s="135">
        <v>2017</v>
      </c>
      <c r="C115" s="135">
        <v>2</v>
      </c>
      <c r="D115" s="135">
        <v>16.825913</v>
      </c>
      <c r="E115" s="200">
        <v>43132</v>
      </c>
      <c r="F115" s="190">
        <v>18.567627000000002</v>
      </c>
      <c r="G115" s="41"/>
      <c r="H115" s="41"/>
      <c r="I115" s="41"/>
    </row>
    <row r="116" spans="1:9" x14ac:dyDescent="0.25">
      <c r="A116" s="152"/>
      <c r="B116" s="135">
        <v>2017</v>
      </c>
      <c r="C116" s="135">
        <v>3</v>
      </c>
      <c r="D116" s="135">
        <v>20.198792000000001</v>
      </c>
      <c r="E116" s="200">
        <v>43160</v>
      </c>
      <c r="F116" s="190">
        <v>18.711270333333335</v>
      </c>
      <c r="G116" s="41"/>
      <c r="H116" s="41"/>
      <c r="I116" s="41"/>
    </row>
    <row r="117" spans="1:9" x14ac:dyDescent="0.25">
      <c r="A117" s="152"/>
      <c r="B117" s="135">
        <v>2017</v>
      </c>
      <c r="C117" s="135">
        <v>4</v>
      </c>
      <c r="D117" s="135">
        <v>15.956524</v>
      </c>
      <c r="E117" s="200">
        <v>43191</v>
      </c>
      <c r="F117" s="190">
        <v>18.751569916666664</v>
      </c>
      <c r="G117" s="41"/>
      <c r="H117" s="41"/>
      <c r="I117" s="41"/>
    </row>
    <row r="118" spans="1:9" x14ac:dyDescent="0.25">
      <c r="A118" s="152"/>
      <c r="B118" s="135">
        <v>2017</v>
      </c>
      <c r="C118" s="135">
        <v>5</v>
      </c>
      <c r="D118" s="135">
        <v>17.470355000000001</v>
      </c>
      <c r="E118" s="200">
        <v>43221</v>
      </c>
      <c r="F118" s="190">
        <v>18.399978666666669</v>
      </c>
      <c r="G118" s="41"/>
      <c r="H118" s="41"/>
      <c r="I118" s="41"/>
    </row>
    <row r="119" spans="1:9" x14ac:dyDescent="0.25">
      <c r="A119" s="152"/>
      <c r="B119" s="135">
        <v>2017</v>
      </c>
      <c r="C119" s="135">
        <v>6</v>
      </c>
      <c r="D119" s="135">
        <v>0</v>
      </c>
      <c r="E119" s="200">
        <v>43252</v>
      </c>
      <c r="F119" s="190">
        <v>16.788394499999999</v>
      </c>
      <c r="G119" s="41"/>
      <c r="H119" s="41"/>
      <c r="I119" s="41"/>
    </row>
    <row r="120" spans="1:9" x14ac:dyDescent="0.25">
      <c r="A120" s="152"/>
      <c r="B120" s="135">
        <v>2017</v>
      </c>
      <c r="C120" s="135">
        <v>7</v>
      </c>
      <c r="D120" s="135">
        <v>0</v>
      </c>
      <c r="E120" s="200">
        <v>43282</v>
      </c>
      <c r="F120" s="190">
        <v>14.978488</v>
      </c>
      <c r="G120" s="41"/>
      <c r="H120" s="41"/>
      <c r="I120" s="41"/>
    </row>
    <row r="121" spans="1:9" x14ac:dyDescent="0.25">
      <c r="A121" s="152"/>
      <c r="B121" s="135">
        <v>2017</v>
      </c>
      <c r="C121" s="135">
        <v>8</v>
      </c>
      <c r="D121" s="135">
        <v>0</v>
      </c>
      <c r="E121" s="200">
        <v>43313</v>
      </c>
      <c r="F121" s="190">
        <v>13.483376833333336</v>
      </c>
      <c r="G121" s="41"/>
      <c r="H121" s="41"/>
      <c r="I121" s="41"/>
    </row>
    <row r="122" spans="1:9" x14ac:dyDescent="0.25">
      <c r="A122" s="152"/>
      <c r="B122" s="135">
        <v>2017</v>
      </c>
      <c r="C122" s="135">
        <v>9</v>
      </c>
      <c r="D122" s="135">
        <v>0</v>
      </c>
      <c r="E122" s="200">
        <v>43344</v>
      </c>
      <c r="F122" s="190">
        <v>11.936240333333332</v>
      </c>
      <c r="G122" s="41"/>
      <c r="H122" s="41"/>
      <c r="I122" s="41"/>
    </row>
    <row r="123" spans="1:9" x14ac:dyDescent="0.25">
      <c r="A123" s="152"/>
      <c r="B123" s="135">
        <v>2017</v>
      </c>
      <c r="C123" s="135">
        <v>10</v>
      </c>
      <c r="D123" s="135">
        <v>0</v>
      </c>
      <c r="E123" s="200">
        <v>43374</v>
      </c>
      <c r="F123" s="190">
        <v>10.173505333333333</v>
      </c>
      <c r="G123" s="41"/>
      <c r="H123" s="41"/>
      <c r="I123" s="41"/>
    </row>
    <row r="124" spans="1:9" x14ac:dyDescent="0.25">
      <c r="A124" s="152"/>
      <c r="B124" s="135">
        <v>2017</v>
      </c>
      <c r="C124" s="135">
        <v>11</v>
      </c>
      <c r="D124" s="135">
        <v>0</v>
      </c>
      <c r="E124" s="200">
        <v>43405</v>
      </c>
      <c r="F124" s="190">
        <v>8.6440856666666672</v>
      </c>
      <c r="G124" s="41"/>
      <c r="H124" s="41"/>
      <c r="I124" s="41"/>
    </row>
    <row r="125" spans="1:9" x14ac:dyDescent="0.25">
      <c r="A125" s="152"/>
      <c r="B125" s="135">
        <v>2017</v>
      </c>
      <c r="C125" s="135">
        <v>12</v>
      </c>
      <c r="D125" s="135">
        <v>0</v>
      </c>
      <c r="E125" s="200">
        <v>43435</v>
      </c>
      <c r="F125" s="190">
        <v>7.0570171666666672</v>
      </c>
      <c r="G125" s="41"/>
      <c r="H125" s="41"/>
      <c r="I125" s="41"/>
    </row>
    <row r="126" spans="1:9" x14ac:dyDescent="0.25">
      <c r="A126" s="152"/>
      <c r="B126" s="135"/>
      <c r="C126" s="135"/>
      <c r="D126" s="135"/>
      <c r="E126" s="200"/>
      <c r="F126" s="190"/>
      <c r="G126" s="41"/>
      <c r="H126" s="41"/>
      <c r="I126" s="41"/>
    </row>
    <row r="127" spans="1:9" x14ac:dyDescent="0.25">
      <c r="A127" s="152"/>
      <c r="B127" s="135"/>
      <c r="C127" s="135"/>
      <c r="D127" s="135"/>
      <c r="E127" s="200"/>
      <c r="F127" s="190"/>
      <c r="G127" s="41"/>
      <c r="H127" s="41"/>
      <c r="I127" s="41"/>
    </row>
    <row r="128" spans="1:9" x14ac:dyDescent="0.25">
      <c r="A128" s="152"/>
      <c r="B128" s="135"/>
      <c r="C128" s="135"/>
      <c r="D128" s="135"/>
      <c r="E128" s="200"/>
      <c r="F128" s="190"/>
      <c r="G128" s="41"/>
      <c r="H128" s="41"/>
      <c r="I128" s="41"/>
    </row>
    <row r="129" spans="1:9" x14ac:dyDescent="0.25">
      <c r="A129" s="152"/>
      <c r="B129" s="135"/>
      <c r="C129" s="135"/>
      <c r="D129" s="135"/>
      <c r="E129" s="200"/>
      <c r="F129" s="190"/>
      <c r="G129" s="41"/>
      <c r="H129" s="41"/>
      <c r="I129" s="41"/>
    </row>
    <row r="130" spans="1:9" x14ac:dyDescent="0.25">
      <c r="A130" s="152"/>
      <c r="B130" s="135"/>
      <c r="C130" s="135"/>
      <c r="D130" s="135"/>
      <c r="E130" s="200"/>
      <c r="F130" s="190"/>
      <c r="G130" s="41"/>
      <c r="H130" s="41"/>
      <c r="I130" s="41"/>
    </row>
    <row r="131" spans="1:9" x14ac:dyDescent="0.25">
      <c r="A131" s="152"/>
      <c r="B131" s="135"/>
      <c r="C131" s="135"/>
      <c r="D131" s="135"/>
      <c r="E131" s="200"/>
      <c r="F131" s="190"/>
      <c r="G131" s="41"/>
      <c r="H131" s="41"/>
      <c r="I131" s="41"/>
    </row>
    <row r="132" spans="1:9" x14ac:dyDescent="0.25">
      <c r="A132" s="41"/>
      <c r="B132" s="135"/>
      <c r="C132" s="135"/>
      <c r="D132" s="135"/>
      <c r="E132" s="200"/>
      <c r="F132" s="190"/>
      <c r="G132" s="41"/>
      <c r="H132" s="41"/>
      <c r="I132" s="41"/>
    </row>
    <row r="133" spans="1:9" x14ac:dyDescent="0.25">
      <c r="A133" s="41"/>
      <c r="B133" s="135"/>
      <c r="C133" s="135"/>
      <c r="D133" s="135"/>
      <c r="E133" s="200"/>
      <c r="F133" s="190"/>
      <c r="G133" s="41"/>
      <c r="H133" s="41"/>
      <c r="I133" s="41"/>
    </row>
    <row r="134" spans="1:9" x14ac:dyDescent="0.25">
      <c r="B134" s="135">
        <v>2017</v>
      </c>
      <c r="C134" s="135"/>
      <c r="D134" s="135"/>
      <c r="E134" s="200"/>
      <c r="F134" s="190"/>
      <c r="G134" s="41"/>
      <c r="H134" s="41"/>
      <c r="I134" s="41"/>
    </row>
    <row r="135" spans="1:9" x14ac:dyDescent="0.25">
      <c r="B135" s="135">
        <v>2017</v>
      </c>
      <c r="C135" s="135"/>
      <c r="D135" s="135"/>
      <c r="E135" s="200"/>
      <c r="F135" s="190"/>
      <c r="G135" s="41"/>
      <c r="H135" s="41"/>
      <c r="I135" s="41"/>
    </row>
    <row r="136" spans="1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1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1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1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1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1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1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1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1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3"/>
  <sheetViews>
    <sheetView zoomScale="90" zoomScaleNormal="90" zoomScaleSheetLayoutView="80" workbookViewId="0">
      <selection activeCell="E15" sqref="E1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2" t="s">
        <v>193</v>
      </c>
      <c r="D7" s="212"/>
      <c r="E7" s="212"/>
      <c r="F7" s="212"/>
      <c r="G7" s="212"/>
      <c r="H7" s="212"/>
      <c r="I7" s="212"/>
      <c r="J7" s="212"/>
      <c r="K7" s="212"/>
      <c r="L7" s="60"/>
      <c r="M7" s="40"/>
      <c r="N7" s="41"/>
      <c r="O7" s="40"/>
      <c r="P7" s="40"/>
    </row>
    <row r="8" spans="1:16" x14ac:dyDescent="0.25">
      <c r="A8" s="58"/>
      <c r="B8" s="42"/>
      <c r="C8" s="212" t="s">
        <v>74</v>
      </c>
      <c r="D8" s="212"/>
      <c r="E8" s="212"/>
      <c r="F8" s="212"/>
      <c r="G8" s="212"/>
      <c r="H8" s="212"/>
      <c r="I8" s="212"/>
      <c r="J8" s="212"/>
      <c r="K8" s="212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3" t="s">
        <v>1</v>
      </c>
      <c r="D10" s="213"/>
      <c r="E10" s="213"/>
      <c r="F10" s="213"/>
      <c r="G10" s="213"/>
      <c r="H10" s="213"/>
      <c r="I10" s="206" t="s">
        <v>194</v>
      </c>
      <c r="J10" s="206" t="s">
        <v>196</v>
      </c>
      <c r="K10" s="206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6"/>
      <c r="J11" s="206"/>
      <c r="K11" s="206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82">
        <v>14.648783999999999</v>
      </c>
      <c r="I17" s="30">
        <v>27.481185609042534</v>
      </c>
      <c r="J17" s="30">
        <v>127.48118560904254</v>
      </c>
      <c r="K17" s="30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68.098568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100.26292699999999</v>
      </c>
      <c r="D28" s="70">
        <v>78.859487000000001</v>
      </c>
      <c r="E28" s="70">
        <v>102.988045</v>
      </c>
      <c r="F28" s="70">
        <v>75.840491999999998</v>
      </c>
      <c r="G28" s="70">
        <v>61.942451999999996</v>
      </c>
      <c r="H28" s="30">
        <v>68.098568</v>
      </c>
      <c r="I28" s="66">
        <v>9.938444154584003</v>
      </c>
      <c r="J28" s="30">
        <v>109.938444154584</v>
      </c>
      <c r="K28" s="30">
        <v>-18.32535580069813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-21.347312152576581</v>
      </c>
      <c r="E29" s="70">
        <v>30.596899520789435</v>
      </c>
      <c r="F29" s="70">
        <v>-26.359907113490699</v>
      </c>
      <c r="G29" s="70">
        <v>-18.32535580069813</v>
      </c>
      <c r="H29" s="30">
        <v>9.938444154584003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1" t="s">
        <v>188</v>
      </c>
      <c r="D31" s="211"/>
      <c r="E31" s="211"/>
      <c r="F31" s="211"/>
      <c r="G31" s="211"/>
      <c r="H31" s="211"/>
      <c r="I31" s="211"/>
      <c r="J31" s="211"/>
      <c r="K31" s="211"/>
      <c r="L31" s="60"/>
      <c r="M31" s="40"/>
      <c r="N31" s="41"/>
      <c r="O31" s="40"/>
    </row>
    <row r="32" spans="1:16" s="144" customFormat="1" x14ac:dyDescent="0.25">
      <c r="A32" s="61"/>
      <c r="B32" s="44"/>
      <c r="C32" s="211" t="s">
        <v>133</v>
      </c>
      <c r="D32" s="211"/>
      <c r="E32" s="211"/>
      <c r="F32" s="211"/>
      <c r="G32" s="211"/>
      <c r="H32" s="211"/>
      <c r="I32" s="211"/>
      <c r="J32" s="211"/>
      <c r="K32" s="21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3"/>
      <c r="C51" s="133"/>
      <c r="D51" s="133"/>
      <c r="E51" s="133"/>
      <c r="F51" s="133"/>
      <c r="G51" s="133"/>
    </row>
    <row r="52" spans="1:14" x14ac:dyDescent="0.25">
      <c r="A52" s="41"/>
      <c r="B52" s="133"/>
      <c r="C52" s="133"/>
      <c r="D52" s="133"/>
      <c r="E52" s="133"/>
      <c r="F52" s="133"/>
      <c r="G52" s="133"/>
    </row>
    <row r="53" spans="1:14" x14ac:dyDescent="0.25">
      <c r="A53" s="41"/>
      <c r="B53" s="135" t="s">
        <v>1</v>
      </c>
      <c r="C53" s="135" t="s">
        <v>165</v>
      </c>
      <c r="D53" s="135" t="s">
        <v>184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41"/>
      <c r="B54" s="135">
        <v>2013</v>
      </c>
      <c r="C54" s="135">
        <v>1</v>
      </c>
      <c r="D54" s="135">
        <v>18.387447000000002</v>
      </c>
      <c r="E54" s="135">
        <v>41275</v>
      </c>
      <c r="F54" s="135"/>
      <c r="G54" s="135"/>
      <c r="H54" s="135"/>
      <c r="I54" s="135"/>
    </row>
    <row r="55" spans="1:14" x14ac:dyDescent="0.25">
      <c r="A55" s="41"/>
      <c r="B55" s="135">
        <v>2013</v>
      </c>
      <c r="C55" s="135">
        <v>2</v>
      </c>
      <c r="D55" s="135">
        <v>15.083477</v>
      </c>
      <c r="E55" s="135">
        <v>41306</v>
      </c>
      <c r="F55" s="135"/>
      <c r="G55" s="135"/>
      <c r="H55" s="135"/>
      <c r="I55" s="135"/>
    </row>
    <row r="56" spans="1:14" x14ac:dyDescent="0.25">
      <c r="A56" s="41"/>
      <c r="B56" s="135">
        <v>2013</v>
      </c>
      <c r="C56" s="135">
        <v>3</v>
      </c>
      <c r="D56" s="135">
        <v>18.492759</v>
      </c>
      <c r="E56" s="200">
        <v>41334</v>
      </c>
      <c r="F56" s="41"/>
      <c r="G56" s="135"/>
      <c r="H56" s="41"/>
      <c r="I56" s="41"/>
    </row>
    <row r="57" spans="1:14" x14ac:dyDescent="0.25">
      <c r="A57" s="41"/>
      <c r="B57" s="135">
        <v>2013</v>
      </c>
      <c r="C57" s="135">
        <v>4</v>
      </c>
      <c r="D57" s="135">
        <v>24.260854999999999</v>
      </c>
      <c r="E57" s="200">
        <v>41365</v>
      </c>
      <c r="F57" s="41">
        <v>20.318042500000001</v>
      </c>
      <c r="G57" s="135"/>
      <c r="H57" s="41"/>
      <c r="I57" s="41"/>
    </row>
    <row r="58" spans="1:14" x14ac:dyDescent="0.25">
      <c r="A58" s="41"/>
      <c r="B58" s="135">
        <v>2013</v>
      </c>
      <c r="C58" s="135">
        <v>5</v>
      </c>
      <c r="D58" s="135">
        <v>24.038388999999999</v>
      </c>
      <c r="E58" s="200">
        <v>41395</v>
      </c>
      <c r="F58" s="41">
        <v>20.318042500000001</v>
      </c>
      <c r="G58" s="135"/>
      <c r="H58" s="41"/>
      <c r="I58" s="41"/>
    </row>
    <row r="59" spans="1:14" x14ac:dyDescent="0.25">
      <c r="A59" s="41"/>
      <c r="B59" s="135">
        <v>2013</v>
      </c>
      <c r="C59" s="135">
        <v>6</v>
      </c>
      <c r="D59" s="135">
        <v>21.269978999999999</v>
      </c>
      <c r="E59" s="200">
        <v>41426</v>
      </c>
      <c r="F59" s="41">
        <v>20.318042500000001</v>
      </c>
      <c r="G59" s="135"/>
      <c r="H59" s="41"/>
      <c r="I59" s="41"/>
    </row>
    <row r="60" spans="1:14" x14ac:dyDescent="0.25">
      <c r="A60" s="41"/>
      <c r="B60" s="135">
        <v>2013</v>
      </c>
      <c r="C60" s="135">
        <v>7</v>
      </c>
      <c r="D60" s="135">
        <v>19.084662999999999</v>
      </c>
      <c r="E60" s="200">
        <v>41456</v>
      </c>
      <c r="F60" s="190">
        <v>20.318042500000001</v>
      </c>
      <c r="G60" s="135"/>
      <c r="H60" s="41"/>
      <c r="I60" s="41"/>
    </row>
    <row r="61" spans="1:14" x14ac:dyDescent="0.25">
      <c r="A61" s="41"/>
      <c r="B61" s="135">
        <v>2013</v>
      </c>
      <c r="C61" s="135">
        <v>8</v>
      </c>
      <c r="D61" s="135">
        <v>21.926770999999999</v>
      </c>
      <c r="E61" s="200">
        <v>41487</v>
      </c>
      <c r="F61" s="190">
        <v>20.318042500000001</v>
      </c>
      <c r="G61" s="135"/>
      <c r="H61" s="41"/>
      <c r="I61" s="41"/>
    </row>
    <row r="62" spans="1:14" x14ac:dyDescent="0.25">
      <c r="A62" s="41"/>
      <c r="B62" s="135">
        <v>2013</v>
      </c>
      <c r="C62" s="135">
        <v>9</v>
      </c>
      <c r="D62" s="135">
        <v>17.966958000000002</v>
      </c>
      <c r="E62" s="200">
        <v>41518</v>
      </c>
      <c r="F62" s="190">
        <v>20.05681088888889</v>
      </c>
      <c r="G62" s="135"/>
      <c r="H62" s="41"/>
      <c r="I62" s="41"/>
    </row>
    <row r="63" spans="1:14" x14ac:dyDescent="0.25">
      <c r="A63" s="41"/>
      <c r="B63" s="135">
        <v>2013</v>
      </c>
      <c r="C63" s="135">
        <v>10</v>
      </c>
      <c r="D63" s="135">
        <v>26.006730999999998</v>
      </c>
      <c r="E63" s="200">
        <v>41548</v>
      </c>
      <c r="F63" s="190">
        <v>20.6518029</v>
      </c>
      <c r="G63" s="135"/>
      <c r="H63" s="41"/>
      <c r="I63" s="41"/>
    </row>
    <row r="64" spans="1:14" x14ac:dyDescent="0.25">
      <c r="A64" s="41"/>
      <c r="B64" s="135">
        <v>2013</v>
      </c>
      <c r="C64" s="135">
        <v>11</v>
      </c>
      <c r="D64" s="135">
        <v>21.461628999999999</v>
      </c>
      <c r="E64" s="200">
        <v>41579</v>
      </c>
      <c r="F64" s="190">
        <v>20.725423454545453</v>
      </c>
      <c r="G64" s="135"/>
      <c r="H64" s="41"/>
      <c r="I64" s="41"/>
    </row>
    <row r="65" spans="1:9" x14ac:dyDescent="0.25">
      <c r="A65" s="41"/>
      <c r="B65" s="135">
        <v>2013</v>
      </c>
      <c r="C65" s="135">
        <v>12</v>
      </c>
      <c r="D65" s="135">
        <v>25.052661000000001</v>
      </c>
      <c r="E65" s="200">
        <v>41609</v>
      </c>
      <c r="F65" s="190">
        <v>21.086026583333332</v>
      </c>
      <c r="G65" s="135"/>
      <c r="H65" s="41"/>
      <c r="I65" s="41"/>
    </row>
    <row r="66" spans="1:9" x14ac:dyDescent="0.25">
      <c r="A66" s="41"/>
      <c r="B66" s="135">
        <v>2014</v>
      </c>
      <c r="C66" s="135">
        <v>1</v>
      </c>
      <c r="D66" s="135">
        <v>12.719519999999999</v>
      </c>
      <c r="E66" s="200">
        <v>41640</v>
      </c>
      <c r="F66" s="190">
        <v>20.613699333333333</v>
      </c>
      <c r="G66" s="135"/>
      <c r="H66" s="41"/>
      <c r="I66" s="41"/>
    </row>
    <row r="67" spans="1:9" x14ac:dyDescent="0.25">
      <c r="A67" s="41"/>
      <c r="B67" s="135">
        <v>2014</v>
      </c>
      <c r="C67" s="135">
        <v>2</v>
      </c>
      <c r="D67" s="135">
        <v>14.616845</v>
      </c>
      <c r="E67" s="200">
        <v>41671</v>
      </c>
      <c r="F67" s="190">
        <v>20.574813333333335</v>
      </c>
      <c r="G67" s="135"/>
      <c r="H67" s="41"/>
      <c r="I67" s="41"/>
    </row>
    <row r="68" spans="1:9" x14ac:dyDescent="0.25">
      <c r="A68" s="41"/>
      <c r="B68" s="135">
        <v>2014</v>
      </c>
      <c r="C68" s="135">
        <v>3</v>
      </c>
      <c r="D68" s="135">
        <v>17.382090999999999</v>
      </c>
      <c r="E68" s="200">
        <v>41699</v>
      </c>
      <c r="F68" s="190">
        <v>20.482257666666666</v>
      </c>
      <c r="G68" s="135"/>
      <c r="H68" s="41"/>
      <c r="I68" s="41"/>
    </row>
    <row r="69" spans="1:9" x14ac:dyDescent="0.25">
      <c r="A69" s="41"/>
      <c r="B69" s="135">
        <v>2014</v>
      </c>
      <c r="C69" s="135">
        <v>4</v>
      </c>
      <c r="D69" s="135">
        <v>16.806262</v>
      </c>
      <c r="E69" s="200">
        <v>41730</v>
      </c>
      <c r="F69" s="190">
        <v>19.861041583333336</v>
      </c>
      <c r="G69" s="41"/>
      <c r="H69" s="41"/>
      <c r="I69" s="41"/>
    </row>
    <row r="70" spans="1:9" x14ac:dyDescent="0.25">
      <c r="A70" s="41"/>
      <c r="B70" s="135">
        <v>2014</v>
      </c>
      <c r="C70" s="135">
        <v>5</v>
      </c>
      <c r="D70" s="135">
        <v>17.334769000000001</v>
      </c>
      <c r="E70" s="200">
        <v>41760</v>
      </c>
      <c r="F70" s="190">
        <v>19.302406583333333</v>
      </c>
      <c r="G70" s="41"/>
      <c r="H70" s="41"/>
      <c r="I70" s="41"/>
    </row>
    <row r="71" spans="1:9" x14ac:dyDescent="0.25">
      <c r="A71" s="41"/>
      <c r="B71" s="135">
        <v>2014</v>
      </c>
      <c r="C71" s="135">
        <v>6</v>
      </c>
      <c r="D71" s="135">
        <v>21.875845999999999</v>
      </c>
      <c r="E71" s="200">
        <v>41791</v>
      </c>
      <c r="F71" s="190">
        <v>19.352895499999999</v>
      </c>
      <c r="G71" s="41"/>
      <c r="H71" s="41"/>
      <c r="I71" s="41"/>
    </row>
    <row r="72" spans="1:9" x14ac:dyDescent="0.25">
      <c r="A72" s="41"/>
      <c r="B72" s="135">
        <v>2014</v>
      </c>
      <c r="C72" s="135">
        <v>7</v>
      </c>
      <c r="D72" s="135">
        <v>24.05911</v>
      </c>
      <c r="E72" s="200">
        <v>41821</v>
      </c>
      <c r="F72" s="190">
        <v>19.767432750000001</v>
      </c>
      <c r="G72" s="41"/>
      <c r="H72" s="41"/>
      <c r="I72" s="41"/>
    </row>
    <row r="73" spans="1:9" x14ac:dyDescent="0.25">
      <c r="A73" s="41"/>
      <c r="B73" s="135">
        <v>2014</v>
      </c>
      <c r="C73" s="135">
        <v>8</v>
      </c>
      <c r="D73" s="135">
        <v>22.662510000000001</v>
      </c>
      <c r="E73" s="200">
        <v>41852</v>
      </c>
      <c r="F73" s="190">
        <v>19.828744333333333</v>
      </c>
      <c r="G73" s="41"/>
      <c r="H73" s="41"/>
      <c r="I73" s="41"/>
    </row>
    <row r="74" spans="1:9" x14ac:dyDescent="0.25">
      <c r="A74" s="41"/>
      <c r="B74" s="135">
        <v>2014</v>
      </c>
      <c r="C74" s="135">
        <v>9</v>
      </c>
      <c r="D74" s="135">
        <v>23.652450000000002</v>
      </c>
      <c r="E74" s="200">
        <v>41883</v>
      </c>
      <c r="F74" s="190">
        <v>20.302535333333335</v>
      </c>
      <c r="G74" s="41"/>
      <c r="H74" s="41"/>
      <c r="I74" s="41"/>
    </row>
    <row r="75" spans="1:9" x14ac:dyDescent="0.25">
      <c r="A75" s="41"/>
      <c r="B75" s="135">
        <v>2014</v>
      </c>
      <c r="C75" s="135">
        <v>10</v>
      </c>
      <c r="D75" s="135">
        <v>21.211804000000001</v>
      </c>
      <c r="E75" s="200">
        <v>41913</v>
      </c>
      <c r="F75" s="190">
        <v>19.902958083333335</v>
      </c>
      <c r="G75" s="41"/>
      <c r="H75" s="41"/>
      <c r="I75" s="41"/>
    </row>
    <row r="76" spans="1:9" x14ac:dyDescent="0.25">
      <c r="A76" s="41"/>
      <c r="B76" s="135">
        <v>2014</v>
      </c>
      <c r="C76" s="135">
        <v>11</v>
      </c>
      <c r="D76" s="135">
        <v>20.443753000000001</v>
      </c>
      <c r="E76" s="200">
        <v>41944</v>
      </c>
      <c r="F76" s="190">
        <v>19.818135083333331</v>
      </c>
      <c r="G76" s="41"/>
      <c r="H76" s="41"/>
      <c r="I76" s="41"/>
    </row>
    <row r="77" spans="1:9" x14ac:dyDescent="0.25">
      <c r="A77" s="41"/>
      <c r="B77" s="135">
        <v>2014</v>
      </c>
      <c r="C77" s="135">
        <v>12</v>
      </c>
      <c r="D77" s="135">
        <v>19.620304000000001</v>
      </c>
      <c r="E77" s="200">
        <v>41974</v>
      </c>
      <c r="F77" s="190">
        <v>19.365438666666666</v>
      </c>
      <c r="G77" s="41"/>
      <c r="H77" s="41"/>
      <c r="I77" s="41"/>
    </row>
    <row r="78" spans="1:9" x14ac:dyDescent="0.25">
      <c r="A78" s="41"/>
      <c r="B78" s="135">
        <v>2015</v>
      </c>
      <c r="C78" s="135">
        <v>1</v>
      </c>
      <c r="D78" s="135">
        <v>18.472404000000001</v>
      </c>
      <c r="E78" s="200">
        <v>42005</v>
      </c>
      <c r="F78" s="190">
        <v>19.844845666666668</v>
      </c>
      <c r="G78" s="41"/>
      <c r="H78" s="41"/>
      <c r="I78" s="41"/>
    </row>
    <row r="79" spans="1:9" x14ac:dyDescent="0.25">
      <c r="A79" s="41"/>
      <c r="B79" s="135">
        <v>2015</v>
      </c>
      <c r="C79" s="135">
        <v>2</v>
      </c>
      <c r="D79" s="135">
        <v>18.068957000000001</v>
      </c>
      <c r="E79" s="200">
        <v>42036</v>
      </c>
      <c r="F79" s="190">
        <v>20.132521666666666</v>
      </c>
      <c r="G79" s="41"/>
      <c r="H79" s="41"/>
      <c r="I79" s="41"/>
    </row>
    <row r="80" spans="1:9" x14ac:dyDescent="0.25">
      <c r="A80" s="41"/>
      <c r="B80" s="135">
        <v>2015</v>
      </c>
      <c r="C80" s="135">
        <v>3</v>
      </c>
      <c r="D80" s="135">
        <v>25.634561999999999</v>
      </c>
      <c r="E80" s="200">
        <v>42064</v>
      </c>
      <c r="F80" s="190">
        <v>20.820227583333338</v>
      </c>
      <c r="G80" s="41"/>
      <c r="H80" s="41"/>
      <c r="I80" s="41"/>
    </row>
    <row r="81" spans="1:9" x14ac:dyDescent="0.25">
      <c r="A81" s="41"/>
      <c r="B81" s="135">
        <v>2015</v>
      </c>
      <c r="C81" s="135">
        <v>4</v>
      </c>
      <c r="D81" s="135">
        <v>21.615956000000001</v>
      </c>
      <c r="E81" s="200">
        <v>42095</v>
      </c>
      <c r="F81" s="190">
        <v>21.22103541666667</v>
      </c>
      <c r="G81" s="41"/>
      <c r="H81" s="41"/>
      <c r="I81" s="41"/>
    </row>
    <row r="82" spans="1:9" x14ac:dyDescent="0.25">
      <c r="A82" s="41"/>
      <c r="B82" s="135">
        <v>2015</v>
      </c>
      <c r="C82" s="135">
        <v>5</v>
      </c>
      <c r="D82" s="135">
        <v>19.196166000000002</v>
      </c>
      <c r="E82" s="200">
        <v>42125</v>
      </c>
      <c r="F82" s="190">
        <v>21.376151833333335</v>
      </c>
      <c r="G82" s="41"/>
      <c r="H82" s="41"/>
      <c r="I82" s="41"/>
    </row>
    <row r="83" spans="1:9" x14ac:dyDescent="0.25">
      <c r="A83" s="41"/>
      <c r="B83" s="135">
        <v>2015</v>
      </c>
      <c r="C83" s="135">
        <v>6</v>
      </c>
      <c r="D83" s="135">
        <v>15.991859</v>
      </c>
      <c r="E83" s="200">
        <v>42156</v>
      </c>
      <c r="F83" s="190">
        <v>20.885819583333337</v>
      </c>
      <c r="G83" s="41"/>
      <c r="H83" s="41"/>
      <c r="I83" s="41"/>
    </row>
    <row r="84" spans="1:9" x14ac:dyDescent="0.25">
      <c r="A84" s="41"/>
      <c r="B84" s="135">
        <v>2015</v>
      </c>
      <c r="C84" s="135">
        <v>7</v>
      </c>
      <c r="D84" s="135">
        <v>20.032691</v>
      </c>
      <c r="E84" s="200">
        <v>42186</v>
      </c>
      <c r="F84" s="190">
        <v>20.550284666666666</v>
      </c>
      <c r="G84" s="41"/>
      <c r="H84" s="41"/>
      <c r="I84" s="41"/>
    </row>
    <row r="85" spans="1:9" x14ac:dyDescent="0.25">
      <c r="A85" s="41"/>
      <c r="B85" s="135">
        <v>2015</v>
      </c>
      <c r="C85" s="135">
        <v>8</v>
      </c>
      <c r="D85" s="135">
        <v>16.599219999999999</v>
      </c>
      <c r="E85" s="200">
        <v>42217</v>
      </c>
      <c r="F85" s="190">
        <v>20.0450105</v>
      </c>
      <c r="G85" s="41"/>
      <c r="H85" s="41"/>
      <c r="I85" s="41"/>
    </row>
    <row r="86" spans="1:9" x14ac:dyDescent="0.25">
      <c r="A86" s="41"/>
      <c r="B86" s="135">
        <v>2015</v>
      </c>
      <c r="C86" s="135">
        <v>9</v>
      </c>
      <c r="D86" s="135">
        <v>23.571925</v>
      </c>
      <c r="E86" s="200">
        <v>42248</v>
      </c>
      <c r="F86" s="190">
        <v>20.038300083333336</v>
      </c>
      <c r="G86" s="41"/>
      <c r="H86" s="41"/>
      <c r="I86" s="41"/>
    </row>
    <row r="87" spans="1:9" x14ac:dyDescent="0.25">
      <c r="A87" s="41"/>
      <c r="B87" s="135">
        <v>2015</v>
      </c>
      <c r="C87" s="135">
        <v>10</v>
      </c>
      <c r="D87" s="135">
        <v>17.705938</v>
      </c>
      <c r="E87" s="200">
        <v>42278</v>
      </c>
      <c r="F87" s="190">
        <v>19.746144583333333</v>
      </c>
      <c r="G87" s="41"/>
      <c r="H87" s="41"/>
      <c r="I87" s="41"/>
    </row>
    <row r="88" spans="1:9" x14ac:dyDescent="0.25">
      <c r="A88" s="41"/>
      <c r="B88" s="135">
        <v>2015</v>
      </c>
      <c r="C88" s="135">
        <v>11</v>
      </c>
      <c r="D88" s="135">
        <v>20.111958999999999</v>
      </c>
      <c r="E88" s="200">
        <v>42309</v>
      </c>
      <c r="F88" s="190">
        <v>19.718495083333334</v>
      </c>
      <c r="G88" s="41"/>
      <c r="H88" s="41"/>
      <c r="I88" s="41"/>
    </row>
    <row r="89" spans="1:9" x14ac:dyDescent="0.25">
      <c r="A89" s="41"/>
      <c r="B89" s="135">
        <v>2015</v>
      </c>
      <c r="C89" s="135">
        <v>12</v>
      </c>
      <c r="D89" s="135">
        <v>23.801034999999999</v>
      </c>
      <c r="E89" s="200">
        <v>42339</v>
      </c>
      <c r="F89" s="190">
        <v>20.066889333333336</v>
      </c>
      <c r="G89" s="41"/>
      <c r="H89" s="41"/>
      <c r="I89" s="41"/>
    </row>
    <row r="90" spans="1:9" x14ac:dyDescent="0.25">
      <c r="A90" s="41"/>
      <c r="B90" s="135">
        <v>2016</v>
      </c>
      <c r="C90" s="135">
        <v>1</v>
      </c>
      <c r="D90" s="135">
        <v>12.809476</v>
      </c>
      <c r="E90" s="200">
        <v>42370</v>
      </c>
      <c r="F90" s="190">
        <v>19.594978666666666</v>
      </c>
      <c r="G90" s="41"/>
      <c r="H90" s="41"/>
      <c r="I90" s="41"/>
    </row>
    <row r="91" spans="1:9" x14ac:dyDescent="0.25">
      <c r="A91" s="41"/>
      <c r="B91" s="135">
        <v>2016</v>
      </c>
      <c r="C91" s="135">
        <v>2</v>
      </c>
      <c r="D91" s="135">
        <v>14.992411000000001</v>
      </c>
      <c r="E91" s="200">
        <v>42401</v>
      </c>
      <c r="F91" s="190">
        <v>19.338599833333337</v>
      </c>
      <c r="G91" s="41"/>
      <c r="H91" s="41"/>
      <c r="I91" s="41"/>
    </row>
    <row r="92" spans="1:9" x14ac:dyDescent="0.25">
      <c r="A92" s="41"/>
      <c r="B92" s="135">
        <v>2016</v>
      </c>
      <c r="C92" s="135">
        <v>3</v>
      </c>
      <c r="D92" s="135">
        <v>10.996522000000001</v>
      </c>
      <c r="E92" s="200">
        <v>42430</v>
      </c>
      <c r="F92" s="190">
        <v>18.118763166666668</v>
      </c>
      <c r="G92" s="41"/>
      <c r="H92" s="41"/>
      <c r="I92" s="41"/>
    </row>
    <row r="93" spans="1:9" x14ac:dyDescent="0.25">
      <c r="A93" s="41"/>
      <c r="B93" s="135">
        <v>2016</v>
      </c>
      <c r="C93" s="135">
        <v>4</v>
      </c>
      <c r="D93" s="135">
        <v>15.123512</v>
      </c>
      <c r="E93" s="200">
        <v>42461</v>
      </c>
      <c r="F93" s="190">
        <v>17.577726166666668</v>
      </c>
      <c r="G93" s="41"/>
      <c r="H93" s="41"/>
      <c r="I93" s="41"/>
    </row>
    <row r="94" spans="1:9" x14ac:dyDescent="0.25">
      <c r="A94" s="41"/>
      <c r="B94" s="135">
        <v>2016</v>
      </c>
      <c r="C94" s="135">
        <v>5</v>
      </c>
      <c r="D94" s="135">
        <v>21.918571</v>
      </c>
      <c r="E94" s="200">
        <v>42491</v>
      </c>
      <c r="F94" s="190">
        <v>17.80459325</v>
      </c>
      <c r="G94" s="41"/>
      <c r="H94" s="41"/>
      <c r="I94" s="41"/>
    </row>
    <row r="95" spans="1:9" x14ac:dyDescent="0.25">
      <c r="A95" s="41"/>
      <c r="B95" s="135">
        <v>2016</v>
      </c>
      <c r="C95" s="135">
        <v>6</v>
      </c>
      <c r="D95" s="135">
        <v>15.005036</v>
      </c>
      <c r="E95" s="200">
        <v>42522</v>
      </c>
      <c r="F95" s="190">
        <v>17.722357999999996</v>
      </c>
      <c r="G95" s="41"/>
      <c r="H95" s="41"/>
      <c r="I95" s="41"/>
    </row>
    <row r="96" spans="1:9" x14ac:dyDescent="0.25">
      <c r="A96" s="41"/>
      <c r="B96" s="135">
        <v>2016</v>
      </c>
      <c r="C96" s="135">
        <v>7</v>
      </c>
      <c r="D96" s="135">
        <v>11.300682</v>
      </c>
      <c r="E96" s="200">
        <v>42552</v>
      </c>
      <c r="F96" s="190">
        <v>16.99469058333333</v>
      </c>
      <c r="G96" s="41"/>
      <c r="H96" s="41"/>
      <c r="I96" s="41"/>
    </row>
    <row r="97" spans="1:9" x14ac:dyDescent="0.25">
      <c r="A97" s="41"/>
      <c r="B97" s="135">
        <v>2016</v>
      </c>
      <c r="C97" s="135">
        <v>8</v>
      </c>
      <c r="D97" s="135">
        <v>16.602056000000001</v>
      </c>
      <c r="E97" s="200">
        <v>42583</v>
      </c>
      <c r="F97" s="190">
        <v>16.994926916666664</v>
      </c>
      <c r="G97" s="41"/>
      <c r="H97" s="41"/>
      <c r="I97" s="41"/>
    </row>
    <row r="98" spans="1:9" x14ac:dyDescent="0.25">
      <c r="A98" s="41"/>
      <c r="B98" s="135">
        <v>2016</v>
      </c>
      <c r="C98" s="135">
        <v>9</v>
      </c>
      <c r="D98" s="135">
        <v>14.777107000000001</v>
      </c>
      <c r="E98" s="200">
        <v>42614</v>
      </c>
      <c r="F98" s="190">
        <v>16.262025416666667</v>
      </c>
      <c r="G98" s="41"/>
      <c r="H98" s="41"/>
      <c r="I98" s="41"/>
    </row>
    <row r="99" spans="1:9" x14ac:dyDescent="0.25">
      <c r="A99" s="41"/>
      <c r="B99" s="135">
        <v>2016</v>
      </c>
      <c r="C99" s="135">
        <v>10</v>
      </c>
      <c r="D99" s="135">
        <v>15.952204</v>
      </c>
      <c r="E99" s="200">
        <v>42644</v>
      </c>
      <c r="F99" s="190">
        <v>16.115880916666665</v>
      </c>
      <c r="G99" s="41"/>
      <c r="H99" s="41"/>
      <c r="I99" s="41"/>
    </row>
    <row r="100" spans="1:9" x14ac:dyDescent="0.25">
      <c r="A100" s="41"/>
      <c r="B100" s="135">
        <v>2016</v>
      </c>
      <c r="C100" s="135">
        <v>11</v>
      </c>
      <c r="D100" s="135">
        <v>12.664720000000001</v>
      </c>
      <c r="E100" s="200">
        <v>42675</v>
      </c>
      <c r="F100" s="190">
        <v>15.495277666666667</v>
      </c>
      <c r="G100" s="41"/>
      <c r="H100" s="41"/>
      <c r="I100" s="41"/>
    </row>
    <row r="101" spans="1:9" x14ac:dyDescent="0.25">
      <c r="A101" s="41"/>
      <c r="B101" s="135">
        <v>2016</v>
      </c>
      <c r="C101" s="135">
        <v>12</v>
      </c>
      <c r="D101" s="135">
        <v>15.869463</v>
      </c>
      <c r="E101" s="200">
        <v>42705</v>
      </c>
      <c r="F101" s="190">
        <v>14.834313333333332</v>
      </c>
      <c r="G101" s="41"/>
      <c r="H101" s="41"/>
      <c r="I101" s="41"/>
    </row>
    <row r="102" spans="1:9" x14ac:dyDescent="0.25">
      <c r="A102" s="41"/>
      <c r="B102" s="135">
        <v>2017</v>
      </c>
      <c r="C102" s="135">
        <v>1</v>
      </c>
      <c r="D102" s="135">
        <v>16.02441</v>
      </c>
      <c r="E102" s="200">
        <v>42736</v>
      </c>
      <c r="F102" s="190">
        <v>15.102224499999998</v>
      </c>
      <c r="G102" s="41"/>
      <c r="H102" s="41"/>
      <c r="I102" s="41"/>
    </row>
    <row r="103" spans="1:9" x14ac:dyDescent="0.25">
      <c r="A103" s="41"/>
      <c r="B103" s="135">
        <v>2017</v>
      </c>
      <c r="C103" s="135">
        <v>2</v>
      </c>
      <c r="D103" s="135">
        <v>10.295482</v>
      </c>
      <c r="E103" s="200">
        <v>42767</v>
      </c>
      <c r="F103" s="190">
        <v>14.710813749999998</v>
      </c>
      <c r="G103" s="41"/>
      <c r="H103" s="41"/>
      <c r="I103" s="41"/>
    </row>
    <row r="104" spans="1:9" x14ac:dyDescent="0.25">
      <c r="A104" s="41"/>
      <c r="B104" s="135">
        <v>2017</v>
      </c>
      <c r="C104" s="135">
        <v>3</v>
      </c>
      <c r="D104" s="135">
        <v>13.245817000000001</v>
      </c>
      <c r="E104" s="200">
        <v>42795</v>
      </c>
      <c r="F104" s="190">
        <v>14.898254999999997</v>
      </c>
      <c r="G104" s="41"/>
      <c r="H104" s="41"/>
      <c r="I104" s="41"/>
    </row>
    <row r="105" spans="1:9" x14ac:dyDescent="0.25">
      <c r="A105" s="41"/>
      <c r="B105" s="135">
        <v>2017</v>
      </c>
      <c r="C105" s="135">
        <v>4</v>
      </c>
      <c r="D105" s="135">
        <v>10.885805</v>
      </c>
      <c r="E105" s="200">
        <v>42826</v>
      </c>
      <c r="F105" s="190">
        <v>14.545112749999999</v>
      </c>
      <c r="G105" s="41"/>
      <c r="H105" s="41"/>
      <c r="I105" s="41"/>
    </row>
    <row r="106" spans="1:9" x14ac:dyDescent="0.25">
      <c r="A106" s="41"/>
      <c r="B106" s="135">
        <v>2017</v>
      </c>
      <c r="C106" s="135">
        <v>5</v>
      </c>
      <c r="D106" s="135">
        <v>11.490938</v>
      </c>
      <c r="E106" s="200">
        <v>42856</v>
      </c>
      <c r="F106" s="190">
        <v>13.676143333333334</v>
      </c>
      <c r="G106" s="41"/>
      <c r="H106" s="41"/>
      <c r="I106" s="41"/>
    </row>
    <row r="107" spans="1:9" x14ac:dyDescent="0.25">
      <c r="A107" s="41"/>
      <c r="B107" s="135">
        <v>2017</v>
      </c>
      <c r="C107" s="135">
        <v>6</v>
      </c>
      <c r="D107" s="135">
        <v>11.717191</v>
      </c>
      <c r="E107" s="200">
        <v>42887</v>
      </c>
      <c r="F107" s="190">
        <v>13.402156249999999</v>
      </c>
      <c r="G107" s="41"/>
      <c r="H107" s="41"/>
      <c r="I107" s="41"/>
    </row>
    <row r="108" spans="1:9" x14ac:dyDescent="0.25">
      <c r="A108" s="41"/>
      <c r="B108" s="135">
        <v>2017</v>
      </c>
      <c r="C108" s="135">
        <v>7</v>
      </c>
      <c r="D108" s="135">
        <v>12.831529</v>
      </c>
      <c r="E108" s="200">
        <v>42917</v>
      </c>
      <c r="F108" s="190">
        <v>13.529726833333333</v>
      </c>
      <c r="G108" s="41"/>
      <c r="H108" s="41"/>
      <c r="I108" s="41"/>
    </row>
    <row r="109" spans="1:9" x14ac:dyDescent="0.25">
      <c r="A109" s="41"/>
      <c r="B109" s="135">
        <v>2017</v>
      </c>
      <c r="C109" s="135">
        <v>8</v>
      </c>
      <c r="D109" s="135">
        <v>14.574445000000001</v>
      </c>
      <c r="E109" s="200">
        <v>42948</v>
      </c>
      <c r="F109" s="190">
        <v>13.360759250000001</v>
      </c>
      <c r="G109" s="41"/>
      <c r="H109" s="41"/>
      <c r="I109" s="41"/>
    </row>
    <row r="110" spans="1:9" x14ac:dyDescent="0.25">
      <c r="A110" s="41"/>
      <c r="B110" s="135">
        <v>2017</v>
      </c>
      <c r="C110" s="135">
        <v>9</v>
      </c>
      <c r="D110" s="135">
        <v>14.813813</v>
      </c>
      <c r="E110" s="200">
        <v>42979</v>
      </c>
      <c r="F110" s="190">
        <v>13.363818083333333</v>
      </c>
      <c r="G110" s="41"/>
      <c r="H110" s="41"/>
      <c r="I110" s="41"/>
    </row>
    <row r="111" spans="1:9" x14ac:dyDescent="0.25">
      <c r="A111" s="41"/>
      <c r="B111" s="135">
        <v>2017</v>
      </c>
      <c r="C111" s="135">
        <v>10</v>
      </c>
      <c r="D111" s="135">
        <v>13.37664</v>
      </c>
      <c r="E111" s="200">
        <v>43009</v>
      </c>
      <c r="F111" s="190">
        <v>13.149187750000003</v>
      </c>
      <c r="G111" s="41"/>
      <c r="H111" s="41"/>
      <c r="I111" s="41"/>
    </row>
    <row r="112" spans="1:9" x14ac:dyDescent="0.25">
      <c r="A112" s="41"/>
      <c r="B112" s="135">
        <v>2017</v>
      </c>
      <c r="C112" s="135">
        <v>11</v>
      </c>
      <c r="D112" s="135">
        <v>10.677458</v>
      </c>
      <c r="E112" s="200">
        <v>43040</v>
      </c>
      <c r="F112" s="190">
        <v>12.983582583333336</v>
      </c>
      <c r="G112" s="41"/>
      <c r="H112" s="41"/>
      <c r="I112" s="41"/>
    </row>
    <row r="113" spans="1:9" x14ac:dyDescent="0.25">
      <c r="A113" s="41"/>
      <c r="B113" s="135">
        <v>2017</v>
      </c>
      <c r="C113" s="135">
        <v>12</v>
      </c>
      <c r="D113" s="135">
        <v>14.336956000000001</v>
      </c>
      <c r="E113" s="200">
        <v>43070</v>
      </c>
      <c r="F113" s="190">
        <v>12.855873666666668</v>
      </c>
      <c r="G113" s="41"/>
      <c r="H113" s="41"/>
      <c r="I113" s="41"/>
    </row>
    <row r="114" spans="1:9" x14ac:dyDescent="0.25">
      <c r="A114" s="41"/>
      <c r="B114" s="135">
        <v>2017</v>
      </c>
      <c r="C114" s="135">
        <v>1</v>
      </c>
      <c r="D114" s="135">
        <v>10.918317</v>
      </c>
      <c r="E114" s="200">
        <v>43101</v>
      </c>
      <c r="F114" s="190">
        <v>12.430365916666666</v>
      </c>
      <c r="G114" s="41"/>
      <c r="H114" s="41"/>
      <c r="I114" s="41"/>
    </row>
    <row r="115" spans="1:9" x14ac:dyDescent="0.25">
      <c r="A115" s="41"/>
      <c r="B115" s="135">
        <v>2017</v>
      </c>
      <c r="C115" s="135">
        <v>2</v>
      </c>
      <c r="D115" s="135">
        <v>17.268787</v>
      </c>
      <c r="E115" s="200">
        <v>43132</v>
      </c>
      <c r="F115" s="190">
        <v>13.011474666666665</v>
      </c>
      <c r="G115" s="41"/>
      <c r="H115" s="41"/>
      <c r="I115" s="41"/>
    </row>
    <row r="116" spans="1:9" x14ac:dyDescent="0.25">
      <c r="A116" s="41"/>
      <c r="B116" s="135">
        <v>2017</v>
      </c>
      <c r="C116" s="135">
        <v>3</v>
      </c>
      <c r="D116" s="135">
        <v>12.866783</v>
      </c>
      <c r="E116" s="200">
        <v>43160</v>
      </c>
      <c r="F116" s="190">
        <v>12.979888499999999</v>
      </c>
      <c r="G116" s="41"/>
      <c r="H116" s="41"/>
      <c r="I116" s="41"/>
    </row>
    <row r="117" spans="1:9" x14ac:dyDescent="0.25">
      <c r="A117" s="41"/>
      <c r="B117" s="135">
        <v>2017</v>
      </c>
      <c r="C117" s="135">
        <v>4</v>
      </c>
      <c r="D117" s="135">
        <v>12.395897</v>
      </c>
      <c r="E117" s="200">
        <v>43191</v>
      </c>
      <c r="F117" s="190">
        <v>13.105729499999997</v>
      </c>
      <c r="G117" s="41"/>
      <c r="H117" s="41"/>
      <c r="I117" s="41"/>
    </row>
    <row r="118" spans="1:9" x14ac:dyDescent="0.25">
      <c r="A118" s="41"/>
      <c r="B118" s="135">
        <v>2017</v>
      </c>
      <c r="C118" s="135">
        <v>5</v>
      </c>
      <c r="D118" s="135">
        <v>14.648783999999999</v>
      </c>
      <c r="E118" s="200">
        <v>43221</v>
      </c>
      <c r="F118" s="190">
        <v>13.368883333333335</v>
      </c>
      <c r="G118" s="41"/>
      <c r="H118" s="41"/>
      <c r="I118" s="41"/>
    </row>
    <row r="119" spans="1:9" x14ac:dyDescent="0.25">
      <c r="A119" s="41"/>
      <c r="B119" s="135">
        <v>2017</v>
      </c>
      <c r="C119" s="135">
        <v>6</v>
      </c>
      <c r="D119" s="135">
        <v>0</v>
      </c>
      <c r="E119" s="200">
        <v>43252</v>
      </c>
      <c r="F119" s="190">
        <v>12.39245075</v>
      </c>
      <c r="G119" s="41"/>
      <c r="H119" s="41"/>
      <c r="I119" s="41"/>
    </row>
    <row r="120" spans="1:9" x14ac:dyDescent="0.25">
      <c r="A120" s="41"/>
      <c r="B120" s="135">
        <v>2017</v>
      </c>
      <c r="C120" s="135">
        <v>7</v>
      </c>
      <c r="D120" s="135">
        <v>0</v>
      </c>
      <c r="E120" s="200">
        <v>43282</v>
      </c>
      <c r="F120" s="190">
        <v>11.323156666666668</v>
      </c>
      <c r="G120" s="41"/>
      <c r="H120" s="41"/>
      <c r="I120" s="41"/>
    </row>
    <row r="121" spans="1:9" x14ac:dyDescent="0.25">
      <c r="A121" s="41"/>
      <c r="B121" s="135">
        <v>2016</v>
      </c>
      <c r="C121" s="135">
        <v>8</v>
      </c>
      <c r="D121" s="135">
        <v>0</v>
      </c>
      <c r="E121" s="200">
        <v>43313</v>
      </c>
      <c r="F121" s="190">
        <v>10.108619583333335</v>
      </c>
      <c r="G121" s="41"/>
      <c r="H121" s="41"/>
      <c r="I121" s="41"/>
    </row>
    <row r="122" spans="1:9" x14ac:dyDescent="0.25">
      <c r="A122" s="41"/>
      <c r="B122" s="135">
        <v>2016</v>
      </c>
      <c r="C122" s="135">
        <v>9</v>
      </c>
      <c r="D122" s="135">
        <v>0</v>
      </c>
      <c r="E122" s="200">
        <v>43344</v>
      </c>
      <c r="F122" s="190">
        <v>8.874135166666667</v>
      </c>
      <c r="G122" s="41"/>
      <c r="H122" s="41"/>
      <c r="I122" s="41"/>
    </row>
    <row r="123" spans="1:9" x14ac:dyDescent="0.25">
      <c r="A123" s="41"/>
      <c r="B123" s="135">
        <v>2016</v>
      </c>
      <c r="C123" s="135">
        <v>10</v>
      </c>
      <c r="D123" s="135">
        <v>0</v>
      </c>
      <c r="E123" s="200">
        <v>43374</v>
      </c>
      <c r="F123" s="190">
        <v>7.7594151666666678</v>
      </c>
      <c r="G123" s="41"/>
      <c r="H123" s="41"/>
      <c r="I123" s="41"/>
    </row>
    <row r="124" spans="1:9" x14ac:dyDescent="0.25">
      <c r="A124" s="41"/>
      <c r="B124" s="135">
        <v>2016</v>
      </c>
      <c r="C124" s="135">
        <v>11</v>
      </c>
      <c r="D124" s="135">
        <v>0</v>
      </c>
      <c r="E124" s="200">
        <v>43405</v>
      </c>
      <c r="F124" s="190">
        <v>6.8696270000000013</v>
      </c>
      <c r="G124" s="41"/>
      <c r="H124" s="41"/>
      <c r="I124" s="41"/>
    </row>
    <row r="125" spans="1:9" x14ac:dyDescent="0.25">
      <c r="A125" s="41"/>
      <c r="B125" s="135">
        <v>2016</v>
      </c>
      <c r="C125" s="135">
        <v>12</v>
      </c>
      <c r="D125" s="135">
        <v>0</v>
      </c>
      <c r="E125" s="200">
        <v>43435</v>
      </c>
      <c r="F125" s="190">
        <v>5.6748806666666667</v>
      </c>
      <c r="G125" s="41"/>
      <c r="H125" s="41"/>
      <c r="I125" s="41"/>
    </row>
    <row r="126" spans="1:9" x14ac:dyDescent="0.25">
      <c r="A126" s="41"/>
      <c r="B126" s="135"/>
      <c r="C126" s="135"/>
      <c r="D126" s="135"/>
      <c r="E126" s="200"/>
      <c r="F126" s="190"/>
      <c r="G126" s="41"/>
      <c r="H126" s="41"/>
      <c r="I126" s="41"/>
    </row>
    <row r="127" spans="1:9" x14ac:dyDescent="0.25">
      <c r="B127" s="135"/>
      <c r="C127" s="135"/>
      <c r="D127" s="135"/>
      <c r="E127" s="200"/>
      <c r="F127" s="190"/>
      <c r="G127" s="41"/>
      <c r="H127" s="41"/>
      <c r="I127" s="41"/>
    </row>
    <row r="128" spans="1:9" x14ac:dyDescent="0.25">
      <c r="B128" s="135"/>
      <c r="C128" s="135"/>
      <c r="D128" s="135"/>
      <c r="E128" s="200"/>
      <c r="F128" s="190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90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90"/>
      <c r="G130" s="41"/>
      <c r="H130" s="41"/>
      <c r="I130" s="41"/>
    </row>
    <row r="131" spans="2:9" x14ac:dyDescent="0.25">
      <c r="B131" s="135"/>
      <c r="C131" s="135"/>
      <c r="D131" s="135"/>
      <c r="E131" s="200"/>
      <c r="F131" s="190"/>
      <c r="G131" s="41"/>
      <c r="H131" s="41"/>
      <c r="I131" s="41"/>
    </row>
    <row r="132" spans="2:9" x14ac:dyDescent="0.25">
      <c r="B132" s="135"/>
      <c r="C132" s="135"/>
      <c r="D132" s="135"/>
      <c r="E132" s="200"/>
      <c r="F132" s="190"/>
      <c r="G132" s="41"/>
      <c r="H132" s="41"/>
      <c r="I132" s="41"/>
    </row>
    <row r="133" spans="2:9" x14ac:dyDescent="0.25">
      <c r="B133" s="135"/>
      <c r="C133" s="135"/>
      <c r="D133" s="135"/>
      <c r="E133" s="200"/>
      <c r="F133" s="190"/>
      <c r="G133" s="41"/>
      <c r="H133" s="41"/>
      <c r="I133" s="41"/>
    </row>
    <row r="134" spans="2:9" x14ac:dyDescent="0.25">
      <c r="B134" s="135"/>
      <c r="C134" s="135"/>
      <c r="D134" s="135"/>
      <c r="E134" s="200"/>
      <c r="F134" s="190"/>
      <c r="G134" s="41"/>
      <c r="H134" s="41"/>
      <c r="I134" s="41"/>
    </row>
    <row r="135" spans="2:9" x14ac:dyDescent="0.25">
      <c r="B135" s="135"/>
      <c r="C135" s="135"/>
      <c r="D135" s="135"/>
      <c r="E135" s="200"/>
      <c r="F135" s="190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90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90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90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90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90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90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90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90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90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90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90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90"/>
      <c r="G147" s="41"/>
      <c r="H147" s="41"/>
      <c r="I147" s="41"/>
    </row>
    <row r="148" spans="2:9" x14ac:dyDescent="0.25">
      <c r="B148" s="41"/>
      <c r="C148" s="135"/>
      <c r="D148" s="135"/>
      <c r="E148" s="200"/>
      <c r="F148" s="190"/>
      <c r="G148" s="41"/>
      <c r="H148" s="41"/>
      <c r="I148" s="41"/>
    </row>
    <row r="149" spans="2:9" x14ac:dyDescent="0.25">
      <c r="B149" s="41"/>
      <c r="C149" s="135"/>
      <c r="D149" s="135"/>
      <c r="E149" s="200"/>
      <c r="F149" s="190"/>
      <c r="G149" s="41"/>
      <c r="H149" s="41"/>
      <c r="I149" s="41"/>
    </row>
    <row r="150" spans="2:9" x14ac:dyDescent="0.25">
      <c r="B150" s="41"/>
      <c r="C150" s="135"/>
      <c r="D150" s="135"/>
      <c r="E150" s="200"/>
      <c r="F150" s="190"/>
      <c r="G150" s="41"/>
      <c r="H150" s="41"/>
      <c r="I150" s="41"/>
    </row>
    <row r="151" spans="2:9" x14ac:dyDescent="0.25">
      <c r="B151" s="41"/>
      <c r="C151" s="135"/>
      <c r="D151" s="135"/>
      <c r="E151" s="200"/>
      <c r="F151" s="190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  <row r="182" spans="2:9" x14ac:dyDescent="0.25">
      <c r="B182" s="41"/>
      <c r="C182" s="41"/>
      <c r="D182" s="41"/>
      <c r="E182" s="41"/>
      <c r="F182" s="41"/>
      <c r="G182" s="41"/>
      <c r="H182" s="41"/>
      <c r="I182" s="41"/>
    </row>
    <row r="183" spans="2:9" x14ac:dyDescent="0.25">
      <c r="B183" s="41"/>
      <c r="C183" s="41"/>
      <c r="D183" s="41"/>
      <c r="E183" s="41"/>
      <c r="F183" s="41"/>
      <c r="G183" s="41"/>
      <c r="H183" s="41"/>
      <c r="I18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139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2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2" x14ac:dyDescent="0.25">
      <c r="A7" s="14"/>
      <c r="B7" s="8"/>
      <c r="C7" s="205" t="s">
        <v>47</v>
      </c>
      <c r="D7" s="205"/>
      <c r="E7" s="205"/>
      <c r="F7" s="205"/>
      <c r="G7" s="205"/>
      <c r="H7" s="205"/>
      <c r="I7" s="205"/>
      <c r="J7" s="205"/>
      <c r="K7" s="16"/>
    </row>
    <row r="8" spans="1:22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22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O9" s="135"/>
      <c r="P9" s="135"/>
      <c r="Q9" s="135"/>
      <c r="R9" s="135"/>
      <c r="S9" s="135"/>
      <c r="T9" s="135"/>
      <c r="U9" s="135"/>
      <c r="V9" s="135"/>
    </row>
    <row r="10" spans="1:22" ht="15.75" customHeight="1" x14ac:dyDescent="0.25">
      <c r="A10" s="14"/>
      <c r="B10" s="9"/>
      <c r="C10" s="215" t="s">
        <v>199</v>
      </c>
      <c r="D10" s="215"/>
      <c r="E10" s="210" t="s">
        <v>194</v>
      </c>
      <c r="F10" s="210" t="s">
        <v>195</v>
      </c>
      <c r="G10" s="215" t="s">
        <v>201</v>
      </c>
      <c r="H10" s="215"/>
      <c r="I10" s="210" t="s">
        <v>194</v>
      </c>
      <c r="J10" s="210" t="s">
        <v>195</v>
      </c>
      <c r="K10" s="16"/>
      <c r="O10" s="135"/>
      <c r="P10" s="135"/>
      <c r="Q10" s="135"/>
      <c r="R10" s="135"/>
      <c r="S10" s="135"/>
      <c r="T10" s="135"/>
      <c r="U10" s="135"/>
      <c r="V10" s="135"/>
    </row>
    <row r="11" spans="1:22" x14ac:dyDescent="0.25">
      <c r="A11" s="14"/>
      <c r="B11" s="9"/>
      <c r="C11" s="139">
        <v>2017</v>
      </c>
      <c r="D11" s="139">
        <v>2018</v>
      </c>
      <c r="E11" s="210"/>
      <c r="F11" s="210"/>
      <c r="G11" s="139">
        <v>2017</v>
      </c>
      <c r="H11" s="139">
        <v>2018</v>
      </c>
      <c r="I11" s="210"/>
      <c r="J11" s="210"/>
      <c r="K11" s="16"/>
      <c r="N11" s="2"/>
      <c r="O11" s="135"/>
      <c r="P11" s="135"/>
      <c r="Q11" s="135"/>
      <c r="R11" s="135"/>
      <c r="S11" s="135"/>
      <c r="T11" s="135"/>
      <c r="U11" s="135"/>
      <c r="V11" s="135"/>
    </row>
    <row r="12" spans="1:22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O12" s="135"/>
      <c r="P12" s="135"/>
      <c r="Q12" s="135"/>
      <c r="R12" s="200"/>
      <c r="S12" s="41"/>
      <c r="T12" s="135"/>
      <c r="U12" s="41"/>
      <c r="V12" s="41"/>
    </row>
    <row r="13" spans="1:22" x14ac:dyDescent="0.25">
      <c r="A13" s="14"/>
      <c r="B13" s="10" t="s">
        <v>31</v>
      </c>
      <c r="C13" s="78">
        <v>15000.013948780019</v>
      </c>
      <c r="D13" s="30">
        <v>17159.816208010012</v>
      </c>
      <c r="E13" s="78">
        <v>14.398668338609477</v>
      </c>
      <c r="F13" s="78">
        <v>100</v>
      </c>
      <c r="G13" s="78">
        <v>3479.8115993900037</v>
      </c>
      <c r="H13" s="30">
        <v>3681.6227624500002</v>
      </c>
      <c r="I13" s="78">
        <v>5.7994853254519141</v>
      </c>
      <c r="J13" s="78">
        <v>100</v>
      </c>
      <c r="K13" s="16"/>
      <c r="O13" s="135"/>
      <c r="P13" s="135"/>
      <c r="Q13" s="135"/>
      <c r="R13" s="200"/>
      <c r="S13" s="41"/>
      <c r="T13" s="135"/>
      <c r="U13" s="41"/>
      <c r="V13" s="41"/>
    </row>
    <row r="14" spans="1:22" x14ac:dyDescent="0.25">
      <c r="A14" s="14"/>
      <c r="B14" s="9" t="s">
        <v>226</v>
      </c>
      <c r="C14" s="21">
        <v>3590.7530865400008</v>
      </c>
      <c r="D14" s="24">
        <v>4254.9130100899974</v>
      </c>
      <c r="E14" s="21">
        <v>18.496396369876035</v>
      </c>
      <c r="F14" s="21">
        <v>24.795795936927643</v>
      </c>
      <c r="G14" s="21">
        <v>747.05059160000019</v>
      </c>
      <c r="H14" s="24">
        <v>940.37858039000025</v>
      </c>
      <c r="I14" s="21">
        <v>25.878834842488875</v>
      </c>
      <c r="J14" s="21">
        <v>25.542502343836254</v>
      </c>
      <c r="K14" s="16"/>
      <c r="O14" s="135"/>
      <c r="P14" s="135"/>
      <c r="Q14" s="135"/>
      <c r="R14" s="200"/>
      <c r="S14" s="41"/>
      <c r="T14" s="135"/>
      <c r="U14" s="41"/>
      <c r="V14" s="41"/>
    </row>
    <row r="15" spans="1:22" x14ac:dyDescent="0.25">
      <c r="A15" s="14"/>
      <c r="B15" s="118" t="s">
        <v>207</v>
      </c>
      <c r="C15" s="21">
        <v>1868.5531879400053</v>
      </c>
      <c r="D15" s="24">
        <v>1925.3236094600165</v>
      </c>
      <c r="E15" s="21">
        <v>3.0382020638437313</v>
      </c>
      <c r="F15" s="21">
        <v>11.219954725163646</v>
      </c>
      <c r="G15" s="21">
        <v>456.76948663000184</v>
      </c>
      <c r="H15" s="24">
        <v>436.19779041999948</v>
      </c>
      <c r="I15" s="21">
        <v>-4.5037369640818614</v>
      </c>
      <c r="J15" s="21">
        <v>11.847976247564377</v>
      </c>
      <c r="K15" s="16"/>
      <c r="O15" s="135"/>
      <c r="P15" s="135"/>
      <c r="Q15" s="135"/>
      <c r="R15" s="200"/>
      <c r="S15" s="41"/>
      <c r="T15" s="135"/>
      <c r="U15" s="41"/>
      <c r="V15" s="41"/>
    </row>
    <row r="16" spans="1:22" x14ac:dyDescent="0.25">
      <c r="A16" s="14"/>
      <c r="B16" s="118" t="s">
        <v>222</v>
      </c>
      <c r="C16" s="21">
        <v>1278.7580922899995</v>
      </c>
      <c r="D16" s="24">
        <v>1644.6331009200001</v>
      </c>
      <c r="E16" s="21">
        <v>28.611745320398473</v>
      </c>
      <c r="F16" s="21">
        <v>9.5842116313128312</v>
      </c>
      <c r="G16" s="21">
        <v>407.66808417000004</v>
      </c>
      <c r="H16" s="24">
        <v>282.88724890000003</v>
      </c>
      <c r="I16" s="21">
        <v>-30.608438608592582</v>
      </c>
      <c r="J16" s="21">
        <v>7.6837652077028054</v>
      </c>
      <c r="K16" s="16"/>
      <c r="O16" s="135"/>
      <c r="P16" s="135"/>
      <c r="Q16" s="135"/>
      <c r="R16" s="200"/>
      <c r="S16" s="190"/>
      <c r="T16" s="135"/>
      <c r="U16" s="41"/>
      <c r="V16" s="41"/>
    </row>
    <row r="17" spans="1:22" s="133" customFormat="1" x14ac:dyDescent="0.25">
      <c r="A17" s="97"/>
      <c r="B17" s="118" t="s">
        <v>223</v>
      </c>
      <c r="C17" s="21">
        <v>1149.3481936400001</v>
      </c>
      <c r="D17" s="24">
        <v>1219.3684015699992</v>
      </c>
      <c r="E17" s="21">
        <v>6.0921667008710489</v>
      </c>
      <c r="F17" s="21">
        <v>7.1059525742519991</v>
      </c>
      <c r="G17" s="21">
        <v>342.21981696000017</v>
      </c>
      <c r="H17" s="24">
        <v>229.13884591999999</v>
      </c>
      <c r="I17" s="21">
        <v>-33.043373129153849</v>
      </c>
      <c r="J17" s="21">
        <v>6.2238545528634104</v>
      </c>
      <c r="K17" s="99"/>
      <c r="O17" s="135"/>
      <c r="P17" s="135"/>
      <c r="Q17" s="135"/>
      <c r="R17" s="200"/>
      <c r="S17" s="190"/>
      <c r="T17" s="135"/>
      <c r="U17" s="41"/>
      <c r="V17" s="41"/>
    </row>
    <row r="18" spans="1:22" s="133" customFormat="1" x14ac:dyDescent="0.25">
      <c r="A18" s="97"/>
      <c r="B18" s="119" t="s">
        <v>204</v>
      </c>
      <c r="C18" s="30">
        <v>997.44881367000471</v>
      </c>
      <c r="D18" s="30">
        <v>1076.5371813199943</v>
      </c>
      <c r="E18" s="30">
        <v>7.9290652879712598</v>
      </c>
      <c r="F18" s="30">
        <v>6.2735938909268647</v>
      </c>
      <c r="G18" s="30">
        <v>244.18925774000058</v>
      </c>
      <c r="H18" s="30">
        <v>256.37261894000102</v>
      </c>
      <c r="I18" s="30">
        <v>4.989310878274833</v>
      </c>
      <c r="J18" s="30">
        <v>6.963576538987752</v>
      </c>
      <c r="K18" s="99"/>
      <c r="O18" s="135"/>
      <c r="P18" s="135"/>
      <c r="Q18" s="135"/>
      <c r="R18" s="200"/>
      <c r="S18" s="190"/>
      <c r="T18" s="135"/>
      <c r="U18" s="41"/>
      <c r="V18" s="41"/>
    </row>
    <row r="19" spans="1:22" x14ac:dyDescent="0.25">
      <c r="A19" s="14"/>
      <c r="B19" s="118" t="s">
        <v>208</v>
      </c>
      <c r="C19" s="21">
        <v>649.92492404000052</v>
      </c>
      <c r="D19" s="24">
        <v>800.13320607999572</v>
      </c>
      <c r="E19" s="21">
        <v>23.111635895771609</v>
      </c>
      <c r="F19" s="21">
        <v>4.6628308624104164</v>
      </c>
      <c r="G19" s="21">
        <v>134.2165041999996</v>
      </c>
      <c r="H19" s="24">
        <v>153.80517814000007</v>
      </c>
      <c r="I19" s="21">
        <v>14.594832473665731</v>
      </c>
      <c r="J19" s="21">
        <v>4.1776463278287563</v>
      </c>
      <c r="K19" s="16"/>
      <c r="O19" s="135"/>
      <c r="P19" s="135"/>
      <c r="Q19" s="135"/>
      <c r="R19" s="200"/>
      <c r="S19" s="190"/>
      <c r="T19" s="135"/>
      <c r="U19" s="41"/>
      <c r="V19" s="41"/>
    </row>
    <row r="20" spans="1:22" s="133" customFormat="1" x14ac:dyDescent="0.25">
      <c r="A20" s="97"/>
      <c r="B20" s="118" t="s">
        <v>211</v>
      </c>
      <c r="C20" s="21">
        <v>664.16094092999958</v>
      </c>
      <c r="D20" s="24">
        <v>798.08084410999925</v>
      </c>
      <c r="E20" s="21">
        <v>20.163772803693725</v>
      </c>
      <c r="F20" s="21">
        <v>4.6508705829696702</v>
      </c>
      <c r="G20" s="21">
        <v>165.74388612000021</v>
      </c>
      <c r="H20" s="24">
        <v>194.59733075000051</v>
      </c>
      <c r="I20" s="21">
        <v>17.408451862357154</v>
      </c>
      <c r="J20" s="21">
        <v>5.2856401458280402</v>
      </c>
      <c r="K20" s="99"/>
      <c r="O20" s="135"/>
      <c r="P20" s="135"/>
      <c r="Q20" s="135"/>
      <c r="R20" s="200"/>
      <c r="S20" s="190"/>
      <c r="T20" s="135"/>
      <c r="U20" s="41"/>
      <c r="V20" s="41"/>
    </row>
    <row r="21" spans="1:22" x14ac:dyDescent="0.25">
      <c r="A21" s="14"/>
      <c r="B21" s="118" t="s">
        <v>205</v>
      </c>
      <c r="C21" s="21">
        <v>731.94993805000411</v>
      </c>
      <c r="D21" s="24">
        <v>779.12013640001078</v>
      </c>
      <c r="E21" s="21">
        <v>6.4444569085794656</v>
      </c>
      <c r="F21" s="21">
        <v>4.540375764842552</v>
      </c>
      <c r="G21" s="21">
        <v>144.0965649800003</v>
      </c>
      <c r="H21" s="24">
        <v>149.86604814999936</v>
      </c>
      <c r="I21" s="21">
        <v>4.003900558489959</v>
      </c>
      <c r="J21" s="21">
        <v>4.0706519331238695</v>
      </c>
      <c r="K21" s="16"/>
      <c r="O21" s="135"/>
      <c r="P21" s="135"/>
      <c r="Q21" s="135"/>
      <c r="R21" s="200"/>
      <c r="S21" s="190"/>
      <c r="T21" s="135"/>
      <c r="U21" s="41"/>
      <c r="V21" s="41"/>
    </row>
    <row r="22" spans="1:22" x14ac:dyDescent="0.25">
      <c r="A22" s="14"/>
      <c r="B22" s="118" t="s">
        <v>230</v>
      </c>
      <c r="C22" s="21">
        <v>613.69027683000002</v>
      </c>
      <c r="D22" s="24">
        <v>646.52716175</v>
      </c>
      <c r="E22" s="21">
        <v>5.3507259540786611</v>
      </c>
      <c r="F22" s="21">
        <v>3.7676811564462342</v>
      </c>
      <c r="G22" s="21">
        <v>75.615714269999998</v>
      </c>
      <c r="H22" s="24">
        <v>161.76549639000001</v>
      </c>
      <c r="I22" s="21">
        <v>113.93105646319253</v>
      </c>
      <c r="J22" s="21">
        <v>4.3938639786752711</v>
      </c>
      <c r="K22" s="16"/>
      <c r="O22" s="135"/>
      <c r="P22" s="135"/>
      <c r="Q22" s="135"/>
      <c r="R22" s="200"/>
      <c r="S22" s="190"/>
      <c r="T22" s="135"/>
      <c r="U22" s="41"/>
      <c r="V22" s="41"/>
    </row>
    <row r="23" spans="1:22" x14ac:dyDescent="0.25">
      <c r="A23" s="14"/>
      <c r="B23" s="118" t="s">
        <v>206</v>
      </c>
      <c r="C23" s="21">
        <v>477.95330554000299</v>
      </c>
      <c r="D23" s="24">
        <v>594.89560108999706</v>
      </c>
      <c r="E23" s="21">
        <v>24.467305528490879</v>
      </c>
      <c r="F23" s="21">
        <v>3.4667947131759274</v>
      </c>
      <c r="G23" s="21">
        <v>103.51415110000001</v>
      </c>
      <c r="H23" s="24">
        <v>123.32251926999976</v>
      </c>
      <c r="I23" s="21">
        <v>19.135903603038628</v>
      </c>
      <c r="J23" s="21">
        <v>3.3496783138078121</v>
      </c>
      <c r="K23" s="16"/>
      <c r="O23" s="135"/>
      <c r="P23" s="135"/>
      <c r="Q23" s="135"/>
      <c r="R23" s="200"/>
      <c r="S23" s="190"/>
      <c r="T23" s="135"/>
      <c r="U23" s="41"/>
      <c r="V23" s="41"/>
    </row>
    <row r="24" spans="1:22" x14ac:dyDescent="0.25">
      <c r="A24" s="14"/>
      <c r="B24" s="118" t="s">
        <v>215</v>
      </c>
      <c r="C24" s="21">
        <v>303.38980858999997</v>
      </c>
      <c r="D24" s="24">
        <v>460.10847135999995</v>
      </c>
      <c r="E24" s="21">
        <v>51.655875818092852</v>
      </c>
      <c r="F24" s="21">
        <v>2.6813135163139243</v>
      </c>
      <c r="G24" s="21">
        <v>64.366720389999998</v>
      </c>
      <c r="H24" s="24">
        <v>91.061798399999986</v>
      </c>
      <c r="I24" s="21">
        <v>41.473416461571546</v>
      </c>
      <c r="J24" s="21">
        <v>2.4734146944322268</v>
      </c>
      <c r="K24" s="16"/>
      <c r="O24" s="135"/>
      <c r="P24" s="135"/>
      <c r="Q24" s="135"/>
      <c r="R24" s="200"/>
      <c r="S24" s="190"/>
      <c r="T24" s="135"/>
      <c r="U24" s="41"/>
      <c r="V24" s="41"/>
    </row>
    <row r="25" spans="1:22" x14ac:dyDescent="0.25">
      <c r="A25" s="14"/>
      <c r="B25" s="118" t="s">
        <v>224</v>
      </c>
      <c r="C25" s="21">
        <v>262.8376758500001</v>
      </c>
      <c r="D25" s="24">
        <v>449.37791582000011</v>
      </c>
      <c r="E25" s="21">
        <v>70.971651749217799</v>
      </c>
      <c r="F25" s="21">
        <v>2.6187804716127174</v>
      </c>
      <c r="G25" s="21">
        <v>46.504001590000001</v>
      </c>
      <c r="H25" s="24">
        <v>142.77140498</v>
      </c>
      <c r="I25" s="21">
        <v>207.00885966488718</v>
      </c>
      <c r="J25" s="21">
        <v>3.8779476929621728</v>
      </c>
      <c r="K25" s="16"/>
      <c r="O25" s="135"/>
      <c r="P25" s="135"/>
      <c r="Q25" s="135"/>
      <c r="R25" s="200"/>
      <c r="S25" s="190"/>
      <c r="T25" s="41"/>
      <c r="U25" s="41"/>
      <c r="V25" s="41"/>
    </row>
    <row r="26" spans="1:22" x14ac:dyDescent="0.25">
      <c r="A26" s="14"/>
      <c r="B26" s="118" t="s">
        <v>217</v>
      </c>
      <c r="C26" s="21">
        <v>311.20429642000056</v>
      </c>
      <c r="D26" s="24">
        <v>364.6426857499996</v>
      </c>
      <c r="E26" s="21">
        <v>17.171481867293604</v>
      </c>
      <c r="F26" s="21">
        <v>2.1249801357417129</v>
      </c>
      <c r="G26" s="21">
        <v>79.483709070000074</v>
      </c>
      <c r="H26" s="24">
        <v>69.326838079999987</v>
      </c>
      <c r="I26" s="21">
        <v>-12.778556900326688</v>
      </c>
      <c r="J26" s="21">
        <v>1.8830511041784528</v>
      </c>
      <c r="K26" s="16"/>
      <c r="O26" s="135"/>
      <c r="P26" s="135"/>
      <c r="Q26" s="135"/>
      <c r="R26" s="200"/>
      <c r="S26" s="190"/>
      <c r="T26" s="41"/>
      <c r="U26" s="41"/>
      <c r="V26" s="41"/>
    </row>
    <row r="27" spans="1:22" x14ac:dyDescent="0.25">
      <c r="A27" s="14"/>
      <c r="B27" s="118" t="s">
        <v>213</v>
      </c>
      <c r="C27" s="21">
        <v>349.77668627000111</v>
      </c>
      <c r="D27" s="24">
        <v>358.34832579000022</v>
      </c>
      <c r="E27" s="21">
        <v>2.4506034439878199</v>
      </c>
      <c r="F27" s="21">
        <v>2.0882993235249643</v>
      </c>
      <c r="G27" s="21">
        <v>69.511909630000005</v>
      </c>
      <c r="H27" s="24">
        <v>75.932468410000155</v>
      </c>
      <c r="I27" s="21">
        <v>9.2366312681894094</v>
      </c>
      <c r="J27" s="21">
        <v>2.0624728091226152</v>
      </c>
      <c r="K27" s="16"/>
      <c r="O27" s="135"/>
      <c r="P27" s="135"/>
      <c r="Q27" s="135"/>
      <c r="R27" s="200"/>
      <c r="S27" s="190"/>
      <c r="T27" s="41"/>
      <c r="U27" s="41"/>
      <c r="V27" s="41"/>
    </row>
    <row r="28" spans="1:22" x14ac:dyDescent="0.25">
      <c r="A28" s="14"/>
      <c r="B28" s="118" t="s">
        <v>212</v>
      </c>
      <c r="C28" s="21">
        <v>313.18284826999968</v>
      </c>
      <c r="D28" s="24">
        <v>351.02170014000063</v>
      </c>
      <c r="E28" s="21">
        <v>12.08203197557598</v>
      </c>
      <c r="F28" s="21">
        <v>2.0456029125542008</v>
      </c>
      <c r="G28" s="21">
        <v>78.05172423999997</v>
      </c>
      <c r="H28" s="24">
        <v>73.931471949999974</v>
      </c>
      <c r="I28" s="21">
        <v>-5.2788741441902047</v>
      </c>
      <c r="J28" s="21">
        <v>2.008121872345253</v>
      </c>
      <c r="K28" s="16"/>
      <c r="O28" s="135"/>
      <c r="P28" s="135"/>
      <c r="Q28" s="135"/>
      <c r="R28" s="200"/>
      <c r="S28" s="190"/>
      <c r="T28" s="41"/>
      <c r="U28" s="41"/>
      <c r="V28" s="41"/>
    </row>
    <row r="29" spans="1:22" x14ac:dyDescent="0.25">
      <c r="A29" s="14"/>
      <c r="B29" s="118" t="s">
        <v>220</v>
      </c>
      <c r="C29" s="21">
        <v>142.40507812000007</v>
      </c>
      <c r="D29" s="24">
        <v>268.53234523000009</v>
      </c>
      <c r="E29" s="21">
        <v>88.569360569934673</v>
      </c>
      <c r="F29" s="21">
        <v>1.5648905674447271</v>
      </c>
      <c r="G29" s="21">
        <v>71.205534079999978</v>
      </c>
      <c r="H29" s="24">
        <v>77.076667360000002</v>
      </c>
      <c r="I29" s="21">
        <v>8.2453328324224806</v>
      </c>
      <c r="J29" s="21">
        <v>2.0935514671988824</v>
      </c>
      <c r="K29" s="16"/>
      <c r="O29" s="135"/>
      <c r="P29" s="135"/>
      <c r="Q29" s="135"/>
      <c r="R29" s="200"/>
      <c r="S29" s="190"/>
      <c r="T29" s="41"/>
      <c r="U29" s="41"/>
      <c r="V29" s="41"/>
    </row>
    <row r="30" spans="1:22" x14ac:dyDescent="0.25">
      <c r="A30" s="14"/>
      <c r="B30" s="118" t="s">
        <v>209</v>
      </c>
      <c r="C30" s="21">
        <v>220.80277266999937</v>
      </c>
      <c r="D30" s="24">
        <v>195.57213228999996</v>
      </c>
      <c r="E30" s="21">
        <v>-11.426776971550012</v>
      </c>
      <c r="F30" s="21">
        <v>1.1397099474684877</v>
      </c>
      <c r="G30" s="21">
        <v>43.060016199999986</v>
      </c>
      <c r="H30" s="24">
        <v>36.194308690000007</v>
      </c>
      <c r="I30" s="21">
        <v>-15.944507494170379</v>
      </c>
      <c r="J30" s="21">
        <v>0.98310747801640264</v>
      </c>
      <c r="K30" s="16"/>
      <c r="O30" s="135"/>
      <c r="P30" s="135"/>
      <c r="Q30" s="135"/>
      <c r="R30" s="200"/>
      <c r="S30" s="190"/>
      <c r="T30" s="41"/>
      <c r="U30" s="41"/>
      <c r="V30" s="41"/>
    </row>
    <row r="31" spans="1:22" x14ac:dyDescent="0.25">
      <c r="A31" s="14"/>
      <c r="B31" s="118" t="s">
        <v>225</v>
      </c>
      <c r="C31" s="21">
        <v>189.04515417999994</v>
      </c>
      <c r="D31" s="24">
        <v>190.10049119000001</v>
      </c>
      <c r="E31" s="21">
        <v>0.55824599925753393</v>
      </c>
      <c r="F31" s="21">
        <v>1.1078235855536915</v>
      </c>
      <c r="G31" s="21">
        <v>39.03654095000001</v>
      </c>
      <c r="H31" s="24">
        <v>32.614677630000003</v>
      </c>
      <c r="I31" s="21">
        <v>-16.450902574143178</v>
      </c>
      <c r="J31" s="21">
        <v>0.88587777005963519</v>
      </c>
      <c r="K31" s="16"/>
      <c r="O31" s="135"/>
      <c r="P31" s="135"/>
      <c r="Q31" s="135"/>
      <c r="R31" s="200"/>
      <c r="S31" s="190"/>
      <c r="T31" s="41"/>
      <c r="U31" s="41"/>
      <c r="V31" s="41"/>
    </row>
    <row r="32" spans="1:22" x14ac:dyDescent="0.25">
      <c r="A32" s="14"/>
      <c r="B32" s="118" t="s">
        <v>228</v>
      </c>
      <c r="C32" s="21">
        <v>173.24390996000008</v>
      </c>
      <c r="D32" s="24">
        <v>182.1488106499998</v>
      </c>
      <c r="E32" s="21">
        <v>5.140094501478143</v>
      </c>
      <c r="F32" s="21">
        <v>1.061484624555447</v>
      </c>
      <c r="G32" s="21">
        <v>21.91919996</v>
      </c>
      <c r="H32" s="24">
        <v>36.654697679999998</v>
      </c>
      <c r="I32" s="21">
        <v>67.226439591274186</v>
      </c>
      <c r="J32" s="21">
        <v>0.99561253406656702</v>
      </c>
      <c r="K32" s="16"/>
      <c r="O32" s="135"/>
      <c r="P32" s="135"/>
      <c r="Q32" s="135"/>
      <c r="R32" s="200"/>
      <c r="S32" s="190"/>
      <c r="T32" s="41"/>
      <c r="U32" s="41"/>
      <c r="V32" s="41"/>
    </row>
    <row r="33" spans="1:22" x14ac:dyDescent="0.25">
      <c r="A33" s="14"/>
      <c r="B33" s="118" t="s">
        <v>231</v>
      </c>
      <c r="C33" s="21">
        <v>42.01292368</v>
      </c>
      <c r="D33" s="24">
        <v>125.93680649000002</v>
      </c>
      <c r="E33" s="21">
        <v>199.75730194171533</v>
      </c>
      <c r="F33" s="21">
        <v>0.73390533420290427</v>
      </c>
      <c r="G33" s="21">
        <v>11.341472</v>
      </c>
      <c r="H33" s="24">
        <v>25.869362830000004</v>
      </c>
      <c r="I33" s="21">
        <v>128.09528454507495</v>
      </c>
      <c r="J33" s="21">
        <v>0.7026619645513269</v>
      </c>
      <c r="K33" s="16"/>
      <c r="O33" s="135"/>
      <c r="P33" s="135"/>
      <c r="Q33" s="135"/>
      <c r="R33" s="200"/>
      <c r="S33" s="190"/>
      <c r="T33" s="41"/>
      <c r="U33" s="41"/>
      <c r="V33" s="41"/>
    </row>
    <row r="34" spans="1:22" x14ac:dyDescent="0.25">
      <c r="A34" s="14"/>
      <c r="B34" s="118" t="s">
        <v>216</v>
      </c>
      <c r="C34" s="21">
        <v>69.579118109999968</v>
      </c>
      <c r="D34" s="24">
        <v>121.90243848999998</v>
      </c>
      <c r="E34" s="21">
        <v>75.199746420011124</v>
      </c>
      <c r="F34" s="21">
        <v>0.71039477936306383</v>
      </c>
      <c r="G34" s="21">
        <v>13.186088890000001</v>
      </c>
      <c r="H34" s="24">
        <v>29.315189829999998</v>
      </c>
      <c r="I34" s="21">
        <v>122.31906727272181</v>
      </c>
      <c r="J34" s="21">
        <v>0.79625729526106281</v>
      </c>
      <c r="K34" s="16"/>
      <c r="O34" s="135"/>
      <c r="P34" s="135"/>
      <c r="Q34" s="135"/>
      <c r="R34" s="200"/>
      <c r="S34" s="190"/>
      <c r="T34" s="41"/>
      <c r="U34" s="41"/>
      <c r="V34" s="41"/>
    </row>
    <row r="35" spans="1:22" x14ac:dyDescent="0.25">
      <c r="A35" s="14"/>
      <c r="B35" s="118" t="s">
        <v>219</v>
      </c>
      <c r="C35" s="21">
        <v>104.18364706000017</v>
      </c>
      <c r="D35" s="24">
        <v>110.57395613999995</v>
      </c>
      <c r="E35" s="21">
        <v>6.1336968519824842</v>
      </c>
      <c r="F35" s="21">
        <v>0.64437727537189615</v>
      </c>
      <c r="G35" s="21">
        <v>11.727718230000008</v>
      </c>
      <c r="H35" s="24">
        <v>21.566324609999977</v>
      </c>
      <c r="I35" s="21">
        <v>83.891906226331315</v>
      </c>
      <c r="J35" s="21">
        <v>0.585783117976169</v>
      </c>
      <c r="K35" s="16"/>
      <c r="O35" s="135"/>
      <c r="P35" s="135"/>
      <c r="Q35" s="135"/>
      <c r="R35" s="200"/>
      <c r="S35" s="190"/>
      <c r="T35" s="41"/>
      <c r="U35" s="41"/>
      <c r="V35" s="41"/>
    </row>
    <row r="36" spans="1:22" x14ac:dyDescent="0.25">
      <c r="A36" s="14"/>
      <c r="B36" s="118" t="s">
        <v>210</v>
      </c>
      <c r="C36" s="21">
        <v>161.2151992499999</v>
      </c>
      <c r="D36" s="24">
        <v>94.095763010000098</v>
      </c>
      <c r="E36" s="21">
        <v>-41.633441854273457</v>
      </c>
      <c r="F36" s="21">
        <v>0.54834948037542053</v>
      </c>
      <c r="G36" s="21">
        <v>48.951813250000058</v>
      </c>
      <c r="H36" s="24">
        <v>17.244373320000001</v>
      </c>
      <c r="I36" s="21">
        <v>-64.772758810931322</v>
      </c>
      <c r="J36" s="21">
        <v>0.46839055581361166</v>
      </c>
      <c r="K36" s="16"/>
      <c r="O36" s="135"/>
      <c r="P36" s="135"/>
      <c r="Q36" s="135"/>
      <c r="R36" s="200"/>
      <c r="S36" s="190"/>
      <c r="T36" s="41"/>
      <c r="U36" s="41"/>
      <c r="V36" s="41"/>
    </row>
    <row r="37" spans="1:22" x14ac:dyDescent="0.25">
      <c r="A37" s="14"/>
      <c r="B37" s="118" t="s">
        <v>218</v>
      </c>
      <c r="C37" s="21">
        <v>83.64147954000002</v>
      </c>
      <c r="D37" s="24">
        <v>56.28179578999999</v>
      </c>
      <c r="E37" s="21">
        <v>-32.710664493824218</v>
      </c>
      <c r="F37" s="21">
        <v>0.32798600583920162</v>
      </c>
      <c r="G37" s="21">
        <v>12.240414960000001</v>
      </c>
      <c r="H37" s="24">
        <v>2.7383830000000001E-2</v>
      </c>
      <c r="I37" s="21">
        <v>-99.776283483121404</v>
      </c>
      <c r="J37" s="21">
        <v>7.4379782413603267E-4</v>
      </c>
      <c r="K37" s="16"/>
      <c r="O37" s="135"/>
      <c r="P37" s="135"/>
      <c r="Q37" s="135"/>
      <c r="R37" s="200"/>
      <c r="S37" s="190"/>
      <c r="T37" s="41"/>
      <c r="U37" s="41"/>
      <c r="V37" s="41"/>
    </row>
    <row r="38" spans="1:22" x14ac:dyDescent="0.25">
      <c r="A38" s="14"/>
      <c r="B38" s="118" t="s">
        <v>221</v>
      </c>
      <c r="C38" s="21">
        <v>87.955215359999983</v>
      </c>
      <c r="D38" s="24">
        <v>55.150079649999981</v>
      </c>
      <c r="E38" s="21">
        <v>-37.297544637607729</v>
      </c>
      <c r="F38" s="21">
        <v>0.32139085280095564</v>
      </c>
      <c r="G38" s="21">
        <v>13.234787050000001</v>
      </c>
      <c r="H38" s="24">
        <v>9.55752253</v>
      </c>
      <c r="I38" s="21">
        <v>-27.784840859981962</v>
      </c>
      <c r="J38" s="21">
        <v>0.25960081047629602</v>
      </c>
      <c r="K38" s="16"/>
      <c r="O38" s="135"/>
      <c r="P38" s="135"/>
      <c r="Q38" s="135"/>
      <c r="R38" s="200"/>
      <c r="S38" s="190"/>
      <c r="T38" s="41"/>
      <c r="U38" s="41"/>
      <c r="V38" s="41"/>
    </row>
    <row r="39" spans="1:22" x14ac:dyDescent="0.25">
      <c r="A39" s="14"/>
      <c r="B39" s="118" t="s">
        <v>214</v>
      </c>
      <c r="C39" s="21">
        <v>71.328879500000028</v>
      </c>
      <c r="D39" s="24">
        <v>25.773077909999966</v>
      </c>
      <c r="E39" s="21">
        <v>-63.86726093180819</v>
      </c>
      <c r="F39" s="21">
        <v>0.15019437036842725</v>
      </c>
      <c r="G39" s="21">
        <v>5.9195096199999995</v>
      </c>
      <c r="H39" s="24">
        <v>8.5978575699999933</v>
      </c>
      <c r="I39" s="21">
        <v>45.246111957496815</v>
      </c>
      <c r="J39" s="21">
        <v>0.23353445273351145</v>
      </c>
      <c r="K39" s="16"/>
      <c r="O39" s="135"/>
      <c r="P39" s="135"/>
      <c r="Q39" s="135"/>
      <c r="R39" s="200"/>
      <c r="S39" s="190"/>
      <c r="T39" s="41"/>
      <c r="U39" s="41"/>
      <c r="V39" s="41"/>
    </row>
    <row r="40" spans="1:22" x14ac:dyDescent="0.25">
      <c r="A40" s="14"/>
      <c r="B40" s="118" t="s">
        <v>227</v>
      </c>
      <c r="C40" s="21">
        <v>90.478969910000018</v>
      </c>
      <c r="D40" s="24">
        <v>10.620083249999999</v>
      </c>
      <c r="E40" s="21">
        <v>-88.262373830555475</v>
      </c>
      <c r="F40" s="21">
        <v>6.1889259892204805E-2</v>
      </c>
      <c r="G40" s="21">
        <v>28.889992100000008</v>
      </c>
      <c r="H40" s="24">
        <v>5.4802831799999998</v>
      </c>
      <c r="I40" s="21">
        <v>-81.030513400521158</v>
      </c>
      <c r="J40" s="21">
        <v>0.14885509824349982</v>
      </c>
      <c r="K40" s="16"/>
      <c r="O40" s="135"/>
      <c r="P40" s="135"/>
      <c r="Q40" s="135"/>
      <c r="R40" s="200"/>
      <c r="S40" s="190"/>
      <c r="T40" s="41"/>
      <c r="U40" s="41"/>
      <c r="V40" s="41"/>
    </row>
    <row r="41" spans="1:22" x14ac:dyDescent="0.25">
      <c r="A41" s="14"/>
      <c r="B41" s="118" t="s">
        <v>232</v>
      </c>
      <c r="C41" s="21">
        <v>0.88357238999999999</v>
      </c>
      <c r="D41" s="24">
        <v>7.3968590000000001E-2</v>
      </c>
      <c r="E41" s="21">
        <v>-91.628462949142175</v>
      </c>
      <c r="F41" s="21">
        <v>4.3105700610868012E-4</v>
      </c>
      <c r="G41" s="21">
        <v>5.9246769999999997E-2</v>
      </c>
      <c r="H41" s="24">
        <v>6.8474300000000002E-2</v>
      </c>
      <c r="I41" s="21">
        <v>15.57473934865985</v>
      </c>
      <c r="J41" s="21">
        <v>1.8598945198402834E-3</v>
      </c>
      <c r="K41" s="16"/>
      <c r="O41" s="135"/>
      <c r="P41" s="135"/>
      <c r="Q41" s="135"/>
      <c r="R41" s="200"/>
      <c r="S41" s="190"/>
      <c r="T41" s="41"/>
      <c r="U41" s="41"/>
      <c r="V41" s="41"/>
    </row>
    <row r="42" spans="1:22" x14ac:dyDescent="0.25">
      <c r="A42" s="14"/>
      <c r="B42" s="118" t="s">
        <v>229</v>
      </c>
      <c r="C42" s="21">
        <v>0.30595418000000008</v>
      </c>
      <c r="D42" s="24">
        <v>2.3107680000000002E-2</v>
      </c>
      <c r="E42" s="21">
        <v>-92.447339663736571</v>
      </c>
      <c r="F42" s="21">
        <v>1.3466158215152442E-4</v>
      </c>
      <c r="G42" s="21">
        <v>3.7142639999999998E-2</v>
      </c>
      <c r="H42" s="24">
        <v>0</v>
      </c>
      <c r="I42" s="21" t="s">
        <v>97</v>
      </c>
      <c r="J42" s="21">
        <v>0</v>
      </c>
      <c r="K42" s="16"/>
      <c r="O42" s="135"/>
      <c r="P42" s="135"/>
      <c r="Q42" s="135"/>
      <c r="R42" s="200"/>
      <c r="S42" s="190"/>
      <c r="T42" s="41"/>
      <c r="U42" s="41"/>
      <c r="V42" s="41"/>
    </row>
    <row r="43" spans="1:22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O43" s="135"/>
      <c r="P43" s="135"/>
      <c r="Q43" s="135"/>
      <c r="R43" s="200"/>
      <c r="S43" s="190"/>
      <c r="T43" s="41"/>
      <c r="U43" s="41"/>
      <c r="V43" s="41"/>
    </row>
    <row r="44" spans="1:22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O44" s="135"/>
      <c r="P44" s="135"/>
      <c r="Q44" s="135"/>
      <c r="R44" s="200"/>
      <c r="S44" s="190"/>
      <c r="T44" s="41"/>
      <c r="U44" s="41"/>
      <c r="V44" s="41"/>
    </row>
    <row r="45" spans="1:22" x14ac:dyDescent="0.25">
      <c r="B45" s="20"/>
      <c r="C45" s="20"/>
      <c r="D45" s="20"/>
      <c r="E45" s="20"/>
      <c r="O45" s="135"/>
      <c r="P45" s="135"/>
      <c r="Q45" s="135"/>
      <c r="R45" s="200"/>
      <c r="S45" s="190"/>
      <c r="T45" s="41"/>
      <c r="U45" s="41"/>
      <c r="V45" s="41"/>
    </row>
    <row r="46" spans="1:22" x14ac:dyDescent="0.25">
      <c r="B46" s="20"/>
      <c r="C46" s="20"/>
      <c r="D46" s="20"/>
      <c r="E46" s="20"/>
      <c r="O46" s="135"/>
      <c r="P46" s="135"/>
      <c r="Q46" s="135"/>
      <c r="R46" s="200"/>
      <c r="S46" s="190"/>
      <c r="T46" s="41"/>
      <c r="U46" s="41"/>
      <c r="V46" s="41"/>
    </row>
    <row r="47" spans="1:22" x14ac:dyDescent="0.25">
      <c r="O47" s="135"/>
      <c r="P47" s="135"/>
      <c r="Q47" s="135"/>
      <c r="R47" s="200"/>
      <c r="S47" s="190"/>
      <c r="T47" s="41"/>
      <c r="U47" s="41"/>
      <c r="V47" s="41"/>
    </row>
    <row r="48" spans="1:22" x14ac:dyDescent="0.25">
      <c r="O48" s="135"/>
      <c r="P48" s="135"/>
      <c r="Q48" s="135"/>
      <c r="R48" s="200"/>
      <c r="S48" s="190"/>
      <c r="T48" s="41"/>
      <c r="U48" s="41"/>
      <c r="V48" s="41"/>
    </row>
    <row r="49" spans="15:22" x14ac:dyDescent="0.25">
      <c r="O49" s="135"/>
      <c r="P49" s="135"/>
      <c r="Q49" s="135"/>
      <c r="R49" s="200"/>
      <c r="S49" s="190"/>
      <c r="T49" s="41"/>
      <c r="U49" s="41"/>
      <c r="V49" s="41"/>
    </row>
    <row r="50" spans="15:22" x14ac:dyDescent="0.25">
      <c r="O50" s="135"/>
      <c r="P50" s="135"/>
      <c r="Q50" s="135"/>
      <c r="R50" s="200"/>
      <c r="S50" s="190"/>
      <c r="T50" s="41"/>
      <c r="U50" s="41"/>
      <c r="V50" s="41"/>
    </row>
    <row r="51" spans="15:22" x14ac:dyDescent="0.25">
      <c r="O51" s="135"/>
      <c r="P51" s="135"/>
      <c r="Q51" s="135"/>
      <c r="R51" s="200"/>
      <c r="S51" s="190"/>
      <c r="T51" s="41"/>
      <c r="U51" s="41"/>
      <c r="V51" s="41"/>
    </row>
    <row r="52" spans="15:22" x14ac:dyDescent="0.25">
      <c r="O52" s="135"/>
      <c r="P52" s="135"/>
      <c r="Q52" s="135"/>
      <c r="R52" s="200"/>
      <c r="S52" s="190"/>
      <c r="T52" s="41"/>
      <c r="U52" s="41"/>
      <c r="V52" s="41"/>
    </row>
    <row r="53" spans="15:22" x14ac:dyDescent="0.25">
      <c r="O53" s="135"/>
      <c r="P53" s="135"/>
      <c r="Q53" s="135"/>
      <c r="R53" s="200"/>
      <c r="S53" s="190"/>
      <c r="T53" s="41"/>
      <c r="U53" s="41"/>
      <c r="V53" s="41"/>
    </row>
    <row r="54" spans="15:22" x14ac:dyDescent="0.25">
      <c r="O54" s="135"/>
      <c r="P54" s="135"/>
      <c r="Q54" s="135"/>
      <c r="R54" s="200"/>
      <c r="S54" s="190"/>
      <c r="T54" s="41"/>
      <c r="U54" s="41"/>
      <c r="V54" s="41"/>
    </row>
    <row r="55" spans="15:22" x14ac:dyDescent="0.25">
      <c r="O55" s="135"/>
      <c r="P55" s="135"/>
      <c r="Q55" s="135"/>
      <c r="R55" s="200"/>
      <c r="S55" s="190"/>
      <c r="T55" s="41"/>
      <c r="U55" s="41"/>
      <c r="V55" s="41"/>
    </row>
    <row r="56" spans="15:22" x14ac:dyDescent="0.25">
      <c r="O56" s="135"/>
      <c r="P56" s="135"/>
      <c r="Q56" s="135"/>
      <c r="R56" s="200"/>
      <c r="S56" s="190"/>
      <c r="T56" s="41"/>
      <c r="U56" s="41"/>
      <c r="V56" s="41"/>
    </row>
    <row r="57" spans="15:22" x14ac:dyDescent="0.25">
      <c r="O57" s="135"/>
      <c r="P57" s="135"/>
      <c r="Q57" s="135"/>
      <c r="R57" s="200"/>
      <c r="S57" s="190"/>
      <c r="T57" s="41"/>
      <c r="U57" s="41"/>
      <c r="V57" s="41"/>
    </row>
    <row r="58" spans="15:22" x14ac:dyDescent="0.25">
      <c r="O58" s="135"/>
      <c r="P58" s="135"/>
      <c r="Q58" s="135"/>
      <c r="R58" s="200"/>
      <c r="S58" s="190"/>
      <c r="T58" s="41"/>
      <c r="U58" s="41"/>
      <c r="V58" s="41"/>
    </row>
    <row r="59" spans="15:22" x14ac:dyDescent="0.25">
      <c r="O59" s="135"/>
      <c r="P59" s="135"/>
      <c r="Q59" s="135"/>
      <c r="R59" s="200"/>
      <c r="S59" s="190"/>
      <c r="T59" s="41"/>
      <c r="U59" s="41"/>
      <c r="V59" s="41"/>
    </row>
    <row r="60" spans="15:22" x14ac:dyDescent="0.25">
      <c r="O60" s="135"/>
      <c r="P60" s="135"/>
      <c r="Q60" s="135"/>
      <c r="R60" s="200"/>
      <c r="S60" s="190"/>
      <c r="T60" s="41"/>
      <c r="U60" s="41"/>
      <c r="V60" s="41"/>
    </row>
    <row r="61" spans="15:22" x14ac:dyDescent="0.25">
      <c r="O61" s="135"/>
      <c r="P61" s="135"/>
      <c r="Q61" s="135"/>
      <c r="R61" s="200"/>
      <c r="S61" s="190"/>
      <c r="T61" s="41"/>
      <c r="U61" s="41"/>
      <c r="V61" s="41"/>
    </row>
    <row r="62" spans="15:22" x14ac:dyDescent="0.25">
      <c r="O62" s="135"/>
      <c r="P62" s="135"/>
      <c r="Q62" s="135"/>
      <c r="R62" s="200"/>
      <c r="S62" s="190"/>
      <c r="T62" s="41"/>
      <c r="U62" s="41"/>
      <c r="V62" s="41"/>
    </row>
    <row r="63" spans="15:22" x14ac:dyDescent="0.25">
      <c r="O63" s="135"/>
      <c r="P63" s="135"/>
      <c r="Q63" s="135"/>
      <c r="R63" s="200"/>
      <c r="S63" s="190"/>
      <c r="T63" s="41"/>
      <c r="U63" s="41"/>
      <c r="V63" s="41"/>
    </row>
    <row r="64" spans="15:22" x14ac:dyDescent="0.25">
      <c r="O64" s="135"/>
      <c r="P64" s="135"/>
      <c r="Q64" s="135"/>
      <c r="R64" s="200"/>
      <c r="S64" s="190"/>
      <c r="T64" s="41"/>
      <c r="U64" s="41"/>
      <c r="V64" s="41"/>
    </row>
    <row r="65" spans="15:22" x14ac:dyDescent="0.25">
      <c r="O65" s="135"/>
      <c r="P65" s="135"/>
      <c r="Q65" s="135"/>
      <c r="R65" s="200"/>
      <c r="S65" s="190"/>
      <c r="T65" s="41"/>
      <c r="U65" s="41"/>
      <c r="V65" s="41"/>
    </row>
    <row r="66" spans="15:22" x14ac:dyDescent="0.25">
      <c r="O66" s="135"/>
      <c r="P66" s="135"/>
      <c r="Q66" s="135"/>
      <c r="R66" s="200"/>
      <c r="S66" s="190"/>
      <c r="T66" s="41"/>
      <c r="U66" s="41"/>
      <c r="V66" s="41"/>
    </row>
    <row r="67" spans="15:22" x14ac:dyDescent="0.25">
      <c r="O67" s="135"/>
      <c r="P67" s="135"/>
      <c r="Q67" s="135"/>
      <c r="R67" s="200"/>
      <c r="S67" s="190"/>
      <c r="T67" s="41"/>
      <c r="U67" s="41"/>
      <c r="V67" s="41"/>
    </row>
    <row r="68" spans="15:22" x14ac:dyDescent="0.25">
      <c r="O68" s="135"/>
      <c r="P68" s="135"/>
      <c r="Q68" s="135"/>
      <c r="R68" s="200"/>
      <c r="S68" s="190"/>
      <c r="T68" s="41"/>
      <c r="U68" s="41"/>
      <c r="V68" s="41"/>
    </row>
    <row r="69" spans="15:22" x14ac:dyDescent="0.25">
      <c r="O69" s="135"/>
      <c r="P69" s="135"/>
      <c r="Q69" s="135"/>
      <c r="R69" s="200"/>
      <c r="S69" s="190"/>
      <c r="T69" s="41"/>
      <c r="U69" s="41"/>
      <c r="V69" s="41"/>
    </row>
    <row r="70" spans="15:22" x14ac:dyDescent="0.25">
      <c r="O70" s="135"/>
      <c r="P70" s="135"/>
      <c r="Q70" s="135"/>
      <c r="R70" s="200"/>
      <c r="S70" s="190"/>
      <c r="T70" s="41"/>
      <c r="U70" s="41"/>
      <c r="V70" s="41"/>
    </row>
    <row r="71" spans="15:22" x14ac:dyDescent="0.25">
      <c r="O71" s="135"/>
      <c r="P71" s="135"/>
      <c r="Q71" s="135"/>
      <c r="R71" s="200"/>
      <c r="S71" s="190"/>
      <c r="T71" s="41"/>
      <c r="U71" s="41"/>
      <c r="V71" s="41"/>
    </row>
    <row r="72" spans="15:22" x14ac:dyDescent="0.25">
      <c r="O72" s="135"/>
      <c r="P72" s="135"/>
      <c r="Q72" s="135"/>
      <c r="R72" s="200"/>
      <c r="S72" s="190"/>
      <c r="T72" s="41"/>
      <c r="U72" s="41"/>
      <c r="V72" s="41"/>
    </row>
    <row r="73" spans="15:22" x14ac:dyDescent="0.25">
      <c r="O73" s="135"/>
      <c r="P73" s="135"/>
      <c r="Q73" s="135"/>
      <c r="R73" s="200"/>
      <c r="S73" s="190"/>
      <c r="T73" s="41"/>
      <c r="U73" s="41"/>
      <c r="V73" s="41"/>
    </row>
    <row r="74" spans="15:22" x14ac:dyDescent="0.25">
      <c r="O74" s="135"/>
      <c r="P74" s="135"/>
      <c r="Q74" s="135"/>
      <c r="R74" s="200"/>
      <c r="S74" s="190"/>
      <c r="T74" s="41"/>
      <c r="U74" s="41"/>
      <c r="V74" s="41"/>
    </row>
    <row r="75" spans="15:22" x14ac:dyDescent="0.25">
      <c r="O75" s="135"/>
      <c r="P75" s="135"/>
      <c r="Q75" s="135"/>
      <c r="R75" s="200"/>
      <c r="S75" s="190"/>
      <c r="T75" s="41"/>
      <c r="U75" s="41"/>
      <c r="V75" s="41"/>
    </row>
    <row r="76" spans="15:22" x14ac:dyDescent="0.25">
      <c r="O76" s="135"/>
      <c r="P76" s="135"/>
      <c r="Q76" s="135"/>
      <c r="R76" s="200"/>
      <c r="S76" s="190"/>
      <c r="T76" s="41"/>
      <c r="U76" s="41"/>
      <c r="V76" s="41"/>
    </row>
    <row r="77" spans="15:22" x14ac:dyDescent="0.25">
      <c r="O77" s="135"/>
      <c r="P77" s="135"/>
      <c r="Q77" s="135"/>
      <c r="R77" s="200"/>
      <c r="S77" s="190"/>
      <c r="T77" s="41"/>
      <c r="U77" s="41"/>
      <c r="V77" s="41"/>
    </row>
    <row r="78" spans="15:22" x14ac:dyDescent="0.25">
      <c r="O78" s="135"/>
      <c r="P78" s="135"/>
      <c r="Q78" s="135"/>
      <c r="R78" s="200"/>
      <c r="S78" s="190"/>
      <c r="T78" s="41"/>
      <c r="U78" s="41"/>
      <c r="V78" s="41"/>
    </row>
    <row r="79" spans="15:22" x14ac:dyDescent="0.25">
      <c r="O79" s="135"/>
      <c r="P79" s="135"/>
      <c r="Q79" s="135"/>
      <c r="R79" s="200"/>
      <c r="S79" s="190"/>
      <c r="T79" s="41"/>
      <c r="U79" s="41"/>
      <c r="V79" s="41"/>
    </row>
    <row r="80" spans="15:22" x14ac:dyDescent="0.25">
      <c r="O80" s="135"/>
      <c r="P80" s="135"/>
      <c r="Q80" s="135"/>
      <c r="R80" s="200"/>
      <c r="S80" s="190"/>
      <c r="T80" s="41"/>
      <c r="U80" s="41"/>
      <c r="V80" s="41"/>
    </row>
    <row r="81" spans="15:22" x14ac:dyDescent="0.25">
      <c r="O81" s="135"/>
      <c r="P81" s="135"/>
      <c r="Q81" s="135"/>
      <c r="R81" s="200"/>
      <c r="S81" s="190"/>
      <c r="T81" s="41"/>
      <c r="U81" s="41"/>
      <c r="V81" s="41"/>
    </row>
    <row r="82" spans="15:22" x14ac:dyDescent="0.25">
      <c r="O82" s="135"/>
      <c r="P82" s="135"/>
      <c r="Q82" s="135"/>
      <c r="R82" s="200"/>
      <c r="S82" s="190"/>
      <c r="T82" s="41"/>
      <c r="U82" s="41"/>
      <c r="V82" s="41"/>
    </row>
    <row r="83" spans="15:22" x14ac:dyDescent="0.25">
      <c r="O83" s="135"/>
      <c r="P83" s="135"/>
      <c r="Q83" s="135"/>
      <c r="R83" s="200"/>
      <c r="S83" s="190"/>
      <c r="T83" s="41"/>
      <c r="U83" s="41"/>
      <c r="V83" s="41"/>
    </row>
    <row r="84" spans="15:22" x14ac:dyDescent="0.25">
      <c r="O84" s="135"/>
      <c r="P84" s="135"/>
      <c r="Q84" s="135"/>
      <c r="R84" s="200"/>
      <c r="S84" s="190"/>
      <c r="T84" s="41"/>
      <c r="U84" s="41"/>
      <c r="V84" s="41"/>
    </row>
    <row r="85" spans="15:22" x14ac:dyDescent="0.25">
      <c r="O85" s="135"/>
      <c r="P85" s="135"/>
      <c r="Q85" s="135"/>
      <c r="R85" s="200"/>
      <c r="S85" s="190"/>
      <c r="T85" s="41"/>
      <c r="U85" s="41"/>
      <c r="V85" s="41"/>
    </row>
    <row r="86" spans="15:22" x14ac:dyDescent="0.25">
      <c r="O86" s="135"/>
      <c r="P86" s="135"/>
      <c r="Q86" s="135"/>
      <c r="R86" s="200"/>
      <c r="S86" s="190"/>
      <c r="T86" s="41"/>
      <c r="U86" s="41"/>
      <c r="V86" s="41"/>
    </row>
    <row r="87" spans="15:22" x14ac:dyDescent="0.25">
      <c r="O87" s="135"/>
      <c r="P87" s="135"/>
      <c r="Q87" s="135"/>
      <c r="R87" s="200"/>
      <c r="S87" s="190"/>
      <c r="T87" s="41"/>
      <c r="U87" s="41"/>
      <c r="V87" s="41"/>
    </row>
    <row r="88" spans="15:22" x14ac:dyDescent="0.25">
      <c r="O88" s="135"/>
      <c r="P88" s="135"/>
      <c r="Q88" s="135"/>
      <c r="R88" s="200"/>
      <c r="S88" s="190"/>
      <c r="T88" s="41"/>
      <c r="U88" s="41"/>
      <c r="V88" s="41"/>
    </row>
    <row r="89" spans="15:22" x14ac:dyDescent="0.25">
      <c r="O89" s="135"/>
      <c r="P89" s="135"/>
      <c r="Q89" s="135"/>
      <c r="R89" s="200"/>
      <c r="S89" s="190"/>
      <c r="T89" s="41"/>
      <c r="U89" s="41"/>
      <c r="V89" s="41"/>
    </row>
    <row r="90" spans="15:22" x14ac:dyDescent="0.25">
      <c r="O90" s="135"/>
      <c r="P90" s="135"/>
      <c r="Q90" s="135"/>
      <c r="R90" s="200"/>
      <c r="S90" s="190"/>
      <c r="T90" s="41"/>
      <c r="U90" s="41"/>
      <c r="V90" s="41"/>
    </row>
    <row r="91" spans="15:22" x14ac:dyDescent="0.25">
      <c r="O91" s="135"/>
      <c r="P91" s="135"/>
      <c r="Q91" s="135"/>
      <c r="R91" s="200"/>
      <c r="S91" s="190"/>
      <c r="T91" s="41"/>
      <c r="U91" s="41"/>
      <c r="V91" s="41"/>
    </row>
    <row r="92" spans="15:22" x14ac:dyDescent="0.25">
      <c r="O92" s="41"/>
      <c r="P92" s="135"/>
      <c r="Q92" s="135"/>
      <c r="R92" s="200"/>
      <c r="S92" s="190"/>
      <c r="T92" s="41"/>
      <c r="U92" s="41"/>
      <c r="V92" s="41"/>
    </row>
    <row r="93" spans="15:22" x14ac:dyDescent="0.25">
      <c r="O93" s="41"/>
      <c r="P93" s="135"/>
      <c r="Q93" s="135"/>
      <c r="R93" s="200"/>
      <c r="S93" s="190"/>
      <c r="T93" s="41"/>
      <c r="U93" s="41"/>
      <c r="V93" s="41"/>
    </row>
    <row r="94" spans="15:22" x14ac:dyDescent="0.25">
      <c r="O94" s="41"/>
      <c r="P94" s="135"/>
      <c r="Q94" s="135"/>
      <c r="R94" s="200"/>
      <c r="S94" s="190"/>
      <c r="T94" s="41"/>
      <c r="U94" s="41"/>
      <c r="V94" s="41"/>
    </row>
    <row r="95" spans="15:22" x14ac:dyDescent="0.25">
      <c r="O95" s="41"/>
      <c r="P95" s="135"/>
      <c r="Q95" s="135"/>
      <c r="R95" s="200"/>
      <c r="S95" s="190"/>
      <c r="T95" s="41"/>
      <c r="U95" s="41"/>
      <c r="V95" s="41"/>
    </row>
    <row r="96" spans="15:22" x14ac:dyDescent="0.25">
      <c r="O96" s="41"/>
      <c r="P96" s="135"/>
      <c r="Q96" s="135"/>
      <c r="R96" s="200"/>
      <c r="S96" s="190"/>
      <c r="T96" s="41"/>
      <c r="U96" s="41"/>
      <c r="V96" s="41"/>
    </row>
    <row r="97" spans="15:22" x14ac:dyDescent="0.25">
      <c r="O97" s="41"/>
      <c r="P97" s="135"/>
      <c r="Q97" s="135"/>
      <c r="R97" s="200"/>
      <c r="S97" s="190"/>
      <c r="T97" s="41"/>
      <c r="U97" s="41"/>
      <c r="V97" s="41"/>
    </row>
    <row r="98" spans="15:22" x14ac:dyDescent="0.25">
      <c r="O98" s="41"/>
      <c r="P98" s="135"/>
      <c r="Q98" s="135"/>
      <c r="R98" s="200"/>
      <c r="S98" s="190"/>
      <c r="T98" s="41"/>
      <c r="U98" s="41"/>
      <c r="V98" s="41"/>
    </row>
    <row r="99" spans="15:22" x14ac:dyDescent="0.25">
      <c r="O99" s="41"/>
      <c r="P99" s="135"/>
      <c r="Q99" s="135"/>
      <c r="R99" s="200"/>
      <c r="S99" s="190"/>
      <c r="T99" s="41"/>
      <c r="U99" s="41"/>
      <c r="V99" s="41"/>
    </row>
    <row r="100" spans="15:22" x14ac:dyDescent="0.25">
      <c r="O100" s="41"/>
      <c r="P100" s="135"/>
      <c r="Q100" s="135"/>
      <c r="R100" s="200"/>
      <c r="S100" s="190"/>
      <c r="T100" s="41"/>
      <c r="U100" s="41"/>
      <c r="V100" s="41"/>
    </row>
    <row r="101" spans="15:22" x14ac:dyDescent="0.25">
      <c r="O101" s="41"/>
      <c r="P101" s="135"/>
      <c r="Q101" s="135"/>
      <c r="R101" s="200"/>
      <c r="S101" s="190"/>
      <c r="T101" s="41"/>
      <c r="U101" s="41"/>
      <c r="V101" s="41"/>
    </row>
    <row r="102" spans="15:22" x14ac:dyDescent="0.25">
      <c r="O102" s="41"/>
      <c r="P102" s="135"/>
      <c r="Q102" s="135"/>
      <c r="R102" s="200"/>
      <c r="S102" s="190"/>
      <c r="T102" s="41"/>
      <c r="U102" s="41"/>
      <c r="V102" s="41"/>
    </row>
    <row r="103" spans="15:22" x14ac:dyDescent="0.25">
      <c r="O103" s="41"/>
      <c r="P103" s="135"/>
      <c r="Q103" s="135"/>
      <c r="R103" s="200"/>
      <c r="S103" s="190"/>
      <c r="T103" s="41"/>
      <c r="U103" s="41"/>
      <c r="V103" s="41"/>
    </row>
    <row r="104" spans="15:22" x14ac:dyDescent="0.25">
      <c r="O104" s="41"/>
      <c r="P104" s="135"/>
      <c r="Q104" s="135"/>
      <c r="R104" s="200"/>
      <c r="S104" s="190"/>
      <c r="T104" s="41"/>
      <c r="U104" s="41"/>
      <c r="V104" s="41"/>
    </row>
    <row r="105" spans="15:22" x14ac:dyDescent="0.25">
      <c r="O105" s="41"/>
      <c r="P105" s="135"/>
      <c r="Q105" s="135"/>
      <c r="R105" s="200"/>
      <c r="S105" s="190"/>
      <c r="T105" s="41"/>
      <c r="U105" s="41"/>
      <c r="V105" s="41"/>
    </row>
    <row r="106" spans="15:22" x14ac:dyDescent="0.25">
      <c r="O106" s="41"/>
      <c r="P106" s="135"/>
      <c r="Q106" s="135"/>
      <c r="R106" s="200"/>
      <c r="S106" s="190"/>
      <c r="T106" s="41"/>
      <c r="U106" s="41"/>
      <c r="V106" s="41"/>
    </row>
    <row r="107" spans="15:22" x14ac:dyDescent="0.25">
      <c r="O107" s="41"/>
      <c r="P107" s="135"/>
      <c r="Q107" s="135"/>
      <c r="R107" s="200"/>
      <c r="S107" s="190"/>
      <c r="T107" s="41"/>
      <c r="U107" s="41"/>
      <c r="V107" s="41"/>
    </row>
    <row r="108" spans="15:22" x14ac:dyDescent="0.25">
      <c r="O108" s="41"/>
      <c r="P108" s="41"/>
      <c r="Q108" s="41"/>
      <c r="R108" s="41"/>
      <c r="S108" s="41"/>
      <c r="T108" s="41"/>
      <c r="U108" s="41"/>
      <c r="V108" s="41"/>
    </row>
    <row r="109" spans="15:22" x14ac:dyDescent="0.25">
      <c r="O109" s="41"/>
      <c r="P109" s="41"/>
      <c r="Q109" s="41"/>
      <c r="R109" s="41"/>
      <c r="S109" s="41"/>
      <c r="T109" s="41"/>
      <c r="U109" s="41"/>
      <c r="V109" s="41"/>
    </row>
    <row r="110" spans="15:22" x14ac:dyDescent="0.25">
      <c r="O110" s="41"/>
      <c r="P110" s="41"/>
      <c r="Q110" s="41"/>
      <c r="R110" s="41"/>
      <c r="S110" s="41"/>
      <c r="T110" s="41"/>
      <c r="U110" s="41"/>
      <c r="V110" s="41"/>
    </row>
    <row r="111" spans="15:22" x14ac:dyDescent="0.25">
      <c r="O111" s="41"/>
      <c r="P111" s="41"/>
      <c r="Q111" s="41"/>
      <c r="R111" s="41"/>
      <c r="S111" s="41"/>
      <c r="T111" s="41"/>
      <c r="U111" s="41"/>
      <c r="V111" s="41"/>
    </row>
    <row r="112" spans="15:22" x14ac:dyDescent="0.25">
      <c r="O112" s="41"/>
      <c r="P112" s="41"/>
      <c r="Q112" s="41"/>
      <c r="R112" s="41"/>
      <c r="S112" s="41"/>
      <c r="T112" s="41"/>
      <c r="U112" s="41"/>
      <c r="V112" s="41"/>
    </row>
    <row r="113" spans="15:22" x14ac:dyDescent="0.25">
      <c r="O113" s="41"/>
      <c r="P113" s="41"/>
      <c r="Q113" s="41"/>
      <c r="R113" s="41"/>
      <c r="S113" s="41"/>
      <c r="T113" s="41"/>
      <c r="U113" s="41"/>
      <c r="V113" s="41"/>
    </row>
    <row r="114" spans="15:22" x14ac:dyDescent="0.25">
      <c r="O114" s="41"/>
      <c r="P114" s="41"/>
      <c r="Q114" s="41"/>
      <c r="R114" s="41"/>
      <c r="S114" s="41"/>
      <c r="T114" s="41"/>
      <c r="U114" s="41"/>
      <c r="V114" s="41"/>
    </row>
    <row r="115" spans="15:22" x14ac:dyDescent="0.25">
      <c r="O115" s="41"/>
      <c r="P115" s="41"/>
      <c r="Q115" s="41"/>
      <c r="R115" s="41"/>
      <c r="S115" s="41"/>
      <c r="T115" s="41"/>
      <c r="U115" s="41"/>
      <c r="V115" s="41"/>
    </row>
    <row r="116" spans="15:22" x14ac:dyDescent="0.25">
      <c r="O116" s="41"/>
      <c r="P116" s="41"/>
      <c r="Q116" s="41"/>
      <c r="R116" s="41"/>
      <c r="S116" s="41"/>
      <c r="T116" s="41"/>
      <c r="U116" s="41"/>
      <c r="V116" s="41"/>
    </row>
    <row r="117" spans="15:22" x14ac:dyDescent="0.25">
      <c r="O117" s="41"/>
      <c r="P117" s="41"/>
      <c r="Q117" s="41"/>
      <c r="R117" s="41"/>
      <c r="S117" s="41"/>
      <c r="T117" s="41"/>
      <c r="U117" s="41"/>
      <c r="V117" s="41"/>
    </row>
    <row r="118" spans="15:22" x14ac:dyDescent="0.25">
      <c r="O118" s="41"/>
      <c r="P118" s="41"/>
      <c r="Q118" s="41"/>
      <c r="R118" s="41"/>
      <c r="S118" s="41"/>
      <c r="T118" s="41"/>
      <c r="U118" s="41"/>
      <c r="V118" s="41"/>
    </row>
    <row r="119" spans="15:22" x14ac:dyDescent="0.25">
      <c r="O119" s="41"/>
      <c r="P119" s="41"/>
      <c r="Q119" s="41"/>
      <c r="R119" s="41"/>
      <c r="S119" s="41"/>
      <c r="T119" s="41"/>
      <c r="U119" s="41"/>
      <c r="V119" s="41"/>
    </row>
    <row r="120" spans="15:22" x14ac:dyDescent="0.25">
      <c r="O120" s="41"/>
      <c r="P120" s="41"/>
      <c r="Q120" s="41"/>
      <c r="R120" s="41"/>
      <c r="S120" s="41"/>
      <c r="T120" s="41"/>
      <c r="U120" s="41"/>
      <c r="V120" s="41"/>
    </row>
    <row r="121" spans="15:22" x14ac:dyDescent="0.25">
      <c r="O121" s="41"/>
      <c r="P121" s="41"/>
      <c r="Q121" s="41"/>
      <c r="R121" s="41"/>
      <c r="S121" s="41"/>
      <c r="T121" s="41"/>
      <c r="U121" s="41"/>
      <c r="V121" s="41"/>
    </row>
    <row r="122" spans="15:22" x14ac:dyDescent="0.25">
      <c r="O122" s="41"/>
      <c r="P122" s="41"/>
      <c r="Q122" s="41"/>
      <c r="R122" s="41"/>
      <c r="S122" s="41"/>
      <c r="T122" s="41"/>
      <c r="U122" s="41"/>
      <c r="V122" s="41"/>
    </row>
    <row r="123" spans="15:22" x14ac:dyDescent="0.25">
      <c r="O123" s="41"/>
      <c r="P123" s="41"/>
      <c r="Q123" s="41"/>
      <c r="R123" s="41"/>
      <c r="S123" s="41"/>
      <c r="T123" s="41"/>
      <c r="U123" s="41"/>
      <c r="V123" s="41"/>
    </row>
    <row r="124" spans="15:22" x14ac:dyDescent="0.25">
      <c r="O124" s="41"/>
      <c r="P124" s="41"/>
      <c r="Q124" s="41"/>
      <c r="R124" s="41"/>
      <c r="S124" s="41"/>
      <c r="T124" s="41"/>
      <c r="U124" s="41"/>
      <c r="V124" s="41"/>
    </row>
    <row r="125" spans="15:22" x14ac:dyDescent="0.25">
      <c r="O125" s="41"/>
      <c r="P125" s="41"/>
      <c r="Q125" s="41"/>
      <c r="R125" s="41"/>
      <c r="S125" s="41"/>
      <c r="T125" s="41"/>
      <c r="U125" s="41"/>
      <c r="V125" s="41"/>
    </row>
    <row r="126" spans="15:22" x14ac:dyDescent="0.25">
      <c r="O126" s="41"/>
      <c r="P126" s="41"/>
      <c r="Q126" s="41"/>
      <c r="R126" s="41"/>
      <c r="S126" s="41"/>
      <c r="T126" s="41"/>
      <c r="U126" s="41"/>
      <c r="V126" s="41"/>
    </row>
    <row r="127" spans="15:22" x14ac:dyDescent="0.25">
      <c r="O127" s="41"/>
      <c r="P127" s="41"/>
      <c r="Q127" s="41"/>
      <c r="R127" s="41"/>
      <c r="S127" s="41"/>
      <c r="T127" s="41"/>
      <c r="U127" s="41"/>
      <c r="V127" s="41"/>
    </row>
    <row r="128" spans="15:22" x14ac:dyDescent="0.25">
      <c r="O128" s="41"/>
      <c r="P128" s="41"/>
      <c r="Q128" s="41"/>
      <c r="R128" s="41"/>
      <c r="S128" s="41"/>
      <c r="T128" s="41"/>
      <c r="U128" s="41"/>
      <c r="V128" s="41"/>
    </row>
    <row r="129" spans="15:22" x14ac:dyDescent="0.25">
      <c r="O129" s="41"/>
      <c r="P129" s="41"/>
      <c r="Q129" s="41"/>
      <c r="R129" s="41"/>
      <c r="S129" s="41"/>
      <c r="T129" s="41"/>
      <c r="U129" s="41"/>
      <c r="V129" s="41"/>
    </row>
    <row r="130" spans="15:22" x14ac:dyDescent="0.25">
      <c r="O130" s="41"/>
      <c r="P130" s="41"/>
      <c r="Q130" s="41"/>
      <c r="R130" s="41"/>
      <c r="S130" s="41"/>
      <c r="T130" s="41"/>
      <c r="U130" s="41"/>
      <c r="V130" s="41"/>
    </row>
    <row r="131" spans="15:22" x14ac:dyDescent="0.25">
      <c r="O131" s="41"/>
      <c r="P131" s="41"/>
      <c r="Q131" s="41"/>
      <c r="R131" s="41"/>
      <c r="S131" s="41"/>
      <c r="T131" s="41"/>
      <c r="U131" s="41"/>
      <c r="V131" s="41"/>
    </row>
    <row r="132" spans="15:22" x14ac:dyDescent="0.25">
      <c r="O132" s="41"/>
      <c r="P132" s="41"/>
      <c r="Q132" s="41"/>
      <c r="R132" s="41"/>
      <c r="S132" s="41"/>
      <c r="T132" s="41"/>
      <c r="U132" s="41"/>
      <c r="V132" s="41"/>
    </row>
    <row r="133" spans="15:22" x14ac:dyDescent="0.25">
      <c r="O133" s="41"/>
      <c r="P133" s="41"/>
      <c r="Q133" s="41"/>
      <c r="R133" s="41"/>
      <c r="S133" s="41"/>
      <c r="T133" s="41"/>
      <c r="U133" s="41"/>
      <c r="V133" s="41"/>
    </row>
    <row r="134" spans="15:22" x14ac:dyDescent="0.25">
      <c r="O134" s="41"/>
      <c r="P134" s="41"/>
      <c r="Q134" s="41"/>
      <c r="R134" s="41"/>
      <c r="S134" s="41"/>
      <c r="T134" s="41"/>
      <c r="U134" s="41"/>
      <c r="V134" s="41"/>
    </row>
    <row r="135" spans="15:22" x14ac:dyDescent="0.25">
      <c r="O135" s="41"/>
      <c r="P135" s="41"/>
      <c r="Q135" s="41"/>
      <c r="R135" s="41"/>
      <c r="S135" s="41"/>
      <c r="T135" s="41"/>
      <c r="U135" s="41"/>
      <c r="V135" s="41"/>
    </row>
    <row r="136" spans="15:22" x14ac:dyDescent="0.25">
      <c r="O136" s="41"/>
      <c r="P136" s="41"/>
      <c r="Q136" s="41"/>
      <c r="R136" s="41"/>
      <c r="S136" s="41"/>
      <c r="T136" s="41"/>
      <c r="U136" s="41"/>
      <c r="V136" s="41"/>
    </row>
    <row r="137" spans="15:22" x14ac:dyDescent="0.25">
      <c r="O137" s="41"/>
      <c r="P137" s="41"/>
      <c r="Q137" s="41"/>
      <c r="R137" s="41"/>
      <c r="S137" s="41"/>
      <c r="T137" s="41"/>
      <c r="U137" s="41"/>
      <c r="V137" s="41"/>
    </row>
    <row r="138" spans="15:22" x14ac:dyDescent="0.25">
      <c r="O138" s="41"/>
      <c r="P138" s="41"/>
      <c r="Q138" s="41"/>
      <c r="R138" s="41"/>
      <c r="S138" s="41"/>
      <c r="T138" s="41"/>
      <c r="U138" s="41"/>
      <c r="V138" s="41"/>
    </row>
    <row r="139" spans="15:22" x14ac:dyDescent="0.25">
      <c r="O139" s="41"/>
      <c r="P139" s="41"/>
      <c r="Q139" s="41"/>
      <c r="R139" s="41"/>
      <c r="S139" s="41"/>
      <c r="T139" s="41"/>
      <c r="U139" s="41"/>
      <c r="V139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32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9099.0480002899985</v>
      </c>
      <c r="D13" s="30">
        <v>10694.983788179996</v>
      </c>
      <c r="E13" s="78">
        <v>17.539590821359919</v>
      </c>
      <c r="F13" s="78">
        <v>100</v>
      </c>
      <c r="G13" s="78">
        <v>2042.42158423</v>
      </c>
      <c r="H13" s="30">
        <v>2223.1015397699998</v>
      </c>
      <c r="I13" s="78">
        <v>8.8463594849893301</v>
      </c>
      <c r="J13" s="78">
        <v>100</v>
      </c>
      <c r="K13" s="16"/>
    </row>
    <row r="14" spans="1:14" x14ac:dyDescent="0.25">
      <c r="A14" s="14"/>
      <c r="B14" s="9" t="s">
        <v>226</v>
      </c>
      <c r="C14" s="21">
        <v>3590.753086539999</v>
      </c>
      <c r="D14" s="24">
        <v>4254.9130100899993</v>
      </c>
      <c r="E14" s="21">
        <v>18.496396369876145</v>
      </c>
      <c r="F14" s="21">
        <v>39.784193172807733</v>
      </c>
      <c r="G14" s="21">
        <v>747.05059160000019</v>
      </c>
      <c r="H14" s="24">
        <v>940.37858039000014</v>
      </c>
      <c r="I14" s="21">
        <v>25.87883484248885</v>
      </c>
      <c r="J14" s="21">
        <v>42.300298190036379</v>
      </c>
      <c r="K14" s="16"/>
    </row>
    <row r="15" spans="1:14" x14ac:dyDescent="0.25">
      <c r="A15" s="14"/>
      <c r="B15" s="118" t="s">
        <v>222</v>
      </c>
      <c r="C15" s="21">
        <v>1271.7953938799997</v>
      </c>
      <c r="D15" s="24">
        <v>1636.2981743899991</v>
      </c>
      <c r="E15" s="21">
        <v>28.6604891214437</v>
      </c>
      <c r="F15" s="21">
        <v>15.299678866258981</v>
      </c>
      <c r="G15" s="21">
        <v>406.86272366999998</v>
      </c>
      <c r="H15" s="24">
        <v>280.53476043000001</v>
      </c>
      <c r="I15" s="21">
        <v>-31.04928416653442</v>
      </c>
      <c r="J15" s="21">
        <v>12.619070942617578</v>
      </c>
      <c r="K15" s="16"/>
    </row>
    <row r="16" spans="1:14" x14ac:dyDescent="0.25">
      <c r="A16" s="14"/>
      <c r="B16" s="118" t="s">
        <v>223</v>
      </c>
      <c r="C16" s="21">
        <v>1149.1815189600011</v>
      </c>
      <c r="D16" s="24">
        <v>1217.4563749599993</v>
      </c>
      <c r="E16" s="21">
        <v>5.9411724669733879</v>
      </c>
      <c r="F16" s="21">
        <v>11.383433571030951</v>
      </c>
      <c r="G16" s="21">
        <v>342.21981696000006</v>
      </c>
      <c r="H16" s="24">
        <v>229.12273681999997</v>
      </c>
      <c r="I16" s="21">
        <v>-33.048080366783459</v>
      </c>
      <c r="J16" s="21">
        <v>10.306444969837267</v>
      </c>
      <c r="K16" s="16"/>
    </row>
    <row r="17" spans="1:11" x14ac:dyDescent="0.25">
      <c r="A17" s="14"/>
      <c r="B17" s="118" t="s">
        <v>230</v>
      </c>
      <c r="C17" s="21">
        <v>613.50104835000002</v>
      </c>
      <c r="D17" s="24">
        <v>646.47163092000005</v>
      </c>
      <c r="E17" s="21">
        <v>5.3741689046292285</v>
      </c>
      <c r="F17" s="21">
        <v>6.0446246925074814</v>
      </c>
      <c r="G17" s="21">
        <v>75.615714269999998</v>
      </c>
      <c r="H17" s="24">
        <v>161.72782083999999</v>
      </c>
      <c r="I17" s="21">
        <v>113.88123143626028</v>
      </c>
      <c r="J17" s="21">
        <v>7.274873322103506</v>
      </c>
      <c r="K17" s="16"/>
    </row>
    <row r="18" spans="1:11" x14ac:dyDescent="0.25">
      <c r="A18" s="14"/>
      <c r="B18" s="118" t="s">
        <v>215</v>
      </c>
      <c r="C18" s="21">
        <v>303.30929358999998</v>
      </c>
      <c r="D18" s="24">
        <v>458.38790395999996</v>
      </c>
      <c r="E18" s="21">
        <v>51.128868665537276</v>
      </c>
      <c r="F18" s="21">
        <v>4.2860084039267674</v>
      </c>
      <c r="G18" s="21">
        <v>64.322050390000001</v>
      </c>
      <c r="H18" s="24">
        <v>90.793788269999993</v>
      </c>
      <c r="I18" s="21">
        <v>41.154996955935808</v>
      </c>
      <c r="J18" s="21">
        <v>4.0841044210420296</v>
      </c>
      <c r="K18" s="16"/>
    </row>
    <row r="19" spans="1:11" x14ac:dyDescent="0.25">
      <c r="A19" s="14"/>
      <c r="B19" s="118" t="s">
        <v>224</v>
      </c>
      <c r="C19" s="21">
        <v>259.40454934000002</v>
      </c>
      <c r="D19" s="24">
        <v>445.55919397000002</v>
      </c>
      <c r="E19" s="21">
        <v>71.762289868713225</v>
      </c>
      <c r="F19" s="21">
        <v>4.1660576845607578</v>
      </c>
      <c r="G19" s="21">
        <v>45.927495870000001</v>
      </c>
      <c r="H19" s="24">
        <v>142.28326096000001</v>
      </c>
      <c r="I19" s="21">
        <v>209.79973600724858</v>
      </c>
      <c r="J19" s="21">
        <v>6.4002142238955271</v>
      </c>
      <c r="K19" s="16"/>
    </row>
    <row r="20" spans="1:11" x14ac:dyDescent="0.25">
      <c r="A20" s="14"/>
      <c r="B20" s="118" t="s">
        <v>217</v>
      </c>
      <c r="C20" s="21">
        <v>273.87693290999977</v>
      </c>
      <c r="D20" s="24">
        <v>315.40623370999936</v>
      </c>
      <c r="E20" s="21">
        <v>15.163489804979946</v>
      </c>
      <c r="F20" s="21">
        <v>2.9491043647825217</v>
      </c>
      <c r="G20" s="21">
        <v>72.054262260000016</v>
      </c>
      <c r="H20" s="24">
        <v>57.648065960000004</v>
      </c>
      <c r="I20" s="21">
        <v>-19.993537992265896</v>
      </c>
      <c r="J20" s="21">
        <v>2.5931368823560002</v>
      </c>
      <c r="K20" s="16"/>
    </row>
    <row r="21" spans="1:11" x14ac:dyDescent="0.25">
      <c r="A21" s="14"/>
      <c r="B21" s="118" t="s">
        <v>213</v>
      </c>
      <c r="C21" s="21">
        <v>197.1257661100002</v>
      </c>
      <c r="D21" s="24">
        <v>232.59080547000005</v>
      </c>
      <c r="E21" s="21">
        <v>17.991072430485634</v>
      </c>
      <c r="F21" s="21">
        <v>2.1747653860593732</v>
      </c>
      <c r="G21" s="21">
        <v>37.828373009999993</v>
      </c>
      <c r="H21" s="24">
        <v>48.305897520000009</v>
      </c>
      <c r="I21" s="21">
        <v>27.697528802600814</v>
      </c>
      <c r="J21" s="21">
        <v>2.1729055850952133</v>
      </c>
      <c r="K21" s="16"/>
    </row>
    <row r="22" spans="1:11" x14ac:dyDescent="0.25">
      <c r="A22" s="14"/>
      <c r="B22" s="118" t="s">
        <v>208</v>
      </c>
      <c r="C22" s="21">
        <v>152.05342482000012</v>
      </c>
      <c r="D22" s="24">
        <v>225.66860949000005</v>
      </c>
      <c r="E22" s="21">
        <v>48.414026028775822</v>
      </c>
      <c r="F22" s="21">
        <v>2.1100416228719023</v>
      </c>
      <c r="G22" s="21">
        <v>26.177974599999995</v>
      </c>
      <c r="H22" s="24">
        <v>26.967286379999994</v>
      </c>
      <c r="I22" s="21">
        <v>3.0151751312341712</v>
      </c>
      <c r="J22" s="21">
        <v>1.2130478926657577</v>
      </c>
      <c r="K22" s="16"/>
    </row>
    <row r="23" spans="1:11" s="91" customFormat="1" x14ac:dyDescent="0.25">
      <c r="A23" s="97"/>
      <c r="B23" s="118" t="s">
        <v>228</v>
      </c>
      <c r="C23" s="21">
        <v>156.68691004000001</v>
      </c>
      <c r="D23" s="24">
        <v>159.39688806999968</v>
      </c>
      <c r="E23" s="21">
        <v>1.7295497302919793</v>
      </c>
      <c r="F23" s="21">
        <v>1.4903892444059965</v>
      </c>
      <c r="G23" s="21">
        <v>16.823845610000006</v>
      </c>
      <c r="H23" s="24">
        <v>29.682607929999985</v>
      </c>
      <c r="I23" s="21">
        <v>76.431766066355223</v>
      </c>
      <c r="J23" s="21">
        <v>1.3351890320345388</v>
      </c>
      <c r="K23" s="99"/>
    </row>
    <row r="24" spans="1:11" s="91" customFormat="1" x14ac:dyDescent="0.25">
      <c r="A24" s="97"/>
      <c r="B24" s="118" t="s">
        <v>207</v>
      </c>
      <c r="C24" s="21">
        <v>179.94768464999996</v>
      </c>
      <c r="D24" s="24">
        <v>149.77549451999991</v>
      </c>
      <c r="E24" s="21">
        <v>-16.767201083295546</v>
      </c>
      <c r="F24" s="21">
        <v>1.400427504018571</v>
      </c>
      <c r="G24" s="21">
        <v>37.580051760000011</v>
      </c>
      <c r="H24" s="24">
        <v>26.439537079999997</v>
      </c>
      <c r="I24" s="21">
        <v>-29.644756082688296</v>
      </c>
      <c r="J24" s="21">
        <v>1.1893085676480351</v>
      </c>
      <c r="K24" s="99"/>
    </row>
    <row r="25" spans="1:11" x14ac:dyDescent="0.25">
      <c r="A25" s="14"/>
      <c r="B25" s="118" t="s">
        <v>225</v>
      </c>
      <c r="C25" s="21">
        <v>124.40703239999999</v>
      </c>
      <c r="D25" s="24">
        <v>134.23425533999998</v>
      </c>
      <c r="E25" s="21">
        <v>7.899250348165987</v>
      </c>
      <c r="F25" s="21">
        <v>1.2551141544352271</v>
      </c>
      <c r="G25" s="21">
        <v>23.381384499999999</v>
      </c>
      <c r="H25" s="24">
        <v>23.377421529999999</v>
      </c>
      <c r="I25" s="21">
        <v>-1.6949252940945403E-2</v>
      </c>
      <c r="J25" s="21">
        <v>1.0515678709132921</v>
      </c>
      <c r="K25" s="16"/>
    </row>
    <row r="26" spans="1:11" s="91" customFormat="1" x14ac:dyDescent="0.25">
      <c r="A26" s="97"/>
      <c r="B26" s="118" t="s">
        <v>231</v>
      </c>
      <c r="C26" s="21">
        <v>41.968218580000006</v>
      </c>
      <c r="D26" s="24">
        <v>125.84724719</v>
      </c>
      <c r="E26" s="21">
        <v>199.86320946672879</v>
      </c>
      <c r="F26" s="21">
        <v>1.1766941370129547</v>
      </c>
      <c r="G26" s="21">
        <v>11.341472</v>
      </c>
      <c r="H26" s="24">
        <v>25.839843530000007</v>
      </c>
      <c r="I26" s="21">
        <v>127.83500704317751</v>
      </c>
      <c r="J26" s="21">
        <v>1.1623330319259</v>
      </c>
      <c r="K26" s="99"/>
    </row>
    <row r="27" spans="1:11" s="133" customFormat="1" x14ac:dyDescent="0.25">
      <c r="A27" s="97"/>
      <c r="B27" s="118" t="s">
        <v>216</v>
      </c>
      <c r="C27" s="21">
        <v>57.147889809999995</v>
      </c>
      <c r="D27" s="24">
        <v>107.58201066000001</v>
      </c>
      <c r="E27" s="21">
        <v>88.251938991411066</v>
      </c>
      <c r="F27" s="21">
        <v>1.0059109278772234</v>
      </c>
      <c r="G27" s="21">
        <v>11.215611239999999</v>
      </c>
      <c r="H27" s="24">
        <v>26.885292439999997</v>
      </c>
      <c r="I27" s="21">
        <v>139.71312721784389</v>
      </c>
      <c r="J27" s="21">
        <v>1.2093596247871576</v>
      </c>
      <c r="K27" s="99"/>
    </row>
    <row r="28" spans="1:11" s="133" customFormat="1" x14ac:dyDescent="0.25">
      <c r="A28" s="97"/>
      <c r="B28" s="118" t="s">
        <v>211</v>
      </c>
      <c r="C28" s="21">
        <v>117.78767363000001</v>
      </c>
      <c r="D28" s="24">
        <v>106.69507509</v>
      </c>
      <c r="E28" s="140">
        <v>-9.417452775953949</v>
      </c>
      <c r="F28" s="140">
        <v>0.99761792259955073</v>
      </c>
      <c r="G28" s="21">
        <v>38.524464880000011</v>
      </c>
      <c r="H28" s="24">
        <v>42.031502589999995</v>
      </c>
      <c r="I28" s="140">
        <v>9.1034040860114906</v>
      </c>
      <c r="J28" s="140">
        <v>1.8906694920623617</v>
      </c>
      <c r="K28" s="99"/>
    </row>
    <row r="29" spans="1:11" s="133" customFormat="1" x14ac:dyDescent="0.25">
      <c r="A29" s="97"/>
      <c r="B29" s="118" t="s">
        <v>219</v>
      </c>
      <c r="C29" s="21">
        <v>102.03868703999999</v>
      </c>
      <c r="D29" s="24">
        <v>105.82275665</v>
      </c>
      <c r="E29" s="21">
        <v>3.7084656023814055</v>
      </c>
      <c r="F29" s="21">
        <v>0.98946159008632073</v>
      </c>
      <c r="G29" s="21">
        <v>11.200065649999999</v>
      </c>
      <c r="H29" s="24">
        <v>20.616581680000003</v>
      </c>
      <c r="I29" s="21">
        <v>84.075543164338541</v>
      </c>
      <c r="J29" s="21">
        <v>0.92737921823098457</v>
      </c>
      <c r="K29" s="99"/>
    </row>
    <row r="30" spans="1:11" s="133" customFormat="1" x14ac:dyDescent="0.25">
      <c r="A30" s="97"/>
      <c r="B30" s="118" t="s">
        <v>209</v>
      </c>
      <c r="C30" s="21">
        <v>148.08793807999979</v>
      </c>
      <c r="D30" s="24">
        <v>101.15696719000005</v>
      </c>
      <c r="E30" s="21">
        <v>-31.691285258254311</v>
      </c>
      <c r="F30" s="21">
        <v>0.9458356290525457</v>
      </c>
      <c r="G30" s="21">
        <v>24.574654350000003</v>
      </c>
      <c r="H30" s="24">
        <v>18.970801610000002</v>
      </c>
      <c r="I30" s="21">
        <v>-22.803383763564511</v>
      </c>
      <c r="J30" s="21">
        <v>0.85334840854649863</v>
      </c>
      <c r="K30" s="99"/>
    </row>
    <row r="31" spans="1:11" x14ac:dyDescent="0.25">
      <c r="A31" s="14"/>
      <c r="B31" s="118" t="s">
        <v>218</v>
      </c>
      <c r="C31" s="21">
        <v>83.528102529999998</v>
      </c>
      <c r="D31" s="24">
        <v>56.206354239999996</v>
      </c>
      <c r="E31" s="21">
        <v>-32.709647965709635</v>
      </c>
      <c r="F31" s="21">
        <v>0.52553940569894808</v>
      </c>
      <c r="G31" s="21">
        <v>12.230409460000001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205</v>
      </c>
      <c r="C32" s="21">
        <v>63.261956789999985</v>
      </c>
      <c r="D32" s="24">
        <v>54.640048450000016</v>
      </c>
      <c r="E32" s="21">
        <v>-13.628899227098934</v>
      </c>
      <c r="F32" s="21">
        <v>0.51089416807146293</v>
      </c>
      <c r="G32" s="21">
        <v>7.0134366900000016</v>
      </c>
      <c r="H32" s="24">
        <v>6.2267601100000034</v>
      </c>
      <c r="I32" s="21">
        <v>-11.216706085358529</v>
      </c>
      <c r="J32" s="21">
        <v>0.28009337399155498</v>
      </c>
      <c r="K32" s="16"/>
    </row>
    <row r="33" spans="1:13" x14ac:dyDescent="0.25">
      <c r="A33" s="14"/>
      <c r="B33" s="118" t="s">
        <v>210</v>
      </c>
      <c r="C33" s="21">
        <v>35.65427890000003</v>
      </c>
      <c r="D33" s="24">
        <v>43.346579299999995</v>
      </c>
      <c r="E33" s="21">
        <v>21.574690716855184</v>
      </c>
      <c r="F33" s="21">
        <v>0.40529822352705447</v>
      </c>
      <c r="G33" s="21">
        <v>5.4776192600000018</v>
      </c>
      <c r="H33" s="24">
        <v>8.6674592899999983</v>
      </c>
      <c r="I33" s="21">
        <v>58.234058969626076</v>
      </c>
      <c r="J33" s="21">
        <v>0.38988139475161926</v>
      </c>
      <c r="K33" s="16"/>
    </row>
    <row r="34" spans="1:13" x14ac:dyDescent="0.25">
      <c r="A34" s="14"/>
      <c r="B34" s="118" t="s">
        <v>221</v>
      </c>
      <c r="C34" s="21">
        <v>65.128724110000078</v>
      </c>
      <c r="D34" s="24">
        <v>33.668416590000007</v>
      </c>
      <c r="E34" s="21">
        <v>-48.304811663229799</v>
      </c>
      <c r="F34" s="21">
        <v>0.31480568140000414</v>
      </c>
      <c r="G34" s="21">
        <v>5.8299339400000001</v>
      </c>
      <c r="H34" s="24">
        <v>5.0325149899999992</v>
      </c>
      <c r="I34" s="21">
        <v>-13.678010046199606</v>
      </c>
      <c r="J34" s="21">
        <v>0.2263736001244756</v>
      </c>
      <c r="K34" s="16"/>
    </row>
    <row r="35" spans="1:13" x14ac:dyDescent="0.25">
      <c r="A35" s="14"/>
      <c r="B35" s="118" t="s">
        <v>206</v>
      </c>
      <c r="C35" s="21">
        <v>14.721608939999999</v>
      </c>
      <c r="D35" s="24">
        <v>25.418495360000009</v>
      </c>
      <c r="E35" s="21">
        <v>72.661123275293377</v>
      </c>
      <c r="F35" s="21">
        <v>0.23766745105394468</v>
      </c>
      <c r="G35" s="21">
        <v>5.5834260000000004E-2</v>
      </c>
      <c r="H35" s="24">
        <v>1.9340658799999999</v>
      </c>
      <c r="I35" s="21">
        <v>3363.9410999626393</v>
      </c>
      <c r="J35" s="21">
        <v>8.6998539895757371E-2</v>
      </c>
      <c r="K35" s="16"/>
    </row>
    <row r="36" spans="1:13" x14ac:dyDescent="0.25">
      <c r="A36" s="14"/>
      <c r="B36" s="119" t="s">
        <v>204</v>
      </c>
      <c r="C36" s="30">
        <v>41.545481690000052</v>
      </c>
      <c r="D36" s="30">
        <v>24.613460629999985</v>
      </c>
      <c r="E36" s="30">
        <v>-40.755385113456477</v>
      </c>
      <c r="F36" s="30">
        <v>0.23014023319233609</v>
      </c>
      <c r="G36" s="30">
        <v>4.1166091099999997</v>
      </c>
      <c r="H36" s="30">
        <v>3.7242966800000001</v>
      </c>
      <c r="I36" s="30">
        <v>-9.5299898415664668</v>
      </c>
      <c r="J36" s="30">
        <v>0.16752706133185949</v>
      </c>
      <c r="K36" s="16"/>
    </row>
    <row r="37" spans="1:13" x14ac:dyDescent="0.25">
      <c r="A37" s="14"/>
      <c r="B37" s="118" t="s">
        <v>212</v>
      </c>
      <c r="C37" s="21">
        <v>39.499982100000004</v>
      </c>
      <c r="D37" s="24">
        <v>19.292158430000004</v>
      </c>
      <c r="E37" s="21">
        <v>-51.15907044930028</v>
      </c>
      <c r="F37" s="21">
        <v>0.18038511148863576</v>
      </c>
      <c r="G37" s="21">
        <v>9.18400806</v>
      </c>
      <c r="H37" s="24">
        <v>2.7494224300000005</v>
      </c>
      <c r="I37" s="21">
        <v>-70.062935354174755</v>
      </c>
      <c r="J37" s="21">
        <v>0.12367507200253451</v>
      </c>
      <c r="K37" s="16"/>
    </row>
    <row r="38" spans="1:13" x14ac:dyDescent="0.25">
      <c r="A38" s="14"/>
      <c r="B38" s="118" t="s">
        <v>220</v>
      </c>
      <c r="C38" s="21">
        <v>6.0081824499999996</v>
      </c>
      <c r="D38" s="24">
        <v>8.1919740900000004</v>
      </c>
      <c r="E38" s="21">
        <v>36.346959470247128</v>
      </c>
      <c r="F38" s="21">
        <v>7.6596414283990777E-2</v>
      </c>
      <c r="G38" s="21">
        <v>3.84653</v>
      </c>
      <c r="H38" s="24">
        <v>2.1156638599999997</v>
      </c>
      <c r="I38" s="21">
        <v>-44.998118823979013</v>
      </c>
      <c r="J38" s="21">
        <v>9.5167216708368821E-2</v>
      </c>
      <c r="K38" s="16"/>
    </row>
    <row r="39" spans="1:13" x14ac:dyDescent="0.25">
      <c r="A39" s="97"/>
      <c r="B39" s="118" t="s">
        <v>214</v>
      </c>
      <c r="C39" s="21">
        <v>10.626634049999996</v>
      </c>
      <c r="D39" s="24">
        <v>6.3436694200000048</v>
      </c>
      <c r="E39" s="21">
        <v>-40.304056861730295</v>
      </c>
      <c r="F39" s="21">
        <v>5.9314436988777614E-2</v>
      </c>
      <c r="G39" s="21">
        <v>1.9666508300000001</v>
      </c>
      <c r="H39" s="24">
        <v>1.04557057</v>
      </c>
      <c r="I39" s="21">
        <v>-46.834966632078768</v>
      </c>
      <c r="J39" s="21">
        <v>4.7032065395815156E-2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48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5895.5513841300035</v>
      </c>
      <c r="D13" s="30">
        <v>6464.7537813200142</v>
      </c>
      <c r="E13" s="78">
        <v>9.654777986028984</v>
      </c>
      <c r="F13" s="78">
        <v>100</v>
      </c>
      <c r="G13" s="78">
        <v>1437.3528725200038</v>
      </c>
      <c r="H13" s="30">
        <v>1458.4835471299978</v>
      </c>
      <c r="I13" s="78">
        <v>1.4701104380128394</v>
      </c>
      <c r="J13" s="78">
        <v>100</v>
      </c>
      <c r="K13" s="16"/>
    </row>
    <row r="14" spans="1:14" x14ac:dyDescent="0.25">
      <c r="A14" s="14"/>
      <c r="B14" s="9" t="s">
        <v>207</v>
      </c>
      <c r="C14" s="21">
        <v>1688.6055032900015</v>
      </c>
      <c r="D14" s="24">
        <v>1775.5481149400212</v>
      </c>
      <c r="E14" s="21">
        <v>5.1487817302871886</v>
      </c>
      <c r="F14" s="21">
        <v>27.465053968033388</v>
      </c>
      <c r="G14" s="21">
        <v>419.18943487000371</v>
      </c>
      <c r="H14" s="24">
        <v>409.75825333999899</v>
      </c>
      <c r="I14" s="21">
        <v>-2.2498614577272091</v>
      </c>
      <c r="J14" s="21">
        <v>28.094814929268196</v>
      </c>
      <c r="K14" s="16"/>
    </row>
    <row r="15" spans="1:14" x14ac:dyDescent="0.25">
      <c r="A15" s="14"/>
      <c r="B15" s="119" t="s">
        <v>204</v>
      </c>
      <c r="C15" s="30">
        <v>955.90333198000212</v>
      </c>
      <c r="D15" s="30">
        <v>1051.9237206899934</v>
      </c>
      <c r="E15" s="30">
        <v>10.044989435396179</v>
      </c>
      <c r="F15" s="30">
        <v>16.271674935703505</v>
      </c>
      <c r="G15" s="30">
        <v>240.07264863000111</v>
      </c>
      <c r="H15" s="30">
        <v>252.6483222599993</v>
      </c>
      <c r="I15" s="30">
        <v>5.2382783718855741</v>
      </c>
      <c r="J15" s="30">
        <v>17.322672083422564</v>
      </c>
      <c r="K15" s="16"/>
    </row>
    <row r="16" spans="1:14" x14ac:dyDescent="0.25">
      <c r="A16" s="14"/>
      <c r="B16" s="118" t="s">
        <v>205</v>
      </c>
      <c r="C16" s="21">
        <v>668.68798125999479</v>
      </c>
      <c r="D16" s="24">
        <v>724.4800879500059</v>
      </c>
      <c r="E16" s="21">
        <v>8.3435186893718658</v>
      </c>
      <c r="F16" s="21">
        <v>11.206615324521717</v>
      </c>
      <c r="G16" s="21">
        <v>137.08312828999996</v>
      </c>
      <c r="H16" s="24">
        <v>143.63928804000003</v>
      </c>
      <c r="I16" s="21">
        <v>4.7826160898009951</v>
      </c>
      <c r="J16" s="21">
        <v>9.8485367437056972</v>
      </c>
      <c r="K16" s="16"/>
    </row>
    <row r="17" spans="1:11" x14ac:dyDescent="0.25">
      <c r="A17" s="14"/>
      <c r="B17" s="118" t="s">
        <v>211</v>
      </c>
      <c r="C17" s="21">
        <v>546.373267299997</v>
      </c>
      <c r="D17" s="24">
        <v>691.38576902000204</v>
      </c>
      <c r="E17" s="21">
        <v>26.540921820097594</v>
      </c>
      <c r="F17" s="21">
        <v>10.694696076713235</v>
      </c>
      <c r="G17" s="21">
        <v>127.21942123999989</v>
      </c>
      <c r="H17" s="24">
        <v>152.56582816000002</v>
      </c>
      <c r="I17" s="21">
        <v>19.923378579269002</v>
      </c>
      <c r="J17" s="21">
        <v>10.460579309257131</v>
      </c>
      <c r="K17" s="16"/>
    </row>
    <row r="18" spans="1:11" x14ac:dyDescent="0.25">
      <c r="A18" s="14"/>
      <c r="B18" s="118" t="s">
        <v>208</v>
      </c>
      <c r="C18" s="21">
        <v>497.87149922000526</v>
      </c>
      <c r="D18" s="24">
        <v>574.46459658999231</v>
      </c>
      <c r="E18" s="21">
        <v>15.38410965278838</v>
      </c>
      <c r="F18" s="21">
        <v>8.8861017143439369</v>
      </c>
      <c r="G18" s="21">
        <v>108.03852959999952</v>
      </c>
      <c r="H18" s="24">
        <v>126.83789176000016</v>
      </c>
      <c r="I18" s="21">
        <v>17.400609050866535</v>
      </c>
      <c r="J18" s="21">
        <v>8.6965596567470111</v>
      </c>
      <c r="K18" s="16"/>
    </row>
    <row r="19" spans="1:11" x14ac:dyDescent="0.25">
      <c r="A19" s="14"/>
      <c r="B19" s="118" t="s">
        <v>206</v>
      </c>
      <c r="C19" s="21">
        <v>463.23169660000315</v>
      </c>
      <c r="D19" s="24">
        <v>569.47710573000052</v>
      </c>
      <c r="E19" s="21">
        <v>22.935695011764157</v>
      </c>
      <c r="F19" s="21">
        <v>8.8089527458185888</v>
      </c>
      <c r="G19" s="21">
        <v>103.45831683999984</v>
      </c>
      <c r="H19" s="24">
        <v>121.38845338999981</v>
      </c>
      <c r="I19" s="21">
        <v>17.330783157558272</v>
      </c>
      <c r="J19" s="21">
        <v>8.3229223688445355</v>
      </c>
      <c r="K19" s="16"/>
    </row>
    <row r="20" spans="1:11" x14ac:dyDescent="0.25">
      <c r="A20" s="14"/>
      <c r="B20" s="118" t="s">
        <v>212</v>
      </c>
      <c r="C20" s="21">
        <v>273.68286617000024</v>
      </c>
      <c r="D20" s="24">
        <v>331.72954171000083</v>
      </c>
      <c r="E20" s="21">
        <v>21.209466398946741</v>
      </c>
      <c r="F20" s="21">
        <v>5.1313561650025621</v>
      </c>
      <c r="G20" s="21">
        <v>68.867716179999974</v>
      </c>
      <c r="H20" s="24">
        <v>71.182049519999964</v>
      </c>
      <c r="I20" s="21">
        <v>3.360548989240475</v>
      </c>
      <c r="J20" s="21">
        <v>4.8805521090773993</v>
      </c>
      <c r="K20" s="16"/>
    </row>
    <row r="21" spans="1:11" x14ac:dyDescent="0.25">
      <c r="A21" s="14"/>
      <c r="B21" s="118" t="s">
        <v>220</v>
      </c>
      <c r="C21" s="21">
        <v>136.39689567000005</v>
      </c>
      <c r="D21" s="24">
        <v>260.34037114000012</v>
      </c>
      <c r="E21" s="21">
        <v>90.869718743357694</v>
      </c>
      <c r="F21" s="21">
        <v>4.0270732644490934</v>
      </c>
      <c r="G21" s="21">
        <v>67.359004079999991</v>
      </c>
      <c r="H21" s="24">
        <v>74.961003500000004</v>
      </c>
      <c r="I21" s="21">
        <v>11.285795453524482</v>
      </c>
      <c r="J21" s="21">
        <v>5.1396536935578174</v>
      </c>
      <c r="K21" s="16"/>
    </row>
    <row r="22" spans="1:11" x14ac:dyDescent="0.25">
      <c r="A22" s="14"/>
      <c r="B22" s="118" t="s">
        <v>213</v>
      </c>
      <c r="C22" s="21">
        <v>152.65092016000003</v>
      </c>
      <c r="D22" s="24">
        <v>125.75752032000017</v>
      </c>
      <c r="E22" s="21">
        <v>-17.617581218515898</v>
      </c>
      <c r="F22" s="21">
        <v>1.945279349746901</v>
      </c>
      <c r="G22" s="21">
        <v>31.683536620000041</v>
      </c>
      <c r="H22" s="24">
        <v>27.626570889999989</v>
      </c>
      <c r="I22" s="21">
        <v>-12.804649236787268</v>
      </c>
      <c r="J22" s="21">
        <v>1.8941983229336747</v>
      </c>
      <c r="K22" s="16"/>
    </row>
    <row r="23" spans="1:11" x14ac:dyDescent="0.25">
      <c r="A23" s="14"/>
      <c r="B23" s="118" t="s">
        <v>209</v>
      </c>
      <c r="C23" s="21">
        <v>72.714834590000066</v>
      </c>
      <c r="D23" s="24">
        <v>94.415165099999911</v>
      </c>
      <c r="E23" s="21">
        <v>29.843058342023831</v>
      </c>
      <c r="F23" s="21">
        <v>1.4604603406987238</v>
      </c>
      <c r="G23" s="21">
        <v>18.48536185</v>
      </c>
      <c r="H23" s="24">
        <v>17.22350707999999</v>
      </c>
      <c r="I23" s="21">
        <v>-6.8262378645296051</v>
      </c>
      <c r="J23" s="21">
        <v>1.1809188464204747</v>
      </c>
      <c r="K23" s="16"/>
    </row>
    <row r="24" spans="1:11" x14ac:dyDescent="0.25">
      <c r="A24" s="14"/>
      <c r="B24" s="118" t="s">
        <v>225</v>
      </c>
      <c r="C24" s="21">
        <v>64.638121780000006</v>
      </c>
      <c r="D24" s="24">
        <v>55.866235850000002</v>
      </c>
      <c r="E24" s="21">
        <v>-13.570762405281023</v>
      </c>
      <c r="F24" s="21">
        <v>0.86416649016743974</v>
      </c>
      <c r="G24" s="21">
        <v>15.65515645</v>
      </c>
      <c r="H24" s="24">
        <v>9.2372561000000051</v>
      </c>
      <c r="I24" s="21">
        <v>-40.995440515064253</v>
      </c>
      <c r="J24" s="21">
        <v>0.6333466097836391</v>
      </c>
      <c r="K24" s="16"/>
    </row>
    <row r="25" spans="1:11" x14ac:dyDescent="0.25">
      <c r="A25" s="14"/>
      <c r="B25" s="118" t="s">
        <v>210</v>
      </c>
      <c r="C25" s="21">
        <v>125.56092035</v>
      </c>
      <c r="D25" s="24">
        <v>50.749183710000061</v>
      </c>
      <c r="E25" s="21">
        <v>-59.582023157733197</v>
      </c>
      <c r="F25" s="21">
        <v>0.78501340386141938</v>
      </c>
      <c r="G25" s="21">
        <v>43.474193989999996</v>
      </c>
      <c r="H25" s="24">
        <v>8.5769140300000011</v>
      </c>
      <c r="I25" s="21">
        <v>-80.271252338863647</v>
      </c>
      <c r="J25" s="21">
        <v>0.58807067428889703</v>
      </c>
      <c r="K25" s="16"/>
    </row>
    <row r="26" spans="1:11" x14ac:dyDescent="0.25">
      <c r="A26" s="14"/>
      <c r="B26" s="118" t="s">
        <v>217</v>
      </c>
      <c r="C26" s="21">
        <v>37.327363509999955</v>
      </c>
      <c r="D26" s="24">
        <v>49.236452039999833</v>
      </c>
      <c r="E26" s="21">
        <v>31.904445988555953</v>
      </c>
      <c r="F26" s="21">
        <v>0.76161372428860574</v>
      </c>
      <c r="G26" s="21">
        <v>7.42944681</v>
      </c>
      <c r="H26" s="24">
        <v>11.678772120000005</v>
      </c>
      <c r="I26" s="21">
        <v>57.195716163960327</v>
      </c>
      <c r="J26" s="21">
        <v>0.80074760822509639</v>
      </c>
      <c r="K26" s="16"/>
    </row>
    <row r="27" spans="1:11" x14ac:dyDescent="0.25">
      <c r="A27" s="14"/>
      <c r="B27" s="118" t="s">
        <v>228</v>
      </c>
      <c r="C27" s="21">
        <v>16.556999919999996</v>
      </c>
      <c r="D27" s="24">
        <v>22.751922579999999</v>
      </c>
      <c r="E27" s="21">
        <v>37.415731653878062</v>
      </c>
      <c r="F27" s="21">
        <v>0.35193796004639744</v>
      </c>
      <c r="G27" s="21">
        <v>5.09535435</v>
      </c>
      <c r="H27" s="24">
        <v>6.9720897499999994</v>
      </c>
      <c r="I27" s="21">
        <v>36.832284294418095</v>
      </c>
      <c r="J27" s="21">
        <v>0.47803691469263876</v>
      </c>
      <c r="K27" s="16"/>
    </row>
    <row r="28" spans="1:11" x14ac:dyDescent="0.25">
      <c r="A28" s="14"/>
      <c r="B28" s="118" t="s">
        <v>221</v>
      </c>
      <c r="C28" s="21">
        <v>22.826491250000007</v>
      </c>
      <c r="D28" s="24">
        <v>21.481663059999999</v>
      </c>
      <c r="E28" s="21">
        <v>-5.8915239108420003</v>
      </c>
      <c r="F28" s="21">
        <v>0.33228895928057661</v>
      </c>
      <c r="G28" s="21">
        <v>7.4048531100000003</v>
      </c>
      <c r="H28" s="24">
        <v>4.5250075399999998</v>
      </c>
      <c r="I28" s="21">
        <v>-38.89132609681166</v>
      </c>
      <c r="J28" s="21">
        <v>0.31025427396176697</v>
      </c>
      <c r="K28" s="16"/>
    </row>
    <row r="29" spans="1:11" x14ac:dyDescent="0.25">
      <c r="A29" s="14"/>
      <c r="B29" s="118" t="s">
        <v>214</v>
      </c>
      <c r="C29" s="21">
        <v>60.702245449999964</v>
      </c>
      <c r="D29" s="24">
        <v>19.429408489999972</v>
      </c>
      <c r="E29" s="21">
        <v>-67.992273850884402</v>
      </c>
      <c r="F29" s="21">
        <v>0.30054367339002896</v>
      </c>
      <c r="G29" s="21">
        <v>3.952858790000005</v>
      </c>
      <c r="H29" s="24">
        <v>7.5522870000000015</v>
      </c>
      <c r="I29" s="21">
        <v>91.058861477821523</v>
      </c>
      <c r="J29" s="21">
        <v>0.51781777140108187</v>
      </c>
      <c r="K29" s="16"/>
    </row>
    <row r="30" spans="1:11" x14ac:dyDescent="0.25">
      <c r="A30" s="14"/>
      <c r="B30" s="118" t="s">
        <v>216</v>
      </c>
      <c r="C30" s="21">
        <v>12.431228299999997</v>
      </c>
      <c r="D30" s="24">
        <v>14.320427829999986</v>
      </c>
      <c r="E30" s="21">
        <v>15.197207262294343</v>
      </c>
      <c r="F30" s="21">
        <v>0.22151544071761925</v>
      </c>
      <c r="G30" s="21">
        <v>1.9704776499999996</v>
      </c>
      <c r="H30" s="24">
        <v>2.4298973900000003</v>
      </c>
      <c r="I30" s="21">
        <v>23.315145949511319</v>
      </c>
      <c r="J30" s="21">
        <v>0.16660437443957113</v>
      </c>
      <c r="K30" s="16"/>
    </row>
    <row r="31" spans="1:11" x14ac:dyDescent="0.25">
      <c r="A31" s="14"/>
      <c r="B31" s="118" t="s">
        <v>227</v>
      </c>
      <c r="C31" s="21">
        <v>85.55958821000003</v>
      </c>
      <c r="D31" s="24">
        <v>10.620083249999999</v>
      </c>
      <c r="E31" s="21">
        <v>-87.587500744003407</v>
      </c>
      <c r="F31" s="21">
        <v>0.16427668569044129</v>
      </c>
      <c r="G31" s="21">
        <v>28.889992100000004</v>
      </c>
      <c r="H31" s="24">
        <v>5.4802831799999998</v>
      </c>
      <c r="I31" s="21">
        <v>-81.030513400521144</v>
      </c>
      <c r="J31" s="21">
        <v>0.37575214275019386</v>
      </c>
      <c r="K31" s="16"/>
    </row>
    <row r="32" spans="1:11" x14ac:dyDescent="0.25">
      <c r="A32" s="14"/>
      <c r="B32" s="118" t="s">
        <v>222</v>
      </c>
      <c r="C32" s="21">
        <v>6.9626984099999998</v>
      </c>
      <c r="D32" s="24">
        <v>8.3349265300000006</v>
      </c>
      <c r="E32" s="21">
        <v>19.708280313120753</v>
      </c>
      <c r="F32" s="21">
        <v>0.12892875447296806</v>
      </c>
      <c r="G32" s="21">
        <v>0.80536050000000003</v>
      </c>
      <c r="H32" s="24">
        <v>2.3524884700000004</v>
      </c>
      <c r="I32" s="21">
        <v>192.1037808534191</v>
      </c>
      <c r="J32" s="21">
        <v>0.16129688090271738</v>
      </c>
      <c r="K32" s="16"/>
    </row>
    <row r="33" spans="1:11" x14ac:dyDescent="0.25">
      <c r="A33" s="14"/>
      <c r="B33" s="118" t="s">
        <v>219</v>
      </c>
      <c r="C33" s="21">
        <v>2.1449600200000005</v>
      </c>
      <c r="D33" s="24">
        <v>4.7511994900000021</v>
      </c>
      <c r="E33" s="21">
        <v>121.50527029403565</v>
      </c>
      <c r="F33" s="21">
        <v>7.3493897071975914E-2</v>
      </c>
      <c r="G33" s="21">
        <v>0.52765258000000004</v>
      </c>
      <c r="H33" s="24">
        <v>0.9497429300000001</v>
      </c>
      <c r="I33" s="21">
        <v>79.993989605812232</v>
      </c>
      <c r="J33" s="21">
        <v>6.5118522033992307E-2</v>
      </c>
      <c r="K33" s="16"/>
    </row>
    <row r="34" spans="1:11" x14ac:dyDescent="0.25">
      <c r="A34" s="14"/>
      <c r="B34" s="118" t="s">
        <v>224</v>
      </c>
      <c r="C34" s="21">
        <v>3.4331265099999997</v>
      </c>
      <c r="D34" s="24">
        <v>3.8187218500000011</v>
      </c>
      <c r="E34" s="21">
        <v>11.231608822944338</v>
      </c>
      <c r="F34" s="21">
        <v>5.9069873024928568E-2</v>
      </c>
      <c r="G34" s="21">
        <v>0.57650572</v>
      </c>
      <c r="H34" s="24">
        <v>0.48814401999999996</v>
      </c>
      <c r="I34" s="21">
        <v>-15.327115921763978</v>
      </c>
      <c r="J34" s="21">
        <v>3.3469285338224707E-2</v>
      </c>
      <c r="K34" s="16"/>
    </row>
    <row r="35" spans="1:11" x14ac:dyDescent="0.25">
      <c r="A35" s="14"/>
      <c r="B35" s="118" t="s">
        <v>223</v>
      </c>
      <c r="C35" s="21">
        <v>0.16667467999999999</v>
      </c>
      <c r="D35" s="24">
        <v>1.9120266100000001</v>
      </c>
      <c r="E35" s="21">
        <v>1047.160810508231</v>
      </c>
      <c r="F35" s="21">
        <v>2.9576170642798872E-2</v>
      </c>
      <c r="G35" s="21">
        <v>0</v>
      </c>
      <c r="H35" s="24">
        <v>1.6109100000000001E-2</v>
      </c>
      <c r="I35" s="21" t="s">
        <v>97</v>
      </c>
      <c r="J35" s="21">
        <v>1.1045102313083661E-3</v>
      </c>
      <c r="K35" s="16"/>
    </row>
    <row r="36" spans="1:11" x14ac:dyDescent="0.25">
      <c r="A36" s="14"/>
      <c r="B36" s="118" t="s">
        <v>215</v>
      </c>
      <c r="C36" s="21">
        <v>8.0515000000000003E-2</v>
      </c>
      <c r="D36" s="24">
        <v>1.7205674000000004</v>
      </c>
      <c r="E36" s="21">
        <v>2036.9526175246854</v>
      </c>
      <c r="F36" s="21">
        <v>2.6614585152053293E-2</v>
      </c>
      <c r="G36" s="21">
        <v>4.4670000000000001E-2</v>
      </c>
      <c r="H36" s="24">
        <v>0.26801013000000001</v>
      </c>
      <c r="I36" s="21">
        <v>499.97790463398258</v>
      </c>
      <c r="J36" s="21">
        <v>1.8375944694569234E-2</v>
      </c>
      <c r="K36" s="16"/>
    </row>
    <row r="37" spans="1:11" x14ac:dyDescent="0.25">
      <c r="A37" s="14"/>
      <c r="B37" s="118" t="s">
        <v>231</v>
      </c>
      <c r="C37" s="21">
        <v>4.4705099999999998E-2</v>
      </c>
      <c r="D37" s="24">
        <v>8.9559299999999994E-2</v>
      </c>
      <c r="E37" s="21">
        <v>100.33351899447713</v>
      </c>
      <c r="F37" s="21">
        <v>1.3853474243486689E-3</v>
      </c>
      <c r="G37" s="21">
        <v>0</v>
      </c>
      <c r="H37" s="24">
        <v>2.9519300000000002E-2</v>
      </c>
      <c r="I37" s="21" t="s">
        <v>97</v>
      </c>
      <c r="J37" s="21">
        <v>2.0239720947204409E-3</v>
      </c>
      <c r="K37" s="16"/>
    </row>
    <row r="38" spans="1:11" x14ac:dyDescent="0.25">
      <c r="A38" s="14"/>
      <c r="B38" s="118" t="s">
        <v>218</v>
      </c>
      <c r="C38" s="21">
        <v>0.11337700999999999</v>
      </c>
      <c r="D38" s="24">
        <v>7.5441549999999996E-2</v>
      </c>
      <c r="E38" s="21">
        <v>-33.459569978075798</v>
      </c>
      <c r="F38" s="21">
        <v>1.1669671042691414E-3</v>
      </c>
      <c r="G38" s="21">
        <v>1.0005500000000001E-2</v>
      </c>
      <c r="H38" s="24">
        <v>2.7383830000000001E-2</v>
      </c>
      <c r="I38" s="21">
        <v>173.68777172555093</v>
      </c>
      <c r="J38" s="21">
        <v>1.8775549476636791E-3</v>
      </c>
      <c r="K38" s="16"/>
    </row>
    <row r="39" spans="1:11" x14ac:dyDescent="0.25">
      <c r="A39" s="14"/>
      <c r="B39" s="118" t="s">
        <v>232</v>
      </c>
      <c r="C39" s="21">
        <v>0.8835723900000001</v>
      </c>
      <c r="D39" s="24">
        <v>7.3968590000000001E-2</v>
      </c>
      <c r="E39" s="21">
        <v>-91.628462949142175</v>
      </c>
      <c r="F39" s="21">
        <v>1.1441826325038573E-3</v>
      </c>
      <c r="G39" s="21">
        <v>5.9246769999999997E-2</v>
      </c>
      <c r="H39" s="24">
        <v>6.8474299999999988E-2</v>
      </c>
      <c r="I39" s="21">
        <v>15.574739348659827</v>
      </c>
      <c r="J39" s="21">
        <v>4.6948969794512688E-3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49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9524.5106876200043</v>
      </c>
      <c r="D13" s="30">
        <v>10888.360943039994</v>
      </c>
      <c r="E13" s="78">
        <v>14.319373458131835</v>
      </c>
      <c r="F13" s="78">
        <v>100</v>
      </c>
      <c r="G13" s="78">
        <v>2224.3097479499997</v>
      </c>
      <c r="H13" s="30">
        <v>2281.8736206100002</v>
      </c>
      <c r="I13" s="78">
        <v>2.5879431906034256</v>
      </c>
      <c r="J13" s="78">
        <v>100</v>
      </c>
      <c r="K13" s="16"/>
    </row>
    <row r="14" spans="1:14" x14ac:dyDescent="0.25">
      <c r="A14" s="14"/>
      <c r="B14" s="9" t="s">
        <v>226</v>
      </c>
      <c r="C14" s="21">
        <v>2908.1326225000016</v>
      </c>
      <c r="D14" s="24">
        <v>3401.2669201699996</v>
      </c>
      <c r="E14" s="21">
        <v>16.957077330471627</v>
      </c>
      <c r="F14" s="21">
        <v>31.237639328480761</v>
      </c>
      <c r="G14" s="21">
        <v>609.54260958000009</v>
      </c>
      <c r="H14" s="24">
        <v>736.06214835000014</v>
      </c>
      <c r="I14" s="21">
        <v>20.756471620118113</v>
      </c>
      <c r="J14" s="21">
        <v>32.256920002135473</v>
      </c>
      <c r="K14" s="16"/>
    </row>
    <row r="15" spans="1:14" x14ac:dyDescent="0.25">
      <c r="A15" s="14"/>
      <c r="B15" s="118" t="s">
        <v>222</v>
      </c>
      <c r="C15" s="21">
        <v>1272.2322673300002</v>
      </c>
      <c r="D15" s="24">
        <v>1636.6309489599998</v>
      </c>
      <c r="E15" s="21">
        <v>28.642464979665494</v>
      </c>
      <c r="F15" s="21">
        <v>15.031013001145588</v>
      </c>
      <c r="G15" s="21">
        <v>406.94040521999989</v>
      </c>
      <c r="H15" s="24">
        <v>280.54374603000014</v>
      </c>
      <c r="I15" s="21">
        <v>-31.060238199170044</v>
      </c>
      <c r="J15" s="21">
        <v>12.29444713748012</v>
      </c>
      <c r="K15" s="16"/>
    </row>
    <row r="16" spans="1:14" x14ac:dyDescent="0.25">
      <c r="A16" s="14"/>
      <c r="B16" s="118" t="s">
        <v>223</v>
      </c>
      <c r="C16" s="21">
        <v>1146.7486106600008</v>
      </c>
      <c r="D16" s="24">
        <v>1215.8487272199986</v>
      </c>
      <c r="E16" s="21">
        <v>6.025742339485185</v>
      </c>
      <c r="F16" s="21">
        <v>11.166499104690203</v>
      </c>
      <c r="G16" s="21">
        <v>342.21981696</v>
      </c>
      <c r="H16" s="24">
        <v>229.00235476</v>
      </c>
      <c r="I16" s="21">
        <v>-33.083257189992977</v>
      </c>
      <c r="J16" s="21">
        <v>10.035715943759502</v>
      </c>
      <c r="K16" s="16"/>
    </row>
    <row r="17" spans="1:11" x14ac:dyDescent="0.25">
      <c r="A17" s="14"/>
      <c r="B17" s="118" t="s">
        <v>207</v>
      </c>
      <c r="C17" s="21">
        <v>750.9693281600014</v>
      </c>
      <c r="D17" s="24">
        <v>728.21222068999452</v>
      </c>
      <c r="E17" s="21">
        <v>-3.0303644392195794</v>
      </c>
      <c r="F17" s="21">
        <v>6.6879875171246859</v>
      </c>
      <c r="G17" s="21">
        <v>215.76530187999998</v>
      </c>
      <c r="H17" s="24">
        <v>171.84853525999978</v>
      </c>
      <c r="I17" s="21">
        <v>-20.353952297865273</v>
      </c>
      <c r="J17" s="21">
        <v>7.5310277356228212</v>
      </c>
      <c r="K17" s="16"/>
    </row>
    <row r="18" spans="1:11" x14ac:dyDescent="0.25">
      <c r="A18" s="14"/>
      <c r="B18" s="118" t="s">
        <v>230</v>
      </c>
      <c r="C18" s="21">
        <v>613.50104835000002</v>
      </c>
      <c r="D18" s="24">
        <v>646.49479292000012</v>
      </c>
      <c r="E18" s="21">
        <v>5.3779442853009174</v>
      </c>
      <c r="F18" s="21">
        <v>5.9374849557430354</v>
      </c>
      <c r="G18" s="21">
        <v>75.615714269999998</v>
      </c>
      <c r="H18" s="24">
        <v>161.75098284000001</v>
      </c>
      <c r="I18" s="21">
        <v>113.91186263537496</v>
      </c>
      <c r="J18" s="21">
        <v>7.0885162692209072</v>
      </c>
      <c r="K18" s="16"/>
    </row>
    <row r="19" spans="1:11" x14ac:dyDescent="0.25">
      <c r="A19" s="14"/>
      <c r="B19" s="118" t="s">
        <v>215</v>
      </c>
      <c r="C19" s="21">
        <v>303.28205654999999</v>
      </c>
      <c r="D19" s="24">
        <v>459.68591395999999</v>
      </c>
      <c r="E19" s="21">
        <v>51.570428923220788</v>
      </c>
      <c r="F19" s="21">
        <v>4.2218100259969642</v>
      </c>
      <c r="G19" s="21">
        <v>64.322050390000001</v>
      </c>
      <c r="H19" s="24">
        <v>91.01692027</v>
      </c>
      <c r="I19" s="21">
        <v>41.501895101512787</v>
      </c>
      <c r="J19" s="21">
        <v>3.9886924257299126</v>
      </c>
      <c r="K19" s="16"/>
    </row>
    <row r="20" spans="1:11" s="133" customFormat="1" x14ac:dyDescent="0.25">
      <c r="A20" s="97"/>
      <c r="B20" s="118" t="s">
        <v>224</v>
      </c>
      <c r="C20" s="21">
        <v>260.98514666</v>
      </c>
      <c r="D20" s="24">
        <v>448.41784991000009</v>
      </c>
      <c r="E20" s="21">
        <v>71.81738334487639</v>
      </c>
      <c r="F20" s="21">
        <v>4.1183227875691948</v>
      </c>
      <c r="G20" s="21">
        <v>46.106742590000003</v>
      </c>
      <c r="H20" s="24">
        <v>142.57242418000001</v>
      </c>
      <c r="I20" s="21">
        <v>209.2225044996396</v>
      </c>
      <c r="J20" s="21">
        <v>6.248042086655393</v>
      </c>
      <c r="K20" s="99"/>
    </row>
    <row r="21" spans="1:11" s="133" customFormat="1" x14ac:dyDescent="0.25">
      <c r="A21" s="97"/>
      <c r="B21" s="119" t="s">
        <v>204</v>
      </c>
      <c r="C21" s="30">
        <v>379.53718663999837</v>
      </c>
      <c r="D21" s="30">
        <v>390.58145483999857</v>
      </c>
      <c r="E21" s="30">
        <v>2.9099304597196118</v>
      </c>
      <c r="F21" s="30">
        <v>3.5871464666099646</v>
      </c>
      <c r="G21" s="30">
        <v>92.082603390000145</v>
      </c>
      <c r="H21" s="30">
        <v>96.264172960000309</v>
      </c>
      <c r="I21" s="30">
        <v>4.5411070235382489</v>
      </c>
      <c r="J21" s="30">
        <v>4.2186461200365057</v>
      </c>
      <c r="K21" s="99"/>
    </row>
    <row r="22" spans="1:11" x14ac:dyDescent="0.25">
      <c r="A22" s="14"/>
      <c r="B22" s="118" t="s">
        <v>208</v>
      </c>
      <c r="C22" s="21">
        <v>327.04031716000003</v>
      </c>
      <c r="D22" s="24">
        <v>385.58865749999984</v>
      </c>
      <c r="E22" s="21">
        <v>17.902483965411477</v>
      </c>
      <c r="F22" s="21">
        <v>3.5412920228960081</v>
      </c>
      <c r="G22" s="21">
        <v>61.580599600000141</v>
      </c>
      <c r="H22" s="24">
        <v>66.59723867000001</v>
      </c>
      <c r="I22" s="21">
        <v>8.146460253043486</v>
      </c>
      <c r="J22" s="21">
        <v>2.9185331767934173</v>
      </c>
      <c r="K22" s="16"/>
    </row>
    <row r="23" spans="1:11" s="133" customFormat="1" x14ac:dyDescent="0.25">
      <c r="A23" s="97"/>
      <c r="B23" s="118" t="s">
        <v>213</v>
      </c>
      <c r="C23" s="21">
        <v>249.71553925999942</v>
      </c>
      <c r="D23" s="24">
        <v>290.5160592799993</v>
      </c>
      <c r="E23" s="21">
        <v>16.338798995411775</v>
      </c>
      <c r="F23" s="21">
        <v>2.6681339900446779</v>
      </c>
      <c r="G23" s="21">
        <v>49.808298480000047</v>
      </c>
      <c r="H23" s="24">
        <v>59.635029970000026</v>
      </c>
      <c r="I23" s="21">
        <v>19.729104968212852</v>
      </c>
      <c r="J23" s="21">
        <v>2.6134238737576596</v>
      </c>
      <c r="K23" s="99"/>
    </row>
    <row r="24" spans="1:11" x14ac:dyDescent="0.25">
      <c r="A24" s="14"/>
      <c r="B24" s="118" t="s">
        <v>228</v>
      </c>
      <c r="C24" s="21">
        <v>171.55996324000034</v>
      </c>
      <c r="D24" s="24">
        <v>180.63024989999991</v>
      </c>
      <c r="E24" s="21">
        <v>5.286948358289667</v>
      </c>
      <c r="F24" s="21">
        <v>1.6589296666865321</v>
      </c>
      <c r="G24" s="21">
        <v>21.613685950000001</v>
      </c>
      <c r="H24" s="24">
        <v>35.578278220000001</v>
      </c>
      <c r="I24" s="21">
        <v>64.609952704527004</v>
      </c>
      <c r="J24" s="21">
        <v>1.5591695306284781</v>
      </c>
      <c r="K24" s="16"/>
    </row>
    <row r="25" spans="1:11" x14ac:dyDescent="0.25">
      <c r="A25" s="14"/>
      <c r="B25" s="118" t="s">
        <v>212</v>
      </c>
      <c r="C25" s="21">
        <v>159.87285817000006</v>
      </c>
      <c r="D25" s="24">
        <v>156.19440824</v>
      </c>
      <c r="E25" s="21">
        <v>-2.3008595530884857</v>
      </c>
      <c r="F25" s="21">
        <v>1.4345079948864283</v>
      </c>
      <c r="G25" s="21">
        <v>36.900763459999993</v>
      </c>
      <c r="H25" s="24">
        <v>29.428438350000015</v>
      </c>
      <c r="I25" s="21">
        <v>-20.249784582641205</v>
      </c>
      <c r="J25" s="21">
        <v>1.2896611838710454</v>
      </c>
      <c r="K25" s="16"/>
    </row>
    <row r="26" spans="1:11" x14ac:dyDescent="0.25">
      <c r="A26" s="14"/>
      <c r="B26" s="118" t="s">
        <v>231</v>
      </c>
      <c r="C26" s="21">
        <v>42.012923680000014</v>
      </c>
      <c r="D26" s="24">
        <v>125.93423719000002</v>
      </c>
      <c r="E26" s="21">
        <v>199.75118644254272</v>
      </c>
      <c r="F26" s="21">
        <v>1.1565949902726094</v>
      </c>
      <c r="G26" s="21">
        <v>11.341472</v>
      </c>
      <c r="H26" s="24">
        <v>25.866793530000006</v>
      </c>
      <c r="I26" s="21">
        <v>128.07263051921308</v>
      </c>
      <c r="J26" s="21">
        <v>1.133576956075472</v>
      </c>
      <c r="K26" s="16"/>
    </row>
    <row r="27" spans="1:11" x14ac:dyDescent="0.25">
      <c r="A27" s="14"/>
      <c r="B27" s="118" t="s">
        <v>209</v>
      </c>
      <c r="C27" s="21">
        <v>154.14997722999979</v>
      </c>
      <c r="D27" s="24">
        <v>112.10542167999999</v>
      </c>
      <c r="E27" s="21">
        <v>-27.275096828115085</v>
      </c>
      <c r="F27" s="21">
        <v>1.0295895063219729</v>
      </c>
      <c r="G27" s="21">
        <v>26.492677860000004</v>
      </c>
      <c r="H27" s="24">
        <v>20.266299800000006</v>
      </c>
      <c r="I27" s="21">
        <v>-23.502260107125306</v>
      </c>
      <c r="J27" s="21">
        <v>0.88814295484875849</v>
      </c>
      <c r="K27" s="16"/>
    </row>
    <row r="28" spans="1:11" x14ac:dyDescent="0.25">
      <c r="A28" s="14"/>
      <c r="B28" s="118" t="s">
        <v>217</v>
      </c>
      <c r="C28" s="21">
        <v>131.63498300000018</v>
      </c>
      <c r="D28" s="24">
        <v>109.06470302999998</v>
      </c>
      <c r="E28" s="21">
        <v>-17.146110749298437</v>
      </c>
      <c r="F28" s="21">
        <v>1.001663185125359</v>
      </c>
      <c r="G28" s="21">
        <v>32.003823090000019</v>
      </c>
      <c r="H28" s="24">
        <v>17.120467510000005</v>
      </c>
      <c r="I28" s="21">
        <v>-46.504930170828551</v>
      </c>
      <c r="J28" s="21">
        <v>0.75028114420391467</v>
      </c>
      <c r="K28" s="16"/>
    </row>
    <row r="29" spans="1:11" x14ac:dyDescent="0.25">
      <c r="A29" s="14"/>
      <c r="B29" s="118" t="s">
        <v>219</v>
      </c>
      <c r="C29" s="21">
        <v>102.68838068999986</v>
      </c>
      <c r="D29" s="24">
        <v>107.23220273999991</v>
      </c>
      <c r="E29" s="21">
        <v>4.4248648381330913</v>
      </c>
      <c r="F29" s="21">
        <v>0.98483328483470567</v>
      </c>
      <c r="G29" s="21">
        <v>11.28461734</v>
      </c>
      <c r="H29" s="24">
        <v>20.941336449999991</v>
      </c>
      <c r="I29" s="21">
        <v>85.574183147268229</v>
      </c>
      <c r="J29" s="21">
        <v>0.91772551559633975</v>
      </c>
      <c r="K29" s="16"/>
    </row>
    <row r="30" spans="1:11" x14ac:dyDescent="0.25">
      <c r="A30" s="14"/>
      <c r="B30" s="118" t="s">
        <v>211</v>
      </c>
      <c r="C30" s="21">
        <v>154.23924301000008</v>
      </c>
      <c r="D30" s="24">
        <v>106.12166795000006</v>
      </c>
      <c r="E30" s="21">
        <v>-31.196713703321489</v>
      </c>
      <c r="F30" s="21">
        <v>0.97463400143650314</v>
      </c>
      <c r="G30" s="21">
        <v>45.070368629999997</v>
      </c>
      <c r="H30" s="24">
        <v>26.787677079999991</v>
      </c>
      <c r="I30" s="21">
        <v>-40.564770392915264</v>
      </c>
      <c r="J30" s="21">
        <v>1.1739334219937647</v>
      </c>
      <c r="K30" s="16"/>
    </row>
    <row r="31" spans="1:11" x14ac:dyDescent="0.25">
      <c r="A31" s="14"/>
      <c r="B31" s="118" t="s">
        <v>205</v>
      </c>
      <c r="C31" s="21">
        <v>90.187096740000101</v>
      </c>
      <c r="D31" s="24">
        <v>77.991481129999912</v>
      </c>
      <c r="E31" s="21">
        <v>-13.522572575053459</v>
      </c>
      <c r="F31" s="21">
        <v>0.71628302494741647</v>
      </c>
      <c r="G31" s="21">
        <v>16.838911829999986</v>
      </c>
      <c r="H31" s="24">
        <v>11.508163750000005</v>
      </c>
      <c r="I31" s="21">
        <v>-31.657319272275007</v>
      </c>
      <c r="J31" s="21">
        <v>0.50432958451588539</v>
      </c>
      <c r="K31" s="16"/>
    </row>
    <row r="32" spans="1:11" x14ac:dyDescent="0.25">
      <c r="A32" s="14"/>
      <c r="B32" s="118" t="s">
        <v>206</v>
      </c>
      <c r="C32" s="21">
        <v>34.32598058</v>
      </c>
      <c r="D32" s="24">
        <v>63.289515679999944</v>
      </c>
      <c r="E32" s="21">
        <v>84.377881157677749</v>
      </c>
      <c r="F32" s="21">
        <v>0.58125842825274421</v>
      </c>
      <c r="G32" s="21">
        <v>7.6276886399999979</v>
      </c>
      <c r="H32" s="24">
        <v>20.19480278</v>
      </c>
      <c r="I32" s="21">
        <v>164.75651711971304</v>
      </c>
      <c r="J32" s="21">
        <v>0.88500969543621955</v>
      </c>
      <c r="K32" s="16"/>
    </row>
    <row r="33" spans="1:11" x14ac:dyDescent="0.25">
      <c r="A33" s="14"/>
      <c r="B33" s="118" t="s">
        <v>218</v>
      </c>
      <c r="C33" s="21">
        <v>83.528102529999998</v>
      </c>
      <c r="D33" s="24">
        <v>56.230066239999992</v>
      </c>
      <c r="E33" s="21">
        <v>-32.681259915123327</v>
      </c>
      <c r="F33" s="21">
        <v>0.51642360621727101</v>
      </c>
      <c r="G33" s="21">
        <v>12.230409460000001</v>
      </c>
      <c r="H33" s="24">
        <v>2.3712E-2</v>
      </c>
      <c r="I33" s="21">
        <v>-99.806122598940362</v>
      </c>
      <c r="J33" s="21">
        <v>1.0391460677678201E-3</v>
      </c>
      <c r="K33" s="16"/>
    </row>
    <row r="34" spans="1:11" x14ac:dyDescent="0.25">
      <c r="A34" s="14"/>
      <c r="B34" s="118" t="s">
        <v>216</v>
      </c>
      <c r="C34" s="21">
        <v>26.963265679999992</v>
      </c>
      <c r="D34" s="24">
        <v>54.868498800000005</v>
      </c>
      <c r="E34" s="21">
        <v>103.49352133817651</v>
      </c>
      <c r="F34" s="21">
        <v>0.5039188091488902</v>
      </c>
      <c r="G34" s="21">
        <v>10.18492459</v>
      </c>
      <c r="H34" s="24">
        <v>17.334482749999996</v>
      </c>
      <c r="I34" s="21">
        <v>70.197457986284377</v>
      </c>
      <c r="J34" s="21">
        <v>0.75966007027882942</v>
      </c>
      <c r="K34" s="16"/>
    </row>
    <row r="35" spans="1:11" x14ac:dyDescent="0.25">
      <c r="A35" s="14"/>
      <c r="B35" s="118" t="s">
        <v>221</v>
      </c>
      <c r="C35" s="21">
        <v>80.801263119999973</v>
      </c>
      <c r="D35" s="24">
        <v>49.483206020000004</v>
      </c>
      <c r="E35" s="21">
        <v>-38.759365745915062</v>
      </c>
      <c r="F35" s="21">
        <v>0.45445964070129785</v>
      </c>
      <c r="G35" s="21">
        <v>10.307291490000004</v>
      </c>
      <c r="H35" s="24">
        <v>8.0349058000000007</v>
      </c>
      <c r="I35" s="21">
        <v>-22.046390093892676</v>
      </c>
      <c r="J35" s="21">
        <v>0.35211879077913505</v>
      </c>
      <c r="K35" s="16"/>
    </row>
    <row r="36" spans="1:11" x14ac:dyDescent="0.25">
      <c r="A36" s="14"/>
      <c r="B36" s="118" t="s">
        <v>210</v>
      </c>
      <c r="C36" s="21">
        <v>35.773897900000001</v>
      </c>
      <c r="D36" s="24">
        <v>43.686458750000043</v>
      </c>
      <c r="E36" s="21">
        <v>22.118251894491038</v>
      </c>
      <c r="F36" s="21">
        <v>0.40122162535330991</v>
      </c>
      <c r="G36" s="21">
        <v>5.5525872599999992</v>
      </c>
      <c r="H36" s="24">
        <v>8.725659290000003</v>
      </c>
      <c r="I36" s="21">
        <v>57.145829167932874</v>
      </c>
      <c r="J36" s="21">
        <v>0.3823901206091958</v>
      </c>
      <c r="K36" s="16"/>
    </row>
    <row r="37" spans="1:11" x14ac:dyDescent="0.25">
      <c r="A37" s="14"/>
      <c r="B37" s="118" t="s">
        <v>220</v>
      </c>
      <c r="C37" s="21">
        <v>26.223670649999995</v>
      </c>
      <c r="D37" s="24">
        <v>30.224378669999993</v>
      </c>
      <c r="E37" s="21">
        <v>15.256094668806398</v>
      </c>
      <c r="F37" s="21">
        <v>0.2775842831452045</v>
      </c>
      <c r="G37" s="21">
        <v>8.2462755600000008</v>
      </c>
      <c r="H37" s="24">
        <v>2.6786062300000002</v>
      </c>
      <c r="I37" s="21">
        <v>-67.517381507440206</v>
      </c>
      <c r="J37" s="21">
        <v>0.11738626564620804</v>
      </c>
      <c r="K37" s="16"/>
    </row>
    <row r="38" spans="1:11" x14ac:dyDescent="0.25">
      <c r="A38" s="14"/>
      <c r="B38" s="118" t="s">
        <v>214</v>
      </c>
      <c r="C38" s="21">
        <v>12.337624629999997</v>
      </c>
      <c r="D38" s="24">
        <v>9.6803926700000087</v>
      </c>
      <c r="E38" s="21">
        <v>-21.537630132940667</v>
      </c>
      <c r="F38" s="21">
        <v>8.8905875922379876E-2</v>
      </c>
      <c r="G38" s="21">
        <v>2.1011132300000002</v>
      </c>
      <c r="H38" s="24">
        <v>1.9758621699999994</v>
      </c>
      <c r="I38" s="21">
        <v>-5.9611761142449593</v>
      </c>
      <c r="J38" s="21">
        <v>8.6589465435504859E-2</v>
      </c>
      <c r="K38" s="16"/>
    </row>
    <row r="39" spans="1:11" x14ac:dyDescent="0.25">
      <c r="A39" s="14"/>
      <c r="B39" s="118" t="s">
        <v>225</v>
      </c>
      <c r="C39" s="21">
        <v>6.0673334999999993</v>
      </c>
      <c r="D39" s="24">
        <v>2.3805088999999997</v>
      </c>
      <c r="E39" s="21">
        <v>-60.765154907011464</v>
      </c>
      <c r="F39" s="21">
        <v>2.1862876446263082E-2</v>
      </c>
      <c r="G39" s="21">
        <v>2.5289951999999998</v>
      </c>
      <c r="H39" s="24">
        <v>0.11458161</v>
      </c>
      <c r="I39" s="21">
        <v>-95.469283215721404</v>
      </c>
      <c r="J39" s="21">
        <v>5.0213828217782527E-3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6" t="s">
        <v>75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2107.443041059998</v>
      </c>
      <c r="D13" s="30">
        <v>2660.351137789999</v>
      </c>
      <c r="E13" s="78">
        <v>26.235968705085398</v>
      </c>
      <c r="F13" s="78">
        <v>100</v>
      </c>
      <c r="G13" s="78">
        <v>464.12043410999996</v>
      </c>
      <c r="H13" s="30">
        <v>599.50162793999993</v>
      </c>
      <c r="I13" s="78">
        <v>29.169410325491853</v>
      </c>
      <c r="J13" s="78">
        <v>100</v>
      </c>
      <c r="K13" s="16"/>
    </row>
    <row r="14" spans="1:14" x14ac:dyDescent="0.25">
      <c r="A14" s="14"/>
      <c r="B14" s="9" t="s">
        <v>226</v>
      </c>
      <c r="C14" s="21">
        <v>682.62046404</v>
      </c>
      <c r="D14" s="24">
        <v>853.64608992000024</v>
      </c>
      <c r="E14" s="21">
        <v>25.054277580224806</v>
      </c>
      <c r="F14" s="21">
        <v>32.087722473700943</v>
      </c>
      <c r="G14" s="21">
        <v>137.50798202000001</v>
      </c>
      <c r="H14" s="24">
        <v>204.31643204</v>
      </c>
      <c r="I14" s="21">
        <v>48.585143232109203</v>
      </c>
      <c r="J14" s="21">
        <v>34.081047076063761</v>
      </c>
      <c r="K14" s="16"/>
    </row>
    <row r="15" spans="1:14" x14ac:dyDescent="0.25">
      <c r="A15" s="14"/>
      <c r="B15" s="118" t="s">
        <v>205</v>
      </c>
      <c r="C15" s="21">
        <v>288.90598412999827</v>
      </c>
      <c r="D15" s="24">
        <v>322.82366635999944</v>
      </c>
      <c r="E15" s="21">
        <v>11.740041429788906</v>
      </c>
      <c r="F15" s="21">
        <v>12.134626206831282</v>
      </c>
      <c r="G15" s="21">
        <v>60.384988570000054</v>
      </c>
      <c r="H15" s="24">
        <v>63.642504810000055</v>
      </c>
      <c r="I15" s="21">
        <v>5.3945795422711607</v>
      </c>
      <c r="J15" s="21">
        <v>10.615901916511493</v>
      </c>
      <c r="K15" s="16"/>
    </row>
    <row r="16" spans="1:14" x14ac:dyDescent="0.25">
      <c r="A16" s="14"/>
      <c r="B16" s="118" t="s">
        <v>217</v>
      </c>
      <c r="C16" s="21">
        <v>158.43860630000009</v>
      </c>
      <c r="D16" s="24">
        <v>233.05315135000026</v>
      </c>
      <c r="E16" s="21">
        <v>47.093664096438182</v>
      </c>
      <c r="F16" s="21">
        <v>8.7602402569911</v>
      </c>
      <c r="G16" s="21">
        <v>43.305307650000017</v>
      </c>
      <c r="H16" s="24">
        <v>46.359348699999998</v>
      </c>
      <c r="I16" s="21">
        <v>7.0523481201962612</v>
      </c>
      <c r="J16" s="21">
        <v>7.732981286356039</v>
      </c>
      <c r="K16" s="16"/>
    </row>
    <row r="17" spans="1:11" s="91" customFormat="1" x14ac:dyDescent="0.25">
      <c r="A17" s="97"/>
      <c r="B17" s="118" t="s">
        <v>206</v>
      </c>
      <c r="C17" s="21">
        <v>158.32419688999994</v>
      </c>
      <c r="D17" s="24">
        <v>205.38111894999983</v>
      </c>
      <c r="E17" s="21">
        <v>29.721876367826439</v>
      </c>
      <c r="F17" s="21">
        <v>7.7200755957581437</v>
      </c>
      <c r="G17" s="21">
        <v>33.114532449999977</v>
      </c>
      <c r="H17" s="24">
        <v>43.824014990000023</v>
      </c>
      <c r="I17" s="21">
        <v>32.340733048761663</v>
      </c>
      <c r="J17" s="21">
        <v>7.3100743930567065</v>
      </c>
      <c r="K17" s="99"/>
    </row>
    <row r="18" spans="1:11" s="133" customFormat="1" x14ac:dyDescent="0.25">
      <c r="A18" s="97"/>
      <c r="B18" s="118" t="s">
        <v>212</v>
      </c>
      <c r="C18" s="21">
        <v>147.78858513000011</v>
      </c>
      <c r="D18" s="24">
        <v>190.4422060499999</v>
      </c>
      <c r="E18" s="21">
        <v>28.861241808682415</v>
      </c>
      <c r="F18" s="21">
        <v>7.1585364557628903</v>
      </c>
      <c r="G18" s="21">
        <v>40.139102869999995</v>
      </c>
      <c r="H18" s="24">
        <v>43.964788590000033</v>
      </c>
      <c r="I18" s="21">
        <v>9.531069322576613</v>
      </c>
      <c r="J18" s="21">
        <v>7.3335561641544329</v>
      </c>
      <c r="K18" s="99"/>
    </row>
    <row r="19" spans="1:11" s="133" customFormat="1" x14ac:dyDescent="0.25">
      <c r="A19" s="97"/>
      <c r="B19" s="118" t="s">
        <v>225</v>
      </c>
      <c r="C19" s="21">
        <v>181.97619818999993</v>
      </c>
      <c r="D19" s="24">
        <v>187.52539274999992</v>
      </c>
      <c r="E19" s="21">
        <v>3.0494067989079054</v>
      </c>
      <c r="F19" s="21">
        <v>7.0488962936592126</v>
      </c>
      <c r="G19" s="21">
        <v>36.332196109999998</v>
      </c>
      <c r="H19" s="24">
        <v>32.421859179999998</v>
      </c>
      <c r="I19" s="21">
        <v>-10.762732090735705</v>
      </c>
      <c r="J19" s="21">
        <v>5.4081353025524868</v>
      </c>
      <c r="K19" s="99"/>
    </row>
    <row r="20" spans="1:11" x14ac:dyDescent="0.25">
      <c r="A20" s="14"/>
      <c r="B20" s="118" t="s">
        <v>208</v>
      </c>
      <c r="C20" s="21">
        <v>99.316076519999925</v>
      </c>
      <c r="D20" s="24">
        <v>165.33760959000008</v>
      </c>
      <c r="E20" s="21">
        <v>66.476179268625231</v>
      </c>
      <c r="F20" s="21">
        <v>6.2148792030268973</v>
      </c>
      <c r="G20" s="21">
        <v>23.310827520000004</v>
      </c>
      <c r="H20" s="24">
        <v>36.419309729999981</v>
      </c>
      <c r="I20" s="21">
        <v>56.233448592733517</v>
      </c>
      <c r="J20" s="21">
        <v>6.0749309147238781</v>
      </c>
      <c r="K20" s="16"/>
    </row>
    <row r="21" spans="1:11" x14ac:dyDescent="0.25">
      <c r="A21" s="14"/>
      <c r="B21" s="119" t="s">
        <v>204</v>
      </c>
      <c r="C21" s="30">
        <v>82.221248439999854</v>
      </c>
      <c r="D21" s="30">
        <v>109.82720326000033</v>
      </c>
      <c r="E21" s="30">
        <v>33.575207557381773</v>
      </c>
      <c r="F21" s="30">
        <v>4.1282972649706586</v>
      </c>
      <c r="G21" s="30">
        <v>19.693542479999966</v>
      </c>
      <c r="H21" s="30">
        <v>23.599994250000005</v>
      </c>
      <c r="I21" s="30">
        <v>19.83620658379408</v>
      </c>
      <c r="J21" s="30">
        <v>3.9366021959096282</v>
      </c>
      <c r="K21" s="99"/>
    </row>
    <row r="22" spans="1:11" x14ac:dyDescent="0.25">
      <c r="A22" s="14"/>
      <c r="B22" s="118" t="s">
        <v>207</v>
      </c>
      <c r="C22" s="21">
        <v>93.586327269999856</v>
      </c>
      <c r="D22" s="24">
        <v>108.78228204999971</v>
      </c>
      <c r="E22" s="21">
        <v>16.237366315443701</v>
      </c>
      <c r="F22" s="21">
        <v>4.0890196976165738</v>
      </c>
      <c r="G22" s="21">
        <v>22.118235869999992</v>
      </c>
      <c r="H22" s="24">
        <v>27.551888210000037</v>
      </c>
      <c r="I22" s="21">
        <v>24.566391153147805</v>
      </c>
      <c r="J22" s="21">
        <v>4.5957987311349751</v>
      </c>
      <c r="K22" s="16"/>
    </row>
    <row r="23" spans="1:11" x14ac:dyDescent="0.25">
      <c r="A23" s="14"/>
      <c r="B23" s="118" t="s">
        <v>211</v>
      </c>
      <c r="C23" s="21">
        <v>54.51692362000005</v>
      </c>
      <c r="D23" s="24">
        <v>95.896111369999929</v>
      </c>
      <c r="E23" s="21">
        <v>75.901545799659772</v>
      </c>
      <c r="F23" s="21">
        <v>3.6046411320598279</v>
      </c>
      <c r="G23" s="21">
        <v>14.011534269999995</v>
      </c>
      <c r="H23" s="24">
        <v>38.481971160000001</v>
      </c>
      <c r="I23" s="21">
        <v>174.64494907166235</v>
      </c>
      <c r="J23" s="21">
        <v>6.4189936051101766</v>
      </c>
      <c r="K23" s="16"/>
    </row>
    <row r="24" spans="1:11" x14ac:dyDescent="0.25">
      <c r="A24" s="14"/>
      <c r="B24" s="118" t="s">
        <v>216</v>
      </c>
      <c r="C24" s="21">
        <v>35.771919759999975</v>
      </c>
      <c r="D24" s="24">
        <v>63.198399449999989</v>
      </c>
      <c r="E24" s="21">
        <v>76.670415996706453</v>
      </c>
      <c r="F24" s="21">
        <v>2.3755660879601037</v>
      </c>
      <c r="G24" s="21">
        <v>1.98846279</v>
      </c>
      <c r="H24" s="24">
        <v>11.171064789999999</v>
      </c>
      <c r="I24" s="21">
        <v>461.79400721901357</v>
      </c>
      <c r="J24" s="21">
        <v>1.8633919024350065</v>
      </c>
      <c r="K24" s="16"/>
    </row>
    <row r="25" spans="1:11" x14ac:dyDescent="0.25">
      <c r="A25" s="14"/>
      <c r="B25" s="118" t="s">
        <v>209</v>
      </c>
      <c r="C25" s="21">
        <v>37.606795360000042</v>
      </c>
      <c r="D25" s="24">
        <v>45.03472650999997</v>
      </c>
      <c r="E25" s="21">
        <v>19.751566382868525</v>
      </c>
      <c r="F25" s="21">
        <v>1.6928113687808566</v>
      </c>
      <c r="G25" s="21">
        <v>10.658683540000002</v>
      </c>
      <c r="H25" s="24">
        <v>9.0460682400000039</v>
      </c>
      <c r="I25" s="21">
        <v>-15.129591698150724</v>
      </c>
      <c r="J25" s="21">
        <v>1.5089313887410101</v>
      </c>
      <c r="K25" s="16"/>
    </row>
    <row r="26" spans="1:11" x14ac:dyDescent="0.25">
      <c r="A26" s="14"/>
      <c r="B26" s="118" t="s">
        <v>213</v>
      </c>
      <c r="C26" s="21">
        <v>28.643246830000002</v>
      </c>
      <c r="D26" s="24">
        <v>24.683641769999987</v>
      </c>
      <c r="E26" s="21">
        <v>-13.823869491823304</v>
      </c>
      <c r="F26" s="21">
        <v>0.92783397722847694</v>
      </c>
      <c r="G26" s="21">
        <v>5.1898767999999986</v>
      </c>
      <c r="H26" s="24">
        <v>5.4646438200000009</v>
      </c>
      <c r="I26" s="21">
        <v>5.2942879106494756</v>
      </c>
      <c r="J26" s="21">
        <v>0.91153110605846766</v>
      </c>
      <c r="K26" s="16"/>
    </row>
    <row r="27" spans="1:11" x14ac:dyDescent="0.25">
      <c r="A27" s="14"/>
      <c r="B27" s="118" t="s">
        <v>210</v>
      </c>
      <c r="C27" s="21">
        <v>35.367245329999967</v>
      </c>
      <c r="D27" s="24">
        <v>23.252630059999991</v>
      </c>
      <c r="E27" s="21">
        <v>-34.253771129084384</v>
      </c>
      <c r="F27" s="21">
        <v>0.87404364520528521</v>
      </c>
      <c r="G27" s="21">
        <v>10.918419790000005</v>
      </c>
      <c r="H27" s="24">
        <v>4.3828460800000002</v>
      </c>
      <c r="I27" s="21">
        <v>-59.858238057359046</v>
      </c>
      <c r="J27" s="21">
        <v>0.73108159773648684</v>
      </c>
      <c r="K27" s="16"/>
    </row>
    <row r="28" spans="1:11" x14ac:dyDescent="0.25">
      <c r="A28" s="14"/>
      <c r="B28" s="118" t="s">
        <v>214</v>
      </c>
      <c r="C28" s="21">
        <v>7.3686824999999994</v>
      </c>
      <c r="D28" s="24">
        <v>11.272798509999999</v>
      </c>
      <c r="E28" s="21">
        <v>52.982551629819866</v>
      </c>
      <c r="F28" s="21">
        <v>0.42373348201563021</v>
      </c>
      <c r="G28" s="21">
        <v>3.27600085</v>
      </c>
      <c r="H28" s="24">
        <v>3.888562289999999</v>
      </c>
      <c r="I28" s="21">
        <v>18.698451802904724</v>
      </c>
      <c r="J28" s="21">
        <v>0.64863248217720926</v>
      </c>
      <c r="K28" s="16"/>
    </row>
    <row r="29" spans="1:11" x14ac:dyDescent="0.25">
      <c r="A29" s="14"/>
      <c r="B29" s="118" t="s">
        <v>222</v>
      </c>
      <c r="C29" s="21">
        <v>5.5257821200000015</v>
      </c>
      <c r="D29" s="24">
        <v>6.9237689999999983</v>
      </c>
      <c r="E29" s="21">
        <v>25.299348574387803</v>
      </c>
      <c r="F29" s="21">
        <v>0.26025771191060504</v>
      </c>
      <c r="G29" s="21">
        <v>0.44843390999999999</v>
      </c>
      <c r="H29" s="24">
        <v>1.9963004400000002</v>
      </c>
      <c r="I29" s="21">
        <v>345.17160622398075</v>
      </c>
      <c r="J29" s="21">
        <v>0.3329933309538563</v>
      </c>
      <c r="K29" s="16"/>
    </row>
    <row r="30" spans="1:11" x14ac:dyDescent="0.25">
      <c r="A30" s="14"/>
      <c r="B30" s="118" t="s">
        <v>220</v>
      </c>
      <c r="C30" s="21">
        <v>1.3808721300000004</v>
      </c>
      <c r="D30" s="24">
        <v>5.0325055000000001</v>
      </c>
      <c r="E30" s="21">
        <v>264.44399091464021</v>
      </c>
      <c r="F30" s="21">
        <v>0.18916696478573095</v>
      </c>
      <c r="G30" s="21">
        <v>0.44854726999999994</v>
      </c>
      <c r="H30" s="24">
        <v>1.3551952400000002</v>
      </c>
      <c r="I30" s="21">
        <v>202.12986024862002</v>
      </c>
      <c r="J30" s="21">
        <v>0.22605363802875822</v>
      </c>
      <c r="K30" s="16"/>
    </row>
    <row r="31" spans="1:11" x14ac:dyDescent="0.25">
      <c r="A31" s="14"/>
      <c r="B31" s="118" t="s">
        <v>227</v>
      </c>
      <c r="C31" s="21">
        <v>0.48097494000000002</v>
      </c>
      <c r="D31" s="24">
        <v>2.8554123400000004</v>
      </c>
      <c r="E31" s="21">
        <v>493.67174930153334</v>
      </c>
      <c r="F31" s="21">
        <v>0.10733216000847325</v>
      </c>
      <c r="G31" s="21">
        <v>2.0639999999999999E-2</v>
      </c>
      <c r="H31" s="24">
        <v>0.82920669999999996</v>
      </c>
      <c r="I31" s="21">
        <v>3917.4743217054265</v>
      </c>
      <c r="J31" s="21">
        <v>0.13831600472033909</v>
      </c>
      <c r="K31" s="16"/>
    </row>
    <row r="32" spans="1:11" x14ac:dyDescent="0.25">
      <c r="A32" s="14"/>
      <c r="B32" s="118" t="s">
        <v>223</v>
      </c>
      <c r="C32" s="21">
        <v>2.5995071200000002</v>
      </c>
      <c r="D32" s="24">
        <v>2.4326216399999998</v>
      </c>
      <c r="E32" s="21">
        <v>-6.4198893211725565</v>
      </c>
      <c r="F32" s="21">
        <v>9.1439870678906771E-2</v>
      </c>
      <c r="G32" s="21">
        <v>0</v>
      </c>
      <c r="H32" s="24">
        <v>0.13649116</v>
      </c>
      <c r="I32" s="21" t="s">
        <v>97</v>
      </c>
      <c r="J32" s="21">
        <v>2.276743775809404E-2</v>
      </c>
      <c r="K32" s="16"/>
    </row>
    <row r="33" spans="1:11" x14ac:dyDescent="0.25">
      <c r="A33" s="14"/>
      <c r="B33" s="118" t="s">
        <v>221</v>
      </c>
      <c r="C33" s="21">
        <v>2.4873535200000001</v>
      </c>
      <c r="D33" s="24">
        <v>1.4960830799999998</v>
      </c>
      <c r="E33" s="21">
        <v>-39.852414706213544</v>
      </c>
      <c r="F33" s="21">
        <v>5.6236301244159168E-2</v>
      </c>
      <c r="G33" s="21">
        <v>0.54749782999999996</v>
      </c>
      <c r="H33" s="24">
        <v>0.50148448000000001</v>
      </c>
      <c r="I33" s="21">
        <v>-8.4042981503689163</v>
      </c>
      <c r="J33" s="21">
        <v>8.3650228227602111E-2</v>
      </c>
      <c r="K33" s="16"/>
    </row>
    <row r="34" spans="1:11" x14ac:dyDescent="0.25">
      <c r="A34" s="14"/>
      <c r="B34" s="118" t="s">
        <v>224</v>
      </c>
      <c r="C34" s="21">
        <v>1.83605719</v>
      </c>
      <c r="D34" s="24">
        <v>0.7481860600000001</v>
      </c>
      <c r="E34" s="21">
        <v>-59.25039459146695</v>
      </c>
      <c r="F34" s="21">
        <v>2.8123582987677767E-2</v>
      </c>
      <c r="G34" s="21">
        <v>0.392401</v>
      </c>
      <c r="H34" s="24">
        <v>2.5578E-2</v>
      </c>
      <c r="I34" s="21">
        <v>-93.481667987594321</v>
      </c>
      <c r="J34" s="21">
        <v>4.2665438771018532E-3</v>
      </c>
      <c r="K34" s="16"/>
    </row>
    <row r="35" spans="1:11" x14ac:dyDescent="0.25">
      <c r="A35" s="14"/>
      <c r="B35" s="118" t="s">
        <v>219</v>
      </c>
      <c r="C35" s="21">
        <v>0.58351643000000009</v>
      </c>
      <c r="D35" s="24">
        <v>0.52181982000000005</v>
      </c>
      <c r="E35" s="21">
        <v>-10.573242984777654</v>
      </c>
      <c r="F35" s="21">
        <v>1.9614697194953182E-2</v>
      </c>
      <c r="G35" s="21">
        <v>0.23032772000000001</v>
      </c>
      <c r="H35" s="24">
        <v>0.10889903999999999</v>
      </c>
      <c r="I35" s="21">
        <v>-52.719959195532361</v>
      </c>
      <c r="J35" s="21">
        <v>1.8164928154440131E-2</v>
      </c>
      <c r="K35" s="16"/>
    </row>
    <row r="36" spans="1:11" x14ac:dyDescent="0.25">
      <c r="A36" s="14"/>
      <c r="B36" s="118" t="s">
        <v>228</v>
      </c>
      <c r="C36" s="21">
        <v>6.3034499999999993E-2</v>
      </c>
      <c r="D36" s="24">
        <v>0.16106911999999998</v>
      </c>
      <c r="E36" s="21">
        <v>155.52533929832077</v>
      </c>
      <c r="F36" s="21">
        <v>6.0544308498239434E-3</v>
      </c>
      <c r="G36" s="21">
        <v>4.9450000000000001E-2</v>
      </c>
      <c r="H36" s="24">
        <v>1.3176E-2</v>
      </c>
      <c r="I36" s="21">
        <v>-73.354903943377153</v>
      </c>
      <c r="J36" s="21">
        <v>2.1978255580848392E-3</v>
      </c>
      <c r="K36" s="16"/>
    </row>
    <row r="37" spans="1:11" x14ac:dyDescent="0.25">
      <c r="A37" s="97"/>
      <c r="B37" s="118" t="s">
        <v>229</v>
      </c>
      <c r="C37" s="21">
        <v>3.3442800000000002E-2</v>
      </c>
      <c r="D37" s="24">
        <v>2.2643279999999998E-2</v>
      </c>
      <c r="E37" s="21">
        <v>-32.292511392586754</v>
      </c>
      <c r="F37" s="21">
        <v>8.5113877180927988E-4</v>
      </c>
      <c r="G37" s="21">
        <v>3.3442800000000002E-2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6" t="s">
        <v>76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793.89120066999908</v>
      </c>
      <c r="D13" s="30">
        <v>916.53424070999893</v>
      </c>
      <c r="E13" s="78">
        <v>15.448343543359112</v>
      </c>
      <c r="F13" s="78">
        <v>100</v>
      </c>
      <c r="G13" s="78">
        <v>174.89914149999998</v>
      </c>
      <c r="H13" s="30">
        <v>204.70228399999999</v>
      </c>
      <c r="I13" s="78">
        <v>17.040187987429324</v>
      </c>
      <c r="J13" s="78">
        <v>100</v>
      </c>
      <c r="K13" s="16"/>
    </row>
    <row r="14" spans="1:14" x14ac:dyDescent="0.25">
      <c r="A14" s="14"/>
      <c r="B14" s="9" t="s">
        <v>207</v>
      </c>
      <c r="C14" s="21">
        <v>243.98680850999895</v>
      </c>
      <c r="D14" s="24">
        <v>282.71396055999872</v>
      </c>
      <c r="E14" s="21">
        <v>15.872641757356586</v>
      </c>
      <c r="F14" s="21">
        <v>30.84597912468525</v>
      </c>
      <c r="G14" s="21">
        <v>53.447909760000115</v>
      </c>
      <c r="H14" s="24">
        <v>60.377953769999912</v>
      </c>
      <c r="I14" s="21">
        <v>12.965977605332245</v>
      </c>
      <c r="J14" s="21">
        <v>29.495495892952476</v>
      </c>
      <c r="K14" s="16"/>
    </row>
    <row r="15" spans="1:14" x14ac:dyDescent="0.25">
      <c r="A15" s="14"/>
      <c r="B15" s="119" t="s">
        <v>204</v>
      </c>
      <c r="C15" s="30">
        <v>163.74499285000033</v>
      </c>
      <c r="D15" s="30">
        <v>186.25593773000008</v>
      </c>
      <c r="E15" s="30">
        <v>13.74756228461964</v>
      </c>
      <c r="F15" s="30">
        <v>20.321765347873502</v>
      </c>
      <c r="G15" s="30">
        <v>35.670927629999866</v>
      </c>
      <c r="H15" s="30">
        <v>44.869765720000132</v>
      </c>
      <c r="I15" s="30">
        <v>25.788054029365593</v>
      </c>
      <c r="J15" s="30">
        <v>21.919523731352275</v>
      </c>
      <c r="K15" s="16"/>
    </row>
    <row r="16" spans="1:14" x14ac:dyDescent="0.25">
      <c r="A16" s="14"/>
      <c r="B16" s="118" t="s">
        <v>206</v>
      </c>
      <c r="C16" s="21">
        <v>131.47562664999984</v>
      </c>
      <c r="D16" s="24">
        <v>133.05538942999968</v>
      </c>
      <c r="E16" s="21">
        <v>1.2015632252549091</v>
      </c>
      <c r="F16" s="21">
        <v>14.517230619439541</v>
      </c>
      <c r="G16" s="21">
        <v>29.060804539999996</v>
      </c>
      <c r="H16" s="24">
        <v>26.433549239999934</v>
      </c>
      <c r="I16" s="21">
        <v>-9.0405456476053363</v>
      </c>
      <c r="J16" s="21">
        <v>12.913167710429619</v>
      </c>
      <c r="K16" s="16"/>
    </row>
    <row r="17" spans="1:11" x14ac:dyDescent="0.25">
      <c r="A17" s="14"/>
      <c r="B17" s="118" t="s">
        <v>205</v>
      </c>
      <c r="C17" s="21">
        <v>91.310515749999809</v>
      </c>
      <c r="D17" s="24">
        <v>103.16464167000011</v>
      </c>
      <c r="E17" s="21">
        <v>12.982213300005728</v>
      </c>
      <c r="F17" s="21">
        <v>11.255950633124517</v>
      </c>
      <c r="G17" s="21">
        <v>21.616032000000036</v>
      </c>
      <c r="H17" s="24">
        <v>24.841401189999967</v>
      </c>
      <c r="I17" s="21">
        <v>14.921189929770296</v>
      </c>
      <c r="J17" s="21">
        <v>12.135380565660894</v>
      </c>
      <c r="K17" s="16"/>
    </row>
    <row r="18" spans="1:11" x14ac:dyDescent="0.25">
      <c r="A18" s="14"/>
      <c r="B18" s="118" t="s">
        <v>211</v>
      </c>
      <c r="C18" s="21">
        <v>45.462434289999948</v>
      </c>
      <c r="D18" s="24">
        <v>91.012279750000445</v>
      </c>
      <c r="E18" s="21">
        <v>100.1922712044915</v>
      </c>
      <c r="F18" s="21">
        <v>9.9300468774082251</v>
      </c>
      <c r="G18" s="21">
        <v>10.261824849999996</v>
      </c>
      <c r="H18" s="24">
        <v>22.254600760000034</v>
      </c>
      <c r="I18" s="21">
        <v>116.86786790168262</v>
      </c>
      <c r="J18" s="21">
        <v>10.87169147560661</v>
      </c>
      <c r="K18" s="16"/>
    </row>
    <row r="19" spans="1:11" x14ac:dyDescent="0.25">
      <c r="A19" s="14"/>
      <c r="B19" s="118" t="s">
        <v>208</v>
      </c>
      <c r="C19" s="21">
        <v>65.317779570000084</v>
      </c>
      <c r="D19" s="24">
        <v>65.62981112000017</v>
      </c>
      <c r="E19" s="21">
        <v>0.47771303931984921</v>
      </c>
      <c r="F19" s="21">
        <v>7.1606502195880468</v>
      </c>
      <c r="G19" s="21">
        <v>13.703661909999987</v>
      </c>
      <c r="H19" s="24">
        <v>13.060368540000006</v>
      </c>
      <c r="I19" s="21">
        <v>-4.6943172870497429</v>
      </c>
      <c r="J19" s="21">
        <v>6.3801772431615884</v>
      </c>
      <c r="K19" s="16"/>
    </row>
    <row r="20" spans="1:11" x14ac:dyDescent="0.25">
      <c r="A20" s="14"/>
      <c r="B20" s="118" t="s">
        <v>213</v>
      </c>
      <c r="C20" s="21">
        <v>13.864993099999994</v>
      </c>
      <c r="D20" s="24">
        <v>15.527664159999997</v>
      </c>
      <c r="E20" s="21">
        <v>11.991863594941155</v>
      </c>
      <c r="F20" s="21">
        <v>1.6941717472520608</v>
      </c>
      <c r="G20" s="21">
        <v>3.3339643499999969</v>
      </c>
      <c r="H20" s="24">
        <v>4.0230717299999998</v>
      </c>
      <c r="I20" s="21">
        <v>20.66930859653624</v>
      </c>
      <c r="J20" s="21">
        <v>1.9653282080623977</v>
      </c>
      <c r="K20" s="16"/>
    </row>
    <row r="21" spans="1:11" x14ac:dyDescent="0.25">
      <c r="A21" s="14"/>
      <c r="B21" s="118" t="s">
        <v>209</v>
      </c>
      <c r="C21" s="21">
        <v>15.176061919999993</v>
      </c>
      <c r="D21" s="24">
        <v>14.828556890000005</v>
      </c>
      <c r="E21" s="21">
        <v>-2.2898234853801158</v>
      </c>
      <c r="F21" s="21">
        <v>1.6178944802447284</v>
      </c>
      <c r="G21" s="21">
        <v>3.4621580800000018</v>
      </c>
      <c r="H21" s="24">
        <v>4.1434029599999995</v>
      </c>
      <c r="I21" s="21">
        <v>19.676885464455673</v>
      </c>
      <c r="J21" s="21">
        <v>2.0241117387825529</v>
      </c>
      <c r="K21" s="16"/>
    </row>
    <row r="22" spans="1:11" x14ac:dyDescent="0.25">
      <c r="A22" s="14"/>
      <c r="B22" s="118" t="s">
        <v>217</v>
      </c>
      <c r="C22" s="21">
        <v>13.337576309999996</v>
      </c>
      <c r="D22" s="24">
        <v>13.14089768000003</v>
      </c>
      <c r="E22" s="21">
        <v>-1.4746204664823792</v>
      </c>
      <c r="F22" s="21">
        <v>1.4337596018038947</v>
      </c>
      <c r="G22" s="21">
        <v>2.592011610000001</v>
      </c>
      <c r="H22" s="24">
        <v>2.8279518299999995</v>
      </c>
      <c r="I22" s="21">
        <v>9.1025911724214268</v>
      </c>
      <c r="J22" s="21">
        <v>1.3814950056932436</v>
      </c>
      <c r="K22" s="16"/>
    </row>
    <row r="23" spans="1:11" x14ac:dyDescent="0.25">
      <c r="A23" s="14"/>
      <c r="B23" s="118" t="s">
        <v>210</v>
      </c>
      <c r="C23" s="21">
        <v>3.4404230900000012</v>
      </c>
      <c r="D23" s="24">
        <v>3.6974801999999984</v>
      </c>
      <c r="E23" s="21">
        <v>7.4716714565474351</v>
      </c>
      <c r="F23" s="21">
        <v>0.40341975626963184</v>
      </c>
      <c r="G23" s="21">
        <v>0.30926369000000004</v>
      </c>
      <c r="H23" s="24">
        <v>0.65499377000000014</v>
      </c>
      <c r="I23" s="21">
        <v>111.79135837123333</v>
      </c>
      <c r="J23" s="21">
        <v>0.31997384552875835</v>
      </c>
      <c r="K23" s="16"/>
    </row>
    <row r="24" spans="1:11" x14ac:dyDescent="0.25">
      <c r="A24" s="14"/>
      <c r="B24" s="118" t="s">
        <v>216</v>
      </c>
      <c r="C24" s="21">
        <v>4.9764117899999905</v>
      </c>
      <c r="D24" s="24">
        <v>2.7511566000000007</v>
      </c>
      <c r="E24" s="21">
        <v>-44.716058154021731</v>
      </c>
      <c r="F24" s="21">
        <v>0.30016953844177174</v>
      </c>
      <c r="G24" s="21">
        <v>0.83170315999999955</v>
      </c>
      <c r="H24" s="24">
        <v>0.51405736999999985</v>
      </c>
      <c r="I24" s="21">
        <v>-38.192206700284736</v>
      </c>
      <c r="J24" s="21">
        <v>0.25112439390270797</v>
      </c>
      <c r="K24" s="16"/>
    </row>
    <row r="25" spans="1:11" x14ac:dyDescent="0.25">
      <c r="A25" s="14"/>
      <c r="B25" s="118" t="s">
        <v>219</v>
      </c>
      <c r="C25" s="21">
        <v>0.72754812000000013</v>
      </c>
      <c r="D25" s="24">
        <v>2.7339437200000005</v>
      </c>
      <c r="E25" s="21">
        <v>275.77496867148801</v>
      </c>
      <c r="F25" s="21">
        <v>0.2982914984040459</v>
      </c>
      <c r="G25" s="21">
        <v>0.15770316999999998</v>
      </c>
      <c r="H25" s="24">
        <v>0.49048791999999991</v>
      </c>
      <c r="I25" s="21">
        <v>211.01969605303429</v>
      </c>
      <c r="J25" s="21">
        <v>0.23961037972590477</v>
      </c>
      <c r="K25" s="16"/>
    </row>
    <row r="26" spans="1:11" x14ac:dyDescent="0.25">
      <c r="A26" s="14"/>
      <c r="B26" s="118" t="s">
        <v>223</v>
      </c>
      <c r="C26" s="21">
        <v>7.5859999999999995E-5</v>
      </c>
      <c r="D26" s="24">
        <v>0.84209999999999996</v>
      </c>
      <c r="E26" s="21"/>
      <c r="F26" s="21">
        <v>9.1878727776461694E-2</v>
      </c>
      <c r="G26" s="21">
        <v>0</v>
      </c>
      <c r="H26" s="24">
        <v>0</v>
      </c>
      <c r="I26" s="21" t="s">
        <v>97</v>
      </c>
      <c r="J26" s="21">
        <v>0</v>
      </c>
      <c r="K26" s="16"/>
    </row>
    <row r="27" spans="1:11" x14ac:dyDescent="0.25">
      <c r="A27" s="14"/>
      <c r="B27" s="118" t="s">
        <v>214</v>
      </c>
      <c r="C27" s="21">
        <v>0.59006736999999998</v>
      </c>
      <c r="D27" s="24">
        <v>0.71489945999999971</v>
      </c>
      <c r="E27" s="21">
        <v>21.155565677186949</v>
      </c>
      <c r="F27" s="21">
        <v>7.8000300288421129E-2</v>
      </c>
      <c r="G27" s="21">
        <v>0.22121393</v>
      </c>
      <c r="H27" s="24">
        <v>0.10707206000000001</v>
      </c>
      <c r="I27" s="21">
        <v>-51.59795768738433</v>
      </c>
      <c r="J27" s="21">
        <v>5.2306236114102185E-2</v>
      </c>
      <c r="K27" s="16"/>
    </row>
    <row r="28" spans="1:11" x14ac:dyDescent="0.25">
      <c r="A28" s="14"/>
      <c r="B28" s="118" t="s">
        <v>221</v>
      </c>
      <c r="C28" s="21">
        <v>0.20406544000000001</v>
      </c>
      <c r="D28" s="24">
        <v>0.20583396999999998</v>
      </c>
      <c r="E28" s="21">
        <v>0.86664846335566814</v>
      </c>
      <c r="F28" s="21">
        <v>2.2457859276544805E-2</v>
      </c>
      <c r="G28" s="21">
        <v>6.6049179999999999E-2</v>
      </c>
      <c r="H28" s="24">
        <v>6.4905410000000011E-2</v>
      </c>
      <c r="I28" s="21">
        <v>-1.7316944737239548</v>
      </c>
      <c r="J28" s="21">
        <v>3.1707223159268716E-2</v>
      </c>
      <c r="K28" s="16"/>
    </row>
    <row r="29" spans="1:11" x14ac:dyDescent="0.25">
      <c r="A29" s="14"/>
      <c r="B29" s="118" t="s">
        <v>212</v>
      </c>
      <c r="C29" s="21">
        <v>7.486996999999998E-2</v>
      </c>
      <c r="D29" s="24">
        <v>0.15264201999999999</v>
      </c>
      <c r="E29" s="21">
        <v>103.87616022819302</v>
      </c>
      <c r="F29" s="21">
        <v>1.6654262680001447E-2</v>
      </c>
      <c r="G29" s="21">
        <v>5.0679999999999996E-3</v>
      </c>
      <c r="H29" s="24">
        <v>1.54728E-2</v>
      </c>
      <c r="I29" s="21">
        <v>205.30386740331497</v>
      </c>
      <c r="J29" s="21">
        <v>7.5586845919120276E-3</v>
      </c>
      <c r="K29" s="16"/>
    </row>
    <row r="30" spans="1:11" x14ac:dyDescent="0.25">
      <c r="A30" s="14"/>
      <c r="B30" s="118" t="s">
        <v>225</v>
      </c>
      <c r="C30" s="21">
        <v>0.19606373999999999</v>
      </c>
      <c r="D30" s="24">
        <v>9.2760140000000005E-2</v>
      </c>
      <c r="E30" s="21">
        <v>-52.688783759811983</v>
      </c>
      <c r="F30" s="21">
        <v>1.0120750090923256E-2</v>
      </c>
      <c r="G30" s="21">
        <v>0.15398764000000001</v>
      </c>
      <c r="H30" s="24">
        <v>1.0149999999999999E-2</v>
      </c>
      <c r="I30" s="21">
        <v>-93.408561881979622</v>
      </c>
      <c r="J30" s="21">
        <v>4.9584204932466699E-3</v>
      </c>
      <c r="K30" s="16"/>
    </row>
    <row r="31" spans="1:11" x14ac:dyDescent="0.25">
      <c r="A31" s="97"/>
      <c r="B31" s="118" t="s">
        <v>224</v>
      </c>
      <c r="C31" s="21">
        <v>4.8863400000000003E-3</v>
      </c>
      <c r="D31" s="24">
        <v>1.4285610000000001E-2</v>
      </c>
      <c r="E31" s="21">
        <v>192.35808396468522</v>
      </c>
      <c r="F31" s="21">
        <v>1.5586553524649079E-3</v>
      </c>
      <c r="G31" s="21">
        <v>4.8580000000000003E-3</v>
      </c>
      <c r="H31" s="24">
        <v>1.3078930000000001E-2</v>
      </c>
      <c r="I31" s="21">
        <v>169.22457801564428</v>
      </c>
      <c r="J31" s="21">
        <v>6.389244782437309E-3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77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1406.9017613799988</v>
      </c>
      <c r="D13" s="30">
        <v>1807.9801951000004</v>
      </c>
      <c r="E13" s="78">
        <v>28.507920363010463</v>
      </c>
      <c r="F13" s="78">
        <v>100</v>
      </c>
      <c r="G13" s="78">
        <v>360.55449623000015</v>
      </c>
      <c r="H13" s="30">
        <v>401.41228841000003</v>
      </c>
      <c r="I13" s="78">
        <v>11.33193251151039</v>
      </c>
      <c r="J13" s="78">
        <v>100</v>
      </c>
      <c r="K13" s="16"/>
    </row>
    <row r="14" spans="1:14" x14ac:dyDescent="0.25">
      <c r="A14" s="14"/>
      <c r="B14" s="118" t="s">
        <v>211</v>
      </c>
      <c r="C14" s="140">
        <v>386.36651950999982</v>
      </c>
      <c r="D14" s="24">
        <v>492.35537582999996</v>
      </c>
      <c r="E14" s="21">
        <v>27.43220516477929</v>
      </c>
      <c r="F14" s="21">
        <v>27.232343427454829</v>
      </c>
      <c r="G14" s="140">
        <v>89.303521749999874</v>
      </c>
      <c r="H14" s="24">
        <v>102.64584916</v>
      </c>
      <c r="I14" s="21">
        <v>14.940426926668371</v>
      </c>
      <c r="J14" s="21">
        <v>25.571177595629102</v>
      </c>
      <c r="K14" s="16"/>
    </row>
    <row r="15" spans="1:14" x14ac:dyDescent="0.25">
      <c r="A15" s="14"/>
      <c r="B15" s="118" t="s">
        <v>207</v>
      </c>
      <c r="C15" s="140">
        <v>265.32351523999864</v>
      </c>
      <c r="D15" s="24">
        <v>320.04814637999903</v>
      </c>
      <c r="E15" s="21">
        <v>20.625624189585757</v>
      </c>
      <c r="F15" s="21">
        <v>17.701971915809452</v>
      </c>
      <c r="G15" s="140">
        <v>56.959684180000131</v>
      </c>
      <c r="H15" s="24">
        <v>65.920572040000124</v>
      </c>
      <c r="I15" s="21">
        <v>15.731983049067487</v>
      </c>
      <c r="J15" s="21">
        <v>16.422160941089391</v>
      </c>
      <c r="K15" s="16"/>
    </row>
    <row r="16" spans="1:14" s="133" customFormat="1" x14ac:dyDescent="0.25">
      <c r="A16" s="97"/>
      <c r="B16" s="119" t="s">
        <v>204</v>
      </c>
      <c r="C16" s="30">
        <v>219.40791128999965</v>
      </c>
      <c r="D16" s="30">
        <v>238.06850608999986</v>
      </c>
      <c r="E16" s="30">
        <v>8.5049780977750622</v>
      </c>
      <c r="F16" s="30">
        <v>13.167650106744237</v>
      </c>
      <c r="G16" s="30">
        <v>62.455727030000091</v>
      </c>
      <c r="H16" s="30">
        <v>59.335641539999976</v>
      </c>
      <c r="I16" s="30">
        <v>-4.9956755583061341</v>
      </c>
      <c r="J16" s="30">
        <v>14.781720254511722</v>
      </c>
      <c r="K16" s="99"/>
    </row>
    <row r="17" spans="1:11" s="133" customFormat="1" x14ac:dyDescent="0.25">
      <c r="A17" s="97"/>
      <c r="B17" s="118" t="s">
        <v>220</v>
      </c>
      <c r="C17" s="140">
        <v>112.98825743000003</v>
      </c>
      <c r="D17" s="24">
        <v>230.47035621999996</v>
      </c>
      <c r="E17" s="21">
        <v>103.97726406461661</v>
      </c>
      <c r="F17" s="21">
        <v>12.747393851139643</v>
      </c>
      <c r="G17" s="140">
        <v>62.51071125</v>
      </c>
      <c r="H17" s="24">
        <v>70.504042659999996</v>
      </c>
      <c r="I17" s="21">
        <v>12.787138796153119</v>
      </c>
      <c r="J17" s="21">
        <v>17.563997091187105</v>
      </c>
      <c r="K17" s="99"/>
    </row>
    <row r="18" spans="1:11" x14ac:dyDescent="0.25">
      <c r="A18" s="14"/>
      <c r="B18" s="118" t="s">
        <v>208</v>
      </c>
      <c r="C18" s="140">
        <v>132.80067361000008</v>
      </c>
      <c r="D18" s="24">
        <v>160.44841217000103</v>
      </c>
      <c r="E18" s="21">
        <v>20.818974639537547</v>
      </c>
      <c r="F18" s="21">
        <v>8.8744562913271601</v>
      </c>
      <c r="G18" s="140">
        <v>27.798002030000053</v>
      </c>
      <c r="H18" s="24">
        <v>33.261909470000013</v>
      </c>
      <c r="I18" s="21">
        <v>19.655755957220311</v>
      </c>
      <c r="J18" s="21">
        <v>8.2862210326821142</v>
      </c>
      <c r="K18" s="16"/>
    </row>
    <row r="19" spans="1:11" x14ac:dyDescent="0.25">
      <c r="A19" s="14"/>
      <c r="B19" s="118" t="s">
        <v>206</v>
      </c>
      <c r="C19" s="140">
        <v>102.72039883000018</v>
      </c>
      <c r="D19" s="24">
        <v>156.80057003999994</v>
      </c>
      <c r="E19" s="21">
        <v>52.6479373386207</v>
      </c>
      <c r="F19" s="21">
        <v>8.6726929014467</v>
      </c>
      <c r="G19" s="140">
        <v>20.973497439999985</v>
      </c>
      <c r="H19" s="24">
        <v>26.264304410000019</v>
      </c>
      <c r="I19" s="21">
        <v>25.226154985050677</v>
      </c>
      <c r="J19" s="21">
        <v>6.5429746842163992</v>
      </c>
      <c r="K19" s="16"/>
    </row>
    <row r="20" spans="1:11" x14ac:dyDescent="0.25">
      <c r="A20" s="14"/>
      <c r="B20" s="118" t="s">
        <v>205</v>
      </c>
      <c r="C20" s="140">
        <v>120.79207281000033</v>
      </c>
      <c r="D20" s="24">
        <v>145.49134221000048</v>
      </c>
      <c r="E20" s="21">
        <v>20.447756897798097</v>
      </c>
      <c r="F20" s="21">
        <v>8.0471756606799154</v>
      </c>
      <c r="G20" s="140">
        <v>26.201994599999981</v>
      </c>
      <c r="H20" s="24">
        <v>32.781610629999967</v>
      </c>
      <c r="I20" s="21">
        <v>25.111126578126953</v>
      </c>
      <c r="J20" s="21">
        <v>8.1665687814013879</v>
      </c>
      <c r="K20" s="16"/>
    </row>
    <row r="21" spans="1:11" x14ac:dyDescent="0.25">
      <c r="A21" s="14"/>
      <c r="B21" s="118" t="s">
        <v>213</v>
      </c>
      <c r="C21" s="140">
        <v>36.477752339999974</v>
      </c>
      <c r="D21" s="24">
        <v>21.760345279999978</v>
      </c>
      <c r="E21" s="21">
        <v>-40.346255226535717</v>
      </c>
      <c r="F21" s="21">
        <v>1.2035721043280787</v>
      </c>
      <c r="G21" s="140">
        <v>7.6040281099999998</v>
      </c>
      <c r="H21" s="24">
        <v>3.3149379899999993</v>
      </c>
      <c r="I21" s="21">
        <v>-56.405500584084514</v>
      </c>
      <c r="J21" s="21">
        <v>0.82581876183475034</v>
      </c>
      <c r="K21" s="16"/>
    </row>
    <row r="22" spans="1:11" x14ac:dyDescent="0.25">
      <c r="A22" s="14"/>
      <c r="B22" s="118" t="s">
        <v>209</v>
      </c>
      <c r="C22" s="140">
        <v>5.8726703900000015</v>
      </c>
      <c r="D22" s="24">
        <v>16.189752320000004</v>
      </c>
      <c r="E22" s="21">
        <v>175.67956729817422</v>
      </c>
      <c r="F22" s="21">
        <v>0.89546071156518059</v>
      </c>
      <c r="G22" s="140">
        <v>0.76571259000000025</v>
      </c>
      <c r="H22" s="24">
        <v>1.08931398</v>
      </c>
      <c r="I22" s="21">
        <v>42.261469149932566</v>
      </c>
      <c r="J22" s="21">
        <v>0.27137036195747488</v>
      </c>
      <c r="K22" s="16"/>
    </row>
    <row r="23" spans="1:11" x14ac:dyDescent="0.25">
      <c r="A23" s="14"/>
      <c r="B23" s="118" t="s">
        <v>217</v>
      </c>
      <c r="C23" s="140">
        <v>7.5795533599999985</v>
      </c>
      <c r="D23" s="24">
        <v>8.0192880000000049</v>
      </c>
      <c r="E23" s="21">
        <v>5.8015903987251205</v>
      </c>
      <c r="F23" s="21">
        <v>0.44354954892392795</v>
      </c>
      <c r="G23" s="140">
        <v>1.4700263600000001</v>
      </c>
      <c r="H23" s="24">
        <v>2.5640432399999997</v>
      </c>
      <c r="I23" s="21">
        <v>74.421582481010716</v>
      </c>
      <c r="J23" s="21">
        <v>0.63875554237669518</v>
      </c>
      <c r="K23" s="16"/>
    </row>
    <row r="24" spans="1:11" x14ac:dyDescent="0.25">
      <c r="A24" s="14"/>
      <c r="B24" s="118" t="s">
        <v>210</v>
      </c>
      <c r="C24" s="140">
        <v>6.3522083499999971</v>
      </c>
      <c r="D24" s="24">
        <v>7.4458175799999964</v>
      </c>
      <c r="E24" s="21">
        <v>17.216205290243657</v>
      </c>
      <c r="F24" s="21">
        <v>0.41183070479310002</v>
      </c>
      <c r="G24" s="140">
        <v>1.8914059699999999</v>
      </c>
      <c r="H24" s="24">
        <v>1.1665326999999999</v>
      </c>
      <c r="I24" s="21">
        <v>-38.32457343887944</v>
      </c>
      <c r="J24" s="21">
        <v>0.29060712232319869</v>
      </c>
      <c r="K24" s="16"/>
    </row>
    <row r="25" spans="1:11" x14ac:dyDescent="0.25">
      <c r="A25" s="14"/>
      <c r="B25" s="118" t="s">
        <v>212</v>
      </c>
      <c r="C25" s="140">
        <v>4.4911397500000012</v>
      </c>
      <c r="D25" s="24">
        <v>3.6025696499999986</v>
      </c>
      <c r="E25" s="21">
        <v>-19.784957704778673</v>
      </c>
      <c r="F25" s="21">
        <v>0.19925935360153316</v>
      </c>
      <c r="G25" s="140">
        <v>0.76497990999999987</v>
      </c>
      <c r="H25" s="24">
        <v>0.52173221000000003</v>
      </c>
      <c r="I25" s="21">
        <v>-31.797920026422645</v>
      </c>
      <c r="J25" s="21">
        <v>0.12997415003576221</v>
      </c>
      <c r="K25" s="16"/>
    </row>
    <row r="26" spans="1:11" x14ac:dyDescent="0.25">
      <c r="A26" s="14"/>
      <c r="B26" s="118" t="s">
        <v>221</v>
      </c>
      <c r="C26" s="140">
        <v>2.18205311</v>
      </c>
      <c r="D26" s="24">
        <v>3.46972353</v>
      </c>
      <c r="E26" s="21">
        <v>59.011873455270745</v>
      </c>
      <c r="F26" s="21">
        <v>0.19191158948553014</v>
      </c>
      <c r="G26" s="140">
        <v>1.0578879999999999</v>
      </c>
      <c r="H26" s="24">
        <v>0.95479999999999998</v>
      </c>
      <c r="I26" s="21">
        <v>-9.744698871714208</v>
      </c>
      <c r="J26" s="21">
        <v>0.23786018205421083</v>
      </c>
      <c r="K26" s="16"/>
    </row>
    <row r="27" spans="1:11" x14ac:dyDescent="0.25">
      <c r="A27" s="14"/>
      <c r="B27" s="118" t="s">
        <v>222</v>
      </c>
      <c r="C27" s="140">
        <v>0.99088443999999998</v>
      </c>
      <c r="D27" s="24">
        <v>1.0717531599999999</v>
      </c>
      <c r="E27" s="21">
        <v>8.1612665145897267</v>
      </c>
      <c r="F27" s="21">
        <v>5.927903208810982E-2</v>
      </c>
      <c r="G27" s="140">
        <v>0.27260664000000001</v>
      </c>
      <c r="H27" s="24">
        <v>0.34720243000000006</v>
      </c>
      <c r="I27" s="21">
        <v>27.363893263935179</v>
      </c>
      <c r="J27" s="21">
        <v>8.6495217018710102E-2</v>
      </c>
      <c r="K27" s="16"/>
    </row>
    <row r="28" spans="1:11" x14ac:dyDescent="0.25">
      <c r="A28" s="14"/>
      <c r="B28" s="118" t="s">
        <v>216</v>
      </c>
      <c r="C28" s="140">
        <v>1.6034067599999999</v>
      </c>
      <c r="D28" s="24">
        <v>0.97886702000000003</v>
      </c>
      <c r="E28" s="21">
        <v>-38.950798735562266</v>
      </c>
      <c r="F28" s="21">
        <v>5.4141468067677501E-2</v>
      </c>
      <c r="G28" s="140">
        <v>0.17881264000000002</v>
      </c>
      <c r="H28" s="24">
        <v>0.2742272</v>
      </c>
      <c r="I28" s="21">
        <v>53.360075663554873</v>
      </c>
      <c r="J28" s="21">
        <v>6.8315596686443755E-2</v>
      </c>
      <c r="K28" s="16"/>
    </row>
    <row r="29" spans="1:11" x14ac:dyDescent="0.25">
      <c r="A29" s="14"/>
      <c r="B29" s="118" t="s">
        <v>214</v>
      </c>
      <c r="C29" s="140">
        <v>0.78761533000000061</v>
      </c>
      <c r="D29" s="24">
        <v>0.91145466000000019</v>
      </c>
      <c r="E29" s="21">
        <v>15.723326512702517</v>
      </c>
      <c r="F29" s="21">
        <v>5.0412867489933268E-2</v>
      </c>
      <c r="G29" s="140">
        <v>0.27548972999999999</v>
      </c>
      <c r="H29" s="24">
        <v>0.19785828999999999</v>
      </c>
      <c r="I29" s="21">
        <v>-28.179431588974303</v>
      </c>
      <c r="J29" s="21">
        <v>4.9290541349324299E-2</v>
      </c>
      <c r="K29" s="16"/>
    </row>
    <row r="30" spans="1:11" x14ac:dyDescent="0.25">
      <c r="A30" s="14"/>
      <c r="B30" s="118" t="s">
        <v>223</v>
      </c>
      <c r="C30" s="140">
        <v>0</v>
      </c>
      <c r="D30" s="24">
        <v>0.24495270999999999</v>
      </c>
      <c r="E30" s="21" t="s">
        <v>97</v>
      </c>
      <c r="F30" s="21">
        <v>1.3548417768284875E-2</v>
      </c>
      <c r="G30" s="140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18" t="s">
        <v>215</v>
      </c>
      <c r="C31" s="140">
        <v>2.0264000000000001E-2</v>
      </c>
      <c r="D31" s="24">
        <v>0.22528925000000002</v>
      </c>
      <c r="E31" s="21">
        <v>1011.7708744571654</v>
      </c>
      <c r="F31" s="21">
        <v>1.2460825102541522E-2</v>
      </c>
      <c r="G31" s="140">
        <v>1.2E-2</v>
      </c>
      <c r="H31" s="24">
        <v>1.741355E-2</v>
      </c>
      <c r="I31" s="21">
        <v>45.112916666666656</v>
      </c>
      <c r="J31" s="21">
        <v>4.3380709815774021E-3</v>
      </c>
      <c r="K31" s="16"/>
    </row>
    <row r="32" spans="1:11" x14ac:dyDescent="0.25">
      <c r="A32" s="14"/>
      <c r="B32" s="118" t="s">
        <v>224</v>
      </c>
      <c r="C32" s="140">
        <v>1.1585659999999999E-2</v>
      </c>
      <c r="D32" s="24">
        <v>0.19759424</v>
      </c>
      <c r="E32" s="21">
        <v>1605.5069801806717</v>
      </c>
      <c r="F32" s="21">
        <v>1.092900467248044E-2</v>
      </c>
      <c r="G32" s="140">
        <v>0</v>
      </c>
      <c r="H32" s="24">
        <v>0.16032387000000001</v>
      </c>
      <c r="I32" s="21" t="s">
        <v>97</v>
      </c>
      <c r="J32" s="21">
        <v>3.9939950676409333E-2</v>
      </c>
      <c r="K32" s="16"/>
    </row>
    <row r="33" spans="1:11" x14ac:dyDescent="0.25">
      <c r="A33" s="14"/>
      <c r="B33" s="118" t="s">
        <v>225</v>
      </c>
      <c r="C33" s="140">
        <v>5.3041999999999999E-2</v>
      </c>
      <c r="D33" s="24">
        <v>0.1018294</v>
      </c>
      <c r="E33" s="21">
        <v>91.97880924550357</v>
      </c>
      <c r="F33" s="21">
        <v>5.6322187751823112E-3</v>
      </c>
      <c r="G33" s="140">
        <v>2.0750000000000001E-2</v>
      </c>
      <c r="H33" s="24">
        <v>6.8086839999999996E-2</v>
      </c>
      <c r="I33" s="21">
        <v>228.12934939759032</v>
      </c>
      <c r="J33" s="21">
        <v>1.6961822536547891E-2</v>
      </c>
      <c r="K33" s="16"/>
    </row>
    <row r="34" spans="1:11" x14ac:dyDescent="0.25">
      <c r="A34" s="14"/>
      <c r="B34" s="118" t="s">
        <v>219</v>
      </c>
      <c r="C34" s="140">
        <v>8.0237169999999997E-2</v>
      </c>
      <c r="D34" s="24">
        <v>7.8249360000000018E-2</v>
      </c>
      <c r="E34" s="21">
        <v>-2.4774178850026529</v>
      </c>
      <c r="F34" s="21">
        <v>4.3279987364945663E-3</v>
      </c>
      <c r="G34" s="140">
        <v>3.7657999999999997E-2</v>
      </c>
      <c r="H34" s="24">
        <v>2.1886200000000005E-2</v>
      </c>
      <c r="I34" s="21">
        <v>-41.88167188910721</v>
      </c>
      <c r="J34" s="21">
        <v>5.4522994516913179E-3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5" t="s">
        <v>78</v>
      </c>
      <c r="D7" s="205"/>
      <c r="E7" s="205"/>
      <c r="F7" s="205"/>
      <c r="G7" s="205"/>
      <c r="H7" s="205"/>
      <c r="I7" s="205"/>
      <c r="J7" s="205"/>
      <c r="K7" s="16"/>
    </row>
    <row r="8" spans="1:14" x14ac:dyDescent="0.25">
      <c r="A8" s="14"/>
      <c r="B8" s="8"/>
      <c r="C8" s="205" t="s">
        <v>21</v>
      </c>
      <c r="D8" s="205"/>
      <c r="E8" s="205"/>
      <c r="F8" s="205"/>
      <c r="G8" s="205"/>
      <c r="H8" s="205"/>
      <c r="I8" s="205"/>
      <c r="J8" s="205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199</v>
      </c>
      <c r="D10" s="207"/>
      <c r="E10" s="206" t="s">
        <v>194</v>
      </c>
      <c r="F10" s="206" t="s">
        <v>195</v>
      </c>
      <c r="G10" s="207" t="s">
        <v>201</v>
      </c>
      <c r="H10" s="207"/>
      <c r="I10" s="206" t="s">
        <v>194</v>
      </c>
      <c r="J10" s="206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6"/>
      <c r="F11" s="206"/>
      <c r="G11" s="87">
        <v>2017</v>
      </c>
      <c r="H11" s="87">
        <v>2018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19" t="s">
        <v>31</v>
      </c>
      <c r="C13" s="78">
        <v>304.91681227000169</v>
      </c>
      <c r="D13" s="30">
        <v>293.97144095000016</v>
      </c>
      <c r="E13" s="78">
        <v>-3.5896253927479305</v>
      </c>
      <c r="F13" s="78">
        <v>100</v>
      </c>
      <c r="G13" s="78">
        <v>73.068071319999945</v>
      </c>
      <c r="H13" s="30">
        <v>57.219727159999955</v>
      </c>
      <c r="I13" s="78">
        <v>-21.689835072548348</v>
      </c>
      <c r="J13" s="78">
        <v>100</v>
      </c>
      <c r="K13" s="16"/>
    </row>
    <row r="14" spans="1:14" x14ac:dyDescent="0.25">
      <c r="A14" s="14"/>
      <c r="B14" s="119" t="s">
        <v>204</v>
      </c>
      <c r="C14" s="30">
        <v>128.45646920000186</v>
      </c>
      <c r="D14" s="30">
        <v>127.51936590000008</v>
      </c>
      <c r="E14" s="30">
        <v>-0.72951039822116703</v>
      </c>
      <c r="F14" s="30">
        <v>43.378147716631119</v>
      </c>
      <c r="G14" s="30">
        <v>29.45986805999997</v>
      </c>
      <c r="H14" s="30">
        <v>26.379014789999964</v>
      </c>
      <c r="I14" s="30">
        <v>-10.457797243780353</v>
      </c>
      <c r="J14" s="30">
        <v>46.101259302124895</v>
      </c>
      <c r="K14" s="16"/>
    </row>
    <row r="15" spans="1:14" x14ac:dyDescent="0.25">
      <c r="A15" s="14"/>
      <c r="B15" s="118" t="s">
        <v>205</v>
      </c>
      <c r="C15" s="140">
        <v>69.896580970000016</v>
      </c>
      <c r="D15" s="24">
        <v>79.171183470000102</v>
      </c>
      <c r="E15" s="140">
        <v>13.269036011905634</v>
      </c>
      <c r="F15" s="140">
        <v>26.931590093973057</v>
      </c>
      <c r="G15" s="140">
        <v>15.869358619999989</v>
      </c>
      <c r="H15" s="24">
        <v>15.322784759999998</v>
      </c>
      <c r="I15" s="140">
        <v>-3.4442088876304733</v>
      </c>
      <c r="J15" s="140">
        <v>26.778849743819734</v>
      </c>
      <c r="K15" s="16"/>
    </row>
    <row r="16" spans="1:14" x14ac:dyDescent="0.25">
      <c r="A16" s="14"/>
      <c r="B16" s="118" t="s">
        <v>206</v>
      </c>
      <c r="C16" s="140">
        <v>49.244357369999747</v>
      </c>
      <c r="D16" s="24">
        <v>35.31384486999999</v>
      </c>
      <c r="E16" s="140">
        <v>-28.288545620226515</v>
      </c>
      <c r="F16" s="140">
        <v>12.012678767665159</v>
      </c>
      <c r="G16" s="140">
        <v>12.171540179999997</v>
      </c>
      <c r="H16" s="24">
        <v>6.2175443299999991</v>
      </c>
      <c r="I16" s="140">
        <v>-48.917357720951962</v>
      </c>
      <c r="J16" s="140">
        <v>10.866085244716857</v>
      </c>
      <c r="K16" s="16"/>
    </row>
    <row r="17" spans="1:11" x14ac:dyDescent="0.25">
      <c r="A17" s="14"/>
      <c r="B17" s="118" t="s">
        <v>207</v>
      </c>
      <c r="C17" s="140">
        <v>15.640531700000002</v>
      </c>
      <c r="D17" s="24">
        <v>18.814384810000018</v>
      </c>
      <c r="E17" s="140">
        <v>20.292488585922008</v>
      </c>
      <c r="F17" s="140">
        <v>6.4000723162764794</v>
      </c>
      <c r="G17" s="140">
        <v>2.7352232299999999</v>
      </c>
      <c r="H17" s="24">
        <v>3.5392867599999995</v>
      </c>
      <c r="I17" s="140">
        <v>29.396632829854987</v>
      </c>
      <c r="J17" s="140">
        <v>6.1854310316847769</v>
      </c>
      <c r="K17" s="16"/>
    </row>
    <row r="18" spans="1:11" x14ac:dyDescent="0.25">
      <c r="A18" s="14"/>
      <c r="B18" s="118" t="s">
        <v>208</v>
      </c>
      <c r="C18" s="140">
        <v>19.879996490000035</v>
      </c>
      <c r="D18" s="24">
        <v>17.35041949999999</v>
      </c>
      <c r="E18" s="140">
        <v>-12.724232578574469</v>
      </c>
      <c r="F18" s="140">
        <v>5.9020765568009779</v>
      </c>
      <c r="G18" s="140">
        <v>6.4809803200000031</v>
      </c>
      <c r="H18" s="24">
        <v>2.6543167000000003</v>
      </c>
      <c r="I18" s="140">
        <v>-59.044518437914363</v>
      </c>
      <c r="J18" s="140">
        <v>4.6388139750787341</v>
      </c>
      <c r="K18" s="16"/>
    </row>
    <row r="19" spans="1:11" x14ac:dyDescent="0.25">
      <c r="A19" s="14"/>
      <c r="B19" s="118" t="s">
        <v>209</v>
      </c>
      <c r="C19" s="140">
        <v>7.9083266399999985</v>
      </c>
      <c r="D19" s="24">
        <v>7.1245223999999983</v>
      </c>
      <c r="E19" s="140">
        <v>-9.9111262809448153</v>
      </c>
      <c r="F19" s="140">
        <v>2.4235423607736664</v>
      </c>
      <c r="G19" s="140">
        <v>1.6806241100000001</v>
      </c>
      <c r="H19" s="24">
        <v>1.64868642</v>
      </c>
      <c r="I19" s="140">
        <v>-1.9003470085883878</v>
      </c>
      <c r="J19" s="140">
        <v>2.8813252034388088</v>
      </c>
      <c r="K19" s="16"/>
    </row>
    <row r="20" spans="1:11" x14ac:dyDescent="0.25">
      <c r="A20" s="14"/>
      <c r="B20" s="118" t="s">
        <v>210</v>
      </c>
      <c r="C20" s="140">
        <v>6.3240392300000048</v>
      </c>
      <c r="D20" s="24">
        <v>5.7366223100000093</v>
      </c>
      <c r="E20" s="140">
        <v>-9.2886349789451756</v>
      </c>
      <c r="F20" s="140">
        <v>1.9514216385991445</v>
      </c>
      <c r="G20" s="140">
        <v>1.5270711899999998</v>
      </c>
      <c r="H20" s="24">
        <v>0.97316443999999946</v>
      </c>
      <c r="I20" s="140">
        <v>-36.272490348010592</v>
      </c>
      <c r="J20" s="140">
        <v>1.7007498782348269</v>
      </c>
      <c r="K20" s="16"/>
    </row>
    <row r="21" spans="1:11" x14ac:dyDescent="0.25">
      <c r="A21" s="14"/>
      <c r="B21" s="118" t="s">
        <v>211</v>
      </c>
      <c r="C21" s="140">
        <v>5.4836902999999992</v>
      </c>
      <c r="D21" s="24">
        <v>1.2585395100000003</v>
      </c>
      <c r="E21" s="140">
        <v>-77.049405762393249</v>
      </c>
      <c r="F21" s="140">
        <v>0.4281162503176823</v>
      </c>
      <c r="G21" s="140">
        <v>2.5055293600000015</v>
      </c>
      <c r="H21" s="24">
        <v>0.26120492999999995</v>
      </c>
      <c r="I21" s="140">
        <v>-89.574860539650601</v>
      </c>
      <c r="J21" s="140">
        <v>0.45649453949615815</v>
      </c>
      <c r="K21" s="16"/>
    </row>
    <row r="22" spans="1:11" x14ac:dyDescent="0.25">
      <c r="A22" s="14"/>
      <c r="B22" s="118" t="s">
        <v>212</v>
      </c>
      <c r="C22" s="140">
        <v>0.95539525000000003</v>
      </c>
      <c r="D22" s="24">
        <v>0.62987417999999995</v>
      </c>
      <c r="E22" s="140">
        <v>-34.071874441494245</v>
      </c>
      <c r="F22" s="140">
        <v>0.2142637318660936</v>
      </c>
      <c r="G22" s="140">
        <v>0.24181</v>
      </c>
      <c r="H22" s="24">
        <v>1.0399999999999999E-3</v>
      </c>
      <c r="I22" s="140">
        <v>-99.569910260121588</v>
      </c>
      <c r="J22" s="140">
        <v>1.8175549790580316E-3</v>
      </c>
      <c r="K22" s="16"/>
    </row>
    <row r="23" spans="1:11" x14ac:dyDescent="0.25">
      <c r="A23" s="14"/>
      <c r="B23" s="118" t="s">
        <v>213</v>
      </c>
      <c r="C23" s="140">
        <v>0.42891126000000007</v>
      </c>
      <c r="D23" s="24">
        <v>0.40789673999999987</v>
      </c>
      <c r="E23" s="140">
        <v>-4.8995029881006573</v>
      </c>
      <c r="F23" s="140">
        <v>0.1387538662537551</v>
      </c>
      <c r="G23" s="140">
        <v>0.18626129999999999</v>
      </c>
      <c r="H23" s="24">
        <v>8.1337269999999989E-2</v>
      </c>
      <c r="I23" s="140">
        <v>-56.331631960047531</v>
      </c>
      <c r="J23" s="140">
        <v>0.14214900006873793</v>
      </c>
      <c r="K23" s="16"/>
    </row>
    <row r="24" spans="1:11" x14ac:dyDescent="0.25">
      <c r="A24" s="14"/>
      <c r="B24" s="118" t="s">
        <v>214</v>
      </c>
      <c r="C24" s="140">
        <v>0.12402408000000002</v>
      </c>
      <c r="D24" s="24">
        <v>0.24209389000000003</v>
      </c>
      <c r="E24" s="140">
        <v>95.19910165832313</v>
      </c>
      <c r="F24" s="140">
        <v>8.2352860270252001E-2</v>
      </c>
      <c r="G24" s="140">
        <v>4.5691879999999997E-2</v>
      </c>
      <c r="H24" s="24">
        <v>7.513135999999998E-2</v>
      </c>
      <c r="I24" s="140">
        <v>64.430441470125515</v>
      </c>
      <c r="J24" s="140">
        <v>0.13130324754942443</v>
      </c>
      <c r="K24" s="16"/>
    </row>
    <row r="25" spans="1:11" x14ac:dyDescent="0.25">
      <c r="A25" s="14"/>
      <c r="B25" s="118" t="s">
        <v>215</v>
      </c>
      <c r="C25" s="140">
        <v>3.4386E-2</v>
      </c>
      <c r="D25" s="24">
        <v>0.18870573000000002</v>
      </c>
      <c r="E25" s="140">
        <v>448.78651195253889</v>
      </c>
      <c r="F25" s="140">
        <v>6.4191858022050463E-2</v>
      </c>
      <c r="G25" s="140">
        <v>3.2669999999999998E-2</v>
      </c>
      <c r="H25" s="24">
        <v>2.0215800000000003E-2</v>
      </c>
      <c r="I25" s="140">
        <v>-38.12121212121211</v>
      </c>
      <c r="J25" s="140">
        <v>3.5330123024655151E-2</v>
      </c>
      <c r="K25" s="16"/>
    </row>
    <row r="26" spans="1:11" x14ac:dyDescent="0.25">
      <c r="A26" s="14"/>
      <c r="B26" s="118" t="s">
        <v>216</v>
      </c>
      <c r="C26" s="140">
        <v>0.26009812000000004</v>
      </c>
      <c r="D26" s="24">
        <v>9.9456410000000009E-2</v>
      </c>
      <c r="E26" s="140">
        <v>-61.761965061492951</v>
      </c>
      <c r="F26" s="140">
        <v>3.3831997311914379E-2</v>
      </c>
      <c r="G26" s="140">
        <v>2.1797100000000001E-3</v>
      </c>
      <c r="H26" s="24">
        <v>2.1220700000000002E-2</v>
      </c>
      <c r="I26" s="140">
        <v>873.5561152630396</v>
      </c>
      <c r="J26" s="140">
        <v>3.7086335523169978E-2</v>
      </c>
      <c r="K26" s="16"/>
    </row>
    <row r="27" spans="1:11" x14ac:dyDescent="0.25">
      <c r="A27" s="14"/>
      <c r="B27" s="118" t="s">
        <v>217</v>
      </c>
      <c r="C27" s="140">
        <v>0.17619101000000001</v>
      </c>
      <c r="D27" s="24">
        <v>9.4534309999999996E-2</v>
      </c>
      <c r="E27" s="140">
        <v>-46.345554180091263</v>
      </c>
      <c r="F27" s="140">
        <v>3.2157650993070025E-2</v>
      </c>
      <c r="G27" s="140">
        <v>0.11200135999999999</v>
      </c>
      <c r="H27" s="24">
        <v>2.10639E-2</v>
      </c>
      <c r="I27" s="140">
        <v>-81.193174797163167</v>
      </c>
      <c r="J27" s="140">
        <v>3.6812304157096604E-2</v>
      </c>
      <c r="K27" s="16"/>
    </row>
    <row r="28" spans="1:11" x14ac:dyDescent="0.25">
      <c r="A28" s="14"/>
      <c r="B28" s="118" t="s">
        <v>218</v>
      </c>
      <c r="C28" s="140">
        <v>0</v>
      </c>
      <c r="D28" s="24">
        <v>1.4867419999999999E-2</v>
      </c>
      <c r="E28" s="140" t="s">
        <v>97</v>
      </c>
      <c r="F28" s="140">
        <v>5.0574368557552195E-3</v>
      </c>
      <c r="G28" s="140">
        <v>0</v>
      </c>
      <c r="H28" s="24">
        <v>0</v>
      </c>
      <c r="I28" s="140" t="s">
        <v>97</v>
      </c>
      <c r="J28" s="140">
        <v>0</v>
      </c>
      <c r="K28" s="16"/>
    </row>
    <row r="29" spans="1:11" x14ac:dyDescent="0.25">
      <c r="A29" s="14"/>
      <c r="B29" s="118" t="s">
        <v>219</v>
      </c>
      <c r="C29" s="140">
        <v>0.10381464999999999</v>
      </c>
      <c r="D29" s="24">
        <v>5.1295000000000004E-3</v>
      </c>
      <c r="E29" s="140">
        <v>-95.058982523179537</v>
      </c>
      <c r="F29" s="140">
        <v>1.7448973898360578E-3</v>
      </c>
      <c r="G29" s="140">
        <v>1.7262E-2</v>
      </c>
      <c r="H29" s="24">
        <v>3.715E-3</v>
      </c>
      <c r="I29" s="140">
        <v>-78.478739427644541</v>
      </c>
      <c r="J29" s="140">
        <v>6.4925161030774878E-3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90" zoomScaleNormal="9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x14ac:dyDescent="0.25">
      <c r="A1" s="94"/>
      <c r="B1" s="95"/>
      <c r="C1" s="95"/>
      <c r="D1" s="95"/>
      <c r="E1" s="96"/>
      <c r="F1" s="131"/>
    </row>
    <row r="2" spans="1:6" x14ac:dyDescent="0.25">
      <c r="A2" s="97"/>
      <c r="B2" s="111"/>
      <c r="C2" s="111"/>
      <c r="D2" s="111"/>
      <c r="E2" s="98"/>
      <c r="F2" s="131"/>
    </row>
    <row r="3" spans="1:6" x14ac:dyDescent="0.25">
      <c r="A3" s="97"/>
      <c r="B3" s="111"/>
      <c r="C3" s="111"/>
      <c r="D3" s="111"/>
      <c r="E3" s="98"/>
      <c r="F3" s="131"/>
    </row>
    <row r="4" spans="1:6" x14ac:dyDescent="0.25">
      <c r="A4" s="97"/>
      <c r="B4" s="111"/>
      <c r="C4" s="111"/>
      <c r="D4" s="111"/>
      <c r="E4" s="99"/>
    </row>
    <row r="5" spans="1:6" x14ac:dyDescent="0.25">
      <c r="A5" s="97"/>
      <c r="B5" s="111"/>
      <c r="C5" s="111"/>
      <c r="D5" s="111"/>
      <c r="E5" s="99"/>
    </row>
    <row r="6" spans="1:6" x14ac:dyDescent="0.25">
      <c r="A6" s="97"/>
      <c r="B6" s="111"/>
      <c r="C6" s="111"/>
      <c r="D6" s="111"/>
      <c r="E6" s="146"/>
    </row>
    <row r="7" spans="1:6" x14ac:dyDescent="0.25">
      <c r="A7" s="97"/>
      <c r="B7" s="111"/>
      <c r="C7" s="217" t="s">
        <v>112</v>
      </c>
      <c r="D7" s="218"/>
      <c r="E7" s="146"/>
    </row>
    <row r="8" spans="1:6" x14ac:dyDescent="0.25">
      <c r="A8" s="97"/>
      <c r="B8" s="111"/>
      <c r="C8" s="218"/>
      <c r="D8" s="218"/>
      <c r="E8" s="146"/>
    </row>
    <row r="9" spans="1:6" x14ac:dyDescent="0.25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3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2018-07-30T16:16:17Z</dcterms:modified>
</cp:coreProperties>
</file>