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85.xml" ContentType="application/vnd.openxmlformats-officedocument.drawingml.chart+xml"/>
  <Override PartName="/xl/charts/chart86.xml" ContentType="application/vnd.openxmlformats-officedocument.drawingml.chart+xml"/>
  <Override PartName="/xl/drawings/drawing53.xml" ContentType="application/vnd.openxmlformats-officedocument.drawing+xml"/>
  <Override PartName="/xl/charts/chart87.xml" ContentType="application/vnd.openxmlformats-officedocument.drawingml.chart+xml"/>
  <Override PartName="/xl/charts/chart88.xml" ContentType="application/vnd.openxmlformats-officedocument.drawingml.chart+xml"/>
  <Override PartName="/xl/drawings/drawing54.xml" ContentType="application/vnd.openxmlformats-officedocument.drawing+xml"/>
  <Override PartName="/xl/charts/chart89.xml" ContentType="application/vnd.openxmlformats-officedocument.drawingml.chart+xml"/>
  <Override PartName="/xl/charts/chart90.xml" ContentType="application/vnd.openxmlformats-officedocument.drawingml.chart+xml"/>
  <Override PartName="/xl/drawings/drawing55.xml" ContentType="application/vnd.openxmlformats-officedocument.drawing+xml"/>
  <Override PartName="/xl/charts/chart91.xml" ContentType="application/vnd.openxmlformats-officedocument.drawingml.chart+xml"/>
  <Override PartName="/xl/charts/chart92.xml" ContentType="application/vnd.openxmlformats-officedocument.drawingml.chart+xml"/>
  <Override PartName="/xl/drawings/drawing56.xml" ContentType="application/vnd.openxmlformats-officedocument.drawing+xml"/>
  <Override PartName="/xl/charts/chart93.xml" ContentType="application/vnd.openxmlformats-officedocument.drawingml.chart+xml"/>
  <Override PartName="/xl/charts/chart94.xml" ContentType="application/vnd.openxmlformats-officedocument.drawingml.chart+xml"/>
  <Override PartName="/xl/drawings/drawing57.xml" ContentType="application/vnd.openxmlformats-officedocument.drawing+xml"/>
  <Override PartName="/xl/charts/chart95.xml" ContentType="application/vnd.openxmlformats-officedocument.drawingml.chart+xml"/>
  <Override PartName="/xl/charts/chart96.xml" ContentType="application/vnd.openxmlformats-officedocument.drawingml.chart+xml"/>
  <Override PartName="/xl/drawings/drawing58.xml" ContentType="application/vnd.openxmlformats-officedocument.drawing+xml"/>
  <Override PartName="/xl/charts/chart97.xml" ContentType="application/vnd.openxmlformats-officedocument.drawingml.chart+xml"/>
  <Override PartName="/xl/charts/chart98.xml" ContentType="application/vnd.openxmlformats-officedocument.drawingml.chart+xml"/>
  <Override PartName="/xl/drawings/drawing59.xml" ContentType="application/vnd.openxmlformats-officedocument.drawing+xml"/>
  <Override PartName="/xl/charts/chart99.xml" ContentType="application/vnd.openxmlformats-officedocument.drawingml.chart+xml"/>
  <Override PartName="/xl/charts/chart100.xml" ContentType="application/vnd.openxmlformats-officedocument.drawingml.chart+xml"/>
  <Override PartName="/xl/drawings/drawing60.xml" ContentType="application/vnd.openxmlformats-officedocument.drawing+xml"/>
  <Override PartName="/xl/charts/chart101.xml" ContentType="application/vnd.openxmlformats-officedocument.drawingml.chart+xml"/>
  <Override PartName="/xl/charts/chart102.xml" ContentType="application/vnd.openxmlformats-officedocument.drawingml.chart+xml"/>
  <Override PartName="/xl/drawings/drawing61.xml" ContentType="application/vnd.openxmlformats-officedocument.drawing+xml"/>
  <Override PartName="/xl/charts/chart103.xml" ContentType="application/vnd.openxmlformats-officedocument.drawingml.chart+xml"/>
  <Override PartName="/xl/drawings/drawing62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3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4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5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6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7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8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9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0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1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2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esktop\"/>
    </mc:Choice>
  </mc:AlternateContent>
  <bookViews>
    <workbookView xWindow="0" yWindow="0" windowWidth="28800" windowHeight="1401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 ocupada Agro,pesca,ganad" sheetId="66" r:id="rId51"/>
    <sheet name="Pob ocupada Explot Minas-Cant" sheetId="67" r:id="rId52"/>
    <sheet name="Pob ocupada Ind manufacturera" sheetId="70" r:id="rId53"/>
    <sheet name="Pob ocupada Electr Gas y Agua" sheetId="71" r:id="rId54"/>
    <sheet name="Pob ocupada Construcción" sheetId="72" r:id="rId55"/>
    <sheet name="Pob ocupada Comerci,hotel,resta" sheetId="73" r:id="rId56"/>
    <sheet name="Pob ocupada Trans,almace,comuni" sheetId="74" r:id="rId57"/>
    <sheet name="Pob ocupada Interme-financiera" sheetId="75" r:id="rId58"/>
    <sheet name="Pob ocupada Activi Inmobiliaria" sheetId="76" r:id="rId59"/>
    <sheet name="Pob ocupada Serv,comu,social" sheetId="77" r:id="rId60"/>
    <sheet name="Poblacion desempleada Cesante" sheetId="91" r:id="rId61"/>
    <sheet name="Pob Desemplea Cesante Total Nal" sheetId="78" r:id="rId62"/>
    <sheet name="Pob Desemp Cesante agric,pesca," sheetId="81" r:id="rId63"/>
    <sheet name="Pob Desemp Cesante Explot Minas" sheetId="82" r:id="rId64"/>
    <sheet name="Pob Desemp Cesante Ind Manufact" sheetId="83" r:id="rId65"/>
    <sheet name="Pob Desemp Cesante electri gas" sheetId="84" r:id="rId66"/>
    <sheet name="Pob Desemp Cesante Construcción" sheetId="85" r:id="rId67"/>
    <sheet name="Pob Desemp Cesante Ccio hoteles" sheetId="86" r:id="rId68"/>
    <sheet name="Pob Desemp Cesante Trans,almace" sheetId="87" r:id="rId69"/>
    <sheet name="Pob Desemp Cesante Inter Financ" sheetId="88" r:id="rId70"/>
    <sheet name="Pob Desemp Cesante Act inmobili" sheetId="89" r:id="rId71"/>
    <sheet name="Pob Desemple Cesante Serv.Comu" sheetId="90" r:id="rId72"/>
  </sheets>
  <externalReferences>
    <externalReference r:id="rId73"/>
    <externalReference r:id="rId74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0">#REF!</definedName>
    <definedName name="\a" localSheetId="62">#REF!</definedName>
    <definedName name="\a" localSheetId="67">#REF!</definedName>
    <definedName name="\a" localSheetId="66">#REF!</definedName>
    <definedName name="\a" localSheetId="65">#REF!</definedName>
    <definedName name="\a" localSheetId="63">#REF!</definedName>
    <definedName name="\a" localSheetId="64">#REF!</definedName>
    <definedName name="\a" localSheetId="69">#REF!</definedName>
    <definedName name="\a" localSheetId="68">#REF!</definedName>
    <definedName name="\a" localSheetId="71">#REF!</definedName>
    <definedName name="\a" localSheetId="61">#REF!</definedName>
    <definedName name="\a" localSheetId="58">#REF!</definedName>
    <definedName name="\a" localSheetId="50">#REF!</definedName>
    <definedName name="\a" localSheetId="55">#REF!</definedName>
    <definedName name="\a" localSheetId="54">#REF!</definedName>
    <definedName name="\a" localSheetId="53">#REF!</definedName>
    <definedName name="\a" localSheetId="51">#REF!</definedName>
    <definedName name="\a" localSheetId="52">#REF!</definedName>
    <definedName name="\a" localSheetId="57">#REF!</definedName>
    <definedName name="\a" localSheetId="59">#REF!</definedName>
    <definedName name="\a" localSheetId="56">#REF!</definedName>
    <definedName name="\a" localSheetId="49">#REF!</definedName>
    <definedName name="\a" localSheetId="60">#REF!</definedName>
    <definedName name="\a" localSheetId="20">#REF!</definedName>
    <definedName name="\a" localSheetId="19">#REF!</definedName>
    <definedName name="\a" localSheetId="3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0">#REF!</definedName>
    <definedName name="\y" localSheetId="62">#REF!</definedName>
    <definedName name="\y" localSheetId="67">#REF!</definedName>
    <definedName name="\y" localSheetId="66">#REF!</definedName>
    <definedName name="\y" localSheetId="65">#REF!</definedName>
    <definedName name="\y" localSheetId="63">#REF!</definedName>
    <definedName name="\y" localSheetId="64">#REF!</definedName>
    <definedName name="\y" localSheetId="69">#REF!</definedName>
    <definedName name="\y" localSheetId="68">#REF!</definedName>
    <definedName name="\y" localSheetId="71">#REF!</definedName>
    <definedName name="\y" localSheetId="61">#REF!</definedName>
    <definedName name="\y" localSheetId="58">#REF!</definedName>
    <definedName name="\y" localSheetId="50">#REF!</definedName>
    <definedName name="\y" localSheetId="55">#REF!</definedName>
    <definedName name="\y" localSheetId="54">#REF!</definedName>
    <definedName name="\y" localSheetId="53">#REF!</definedName>
    <definedName name="\y" localSheetId="51">#REF!</definedName>
    <definedName name="\y" localSheetId="52">#REF!</definedName>
    <definedName name="\y" localSheetId="57">#REF!</definedName>
    <definedName name="\y" localSheetId="59">#REF!</definedName>
    <definedName name="\y" localSheetId="56">#REF!</definedName>
    <definedName name="\y" localSheetId="49">#REF!</definedName>
    <definedName name="\y" localSheetId="60">#REF!</definedName>
    <definedName name="\y" localSheetId="20">#REF!</definedName>
    <definedName name="\y" localSheetId="19">#REF!</definedName>
    <definedName name="\y" localSheetId="3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0">#REF!</definedName>
    <definedName name="\z" localSheetId="62">#REF!</definedName>
    <definedName name="\z" localSheetId="67">#REF!</definedName>
    <definedName name="\z" localSheetId="66">#REF!</definedName>
    <definedName name="\z" localSheetId="65">#REF!</definedName>
    <definedName name="\z" localSheetId="63">#REF!</definedName>
    <definedName name="\z" localSheetId="64">#REF!</definedName>
    <definedName name="\z" localSheetId="69">#REF!</definedName>
    <definedName name="\z" localSheetId="68">#REF!</definedName>
    <definedName name="\z" localSheetId="71">#REF!</definedName>
    <definedName name="\z" localSheetId="61">#REF!</definedName>
    <definedName name="\z" localSheetId="58">#REF!</definedName>
    <definedName name="\z" localSheetId="50">#REF!</definedName>
    <definedName name="\z" localSheetId="55">#REF!</definedName>
    <definedName name="\z" localSheetId="54">#REF!</definedName>
    <definedName name="\z" localSheetId="53">#REF!</definedName>
    <definedName name="\z" localSheetId="51">#REF!</definedName>
    <definedName name="\z" localSheetId="52">#REF!</definedName>
    <definedName name="\z" localSheetId="57">#REF!</definedName>
    <definedName name="\z" localSheetId="59">#REF!</definedName>
    <definedName name="\z" localSheetId="56">#REF!</definedName>
    <definedName name="\z" localSheetId="49">#REF!</definedName>
    <definedName name="\z" localSheetId="60">#REF!</definedName>
    <definedName name="\z" localSheetId="20">#REF!</definedName>
    <definedName name="\z" localSheetId="19">#REF!</definedName>
    <definedName name="\z" localSheetId="3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0" hidden="1">#REF!</definedName>
    <definedName name="_Fill" localSheetId="62" hidden="1">#REF!</definedName>
    <definedName name="_Fill" localSheetId="67" hidden="1">#REF!</definedName>
    <definedName name="_Fill" localSheetId="66" hidden="1">#REF!</definedName>
    <definedName name="_Fill" localSheetId="65" hidden="1">#REF!</definedName>
    <definedName name="_Fill" localSheetId="63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71" hidden="1">#REF!</definedName>
    <definedName name="_Fill" localSheetId="61" hidden="1">#REF!</definedName>
    <definedName name="_Fill" localSheetId="58" hidden="1">#REF!</definedName>
    <definedName name="_Fill" localSheetId="50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1" hidden="1">#REF!</definedName>
    <definedName name="_Fill" localSheetId="52" hidden="1">#REF!</definedName>
    <definedName name="_Fill" localSheetId="57" hidden="1">#REF!</definedName>
    <definedName name="_Fill" localSheetId="59" hidden="1">#REF!</definedName>
    <definedName name="_Fill" localSheetId="56" hidden="1">#REF!</definedName>
    <definedName name="_Fill" localSheetId="49" hidden="1">#REF!</definedName>
    <definedName name="_Fill" localSheetId="60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0" hidden="1">#REF!</definedName>
    <definedName name="_Key1" localSheetId="62" hidden="1">#REF!</definedName>
    <definedName name="_Key1" localSheetId="67" hidden="1">#REF!</definedName>
    <definedName name="_Key1" localSheetId="66" hidden="1">#REF!</definedName>
    <definedName name="_Key1" localSheetId="65" hidden="1">#REF!</definedName>
    <definedName name="_Key1" localSheetId="63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71" hidden="1">#REF!</definedName>
    <definedName name="_Key1" localSheetId="61" hidden="1">#REF!</definedName>
    <definedName name="_Key1" localSheetId="58" hidden="1">#REF!</definedName>
    <definedName name="_Key1" localSheetId="50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1" hidden="1">#REF!</definedName>
    <definedName name="_Key1" localSheetId="52" hidden="1">#REF!</definedName>
    <definedName name="_Key1" localSheetId="57" hidden="1">#REF!</definedName>
    <definedName name="_Key1" localSheetId="59" hidden="1">#REF!</definedName>
    <definedName name="_Key1" localSheetId="56" hidden="1">#REF!</definedName>
    <definedName name="_Key1" localSheetId="49" hidden="1">#REF!</definedName>
    <definedName name="_Key1" localSheetId="60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0" hidden="1">#REF!</definedName>
    <definedName name="_Sort" localSheetId="62" hidden="1">#REF!</definedName>
    <definedName name="_Sort" localSheetId="67" hidden="1">#REF!</definedName>
    <definedName name="_Sort" localSheetId="66" hidden="1">#REF!</definedName>
    <definedName name="_Sort" localSheetId="65" hidden="1">#REF!</definedName>
    <definedName name="_Sort" localSheetId="63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71" hidden="1">#REF!</definedName>
    <definedName name="_Sort" localSheetId="61" hidden="1">#REF!</definedName>
    <definedName name="_Sort" localSheetId="58" hidden="1">#REF!</definedName>
    <definedName name="_Sort" localSheetId="50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1" hidden="1">#REF!</definedName>
    <definedName name="_Sort" localSheetId="52" hidden="1">#REF!</definedName>
    <definedName name="_Sort" localSheetId="57" hidden="1">#REF!</definedName>
    <definedName name="_Sort" localSheetId="59" hidden="1">#REF!</definedName>
    <definedName name="_Sort" localSheetId="56" hidden="1">#REF!</definedName>
    <definedName name="_Sort" localSheetId="49" hidden="1">#REF!</definedName>
    <definedName name="_Sort" localSheetId="60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0">'[1]ipc indice 2'!$L$1:$L$311</definedName>
    <definedName name="ABR._89" localSheetId="62">'[1]ipc indice 2'!$L$1:$L$311</definedName>
    <definedName name="ABR._89" localSheetId="67">'[1]ipc indice 2'!$L$1:$L$311</definedName>
    <definedName name="ABR._89" localSheetId="66">'[1]ipc indice 2'!$L$1:$L$311</definedName>
    <definedName name="ABR._89" localSheetId="65">'[1]ipc indice 2'!$L$1:$L$311</definedName>
    <definedName name="ABR._89" localSheetId="63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71">'[1]ipc indice 2'!$L$1:$L$311</definedName>
    <definedName name="ABR._89" localSheetId="61">'[1]ipc indice 2'!$L$1:$L$311</definedName>
    <definedName name="ABR._89" localSheetId="58">'[1]ipc indice 2'!$L$1:$L$311</definedName>
    <definedName name="ABR._89" localSheetId="50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1">'[1]ipc indice 2'!$L$1:$L$311</definedName>
    <definedName name="ABR._89" localSheetId="52">'[1]ipc indice 2'!$L$1:$L$311</definedName>
    <definedName name="ABR._89" localSheetId="57">'[1]ipc indice 2'!$L$1:$L$311</definedName>
    <definedName name="ABR._89" localSheetId="59">'[1]ipc indice 2'!$L$1:$L$311</definedName>
    <definedName name="ABR._89" localSheetId="56">'[1]ipc indice 2'!$L$1:$L$311</definedName>
    <definedName name="ABR._89" localSheetId="49">'[1]ipc indice 2'!$L$1:$L$311</definedName>
    <definedName name="ABR._89" localSheetId="60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0">'[1]ipc indice 2'!$P$1:$P$311</definedName>
    <definedName name="AGO._89" localSheetId="62">'[1]ipc indice 2'!$P$1:$P$311</definedName>
    <definedName name="AGO._89" localSheetId="67">'[1]ipc indice 2'!$P$1:$P$311</definedName>
    <definedName name="AGO._89" localSheetId="66">'[1]ipc indice 2'!$P$1:$P$311</definedName>
    <definedName name="AGO._89" localSheetId="65">'[1]ipc indice 2'!$P$1:$P$311</definedName>
    <definedName name="AGO._89" localSheetId="63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71">'[1]ipc indice 2'!$P$1:$P$311</definedName>
    <definedName name="AGO._89" localSheetId="61">'[1]ipc indice 2'!$P$1:$P$311</definedName>
    <definedName name="AGO._89" localSheetId="58">'[1]ipc indice 2'!$P$1:$P$311</definedName>
    <definedName name="AGO._89" localSheetId="50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1">'[1]ipc indice 2'!$P$1:$P$311</definedName>
    <definedName name="AGO._89" localSheetId="52">'[1]ipc indice 2'!$P$1:$P$311</definedName>
    <definedName name="AGO._89" localSheetId="57">'[1]ipc indice 2'!$P$1:$P$311</definedName>
    <definedName name="AGO._89" localSheetId="59">'[1]ipc indice 2'!$P$1:$P$311</definedName>
    <definedName name="AGO._89" localSheetId="56">'[1]ipc indice 2'!$P$1:$P$311</definedName>
    <definedName name="AGO._89" localSheetId="49">'[1]ipc indice 2'!$P$1:$P$311</definedName>
    <definedName name="AGO._89" localSheetId="60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asalariad'!$A$1:$J$48</definedName>
    <definedName name="_xlnm.Print_Area" localSheetId="22">Desocupados!$A$1:$L$54</definedName>
    <definedName name="_xlnm.Print_Area" localSheetId="23">'Desocupados-Abiertos'!$A$1:$L$55</definedName>
    <definedName name="_xlnm.Print_Area" localSheetId="25">'Desocupados-Ocultos'!$A$1:$L$56</definedName>
    <definedName name="_xlnm.Print_Area" localSheetId="45">'Empleados Asalariados'!$A$1:$L$45</definedName>
    <definedName name="_xlnm.Print_Area" localSheetId="46">'Empleados no asalariados'!$A$1:$L$44</definedName>
    <definedName name="_xlnm.Print_Area" localSheetId="37">'Empleo pos ocu empleo doméstico'!$A$1:$L$45</definedName>
    <definedName name="_xlnm.Print_Area" localSheetId="35">'Empleo pos ocu empleo particula'!$A$1:$L$45</definedName>
    <definedName name="_xlnm.Print_Area" localSheetId="36">'Empleo pos ocup empleo gobierno'!$A$1:$L$45</definedName>
    <definedName name="_xlnm.Print_Area" localSheetId="39">'Empleo posi ocu Patrónempleador'!$A$1:$L$45</definedName>
    <definedName name="_xlnm.Print_Area" localSheetId="42">'Empleo posi ocup Jornalero-Peón'!$A$1:$L$44</definedName>
    <definedName name="_xlnm.Print_Area" localSheetId="40">'Empleo posi ocup trab fliar sin'!$A$1:$L$45</definedName>
    <definedName name="_xlnm.Print_Area" localSheetId="41">'Empleo posi ocup trab.sin remun'!$A$1:$L$45</definedName>
    <definedName name="_xlnm.Print_Area" localSheetId="38">'Empleo posi ocupa Cuenta propia'!$A$1:$L$45</definedName>
    <definedName name="_xlnm.Print_Area" localSheetId="43">'Empleo Posici Ocupacional-Otro'!$A$1:$L$50</definedName>
    <definedName name="_xlnm.Print_Area" localSheetId="34">'Empleo posición ocupacional'!$A$1:$J$46</definedName>
    <definedName name="_xlnm.Print_Area" localSheetId="24">Inactivos!$A$1:$L$55</definedName>
    <definedName name="_xlnm.Print_Area" localSheetId="0">Índice!$A$1:$T$49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Ocupados!$A$1:$L$54</definedName>
    <definedName name="_xlnm.Print_Area" localSheetId="70">'Pob Desemp Cesante Act inmobili'!$A$1:$L$46</definedName>
    <definedName name="_xlnm.Print_Area" localSheetId="62">'Pob Desemp Cesante agric,pesca,'!$A$1:$L$46</definedName>
    <definedName name="_xlnm.Print_Area" localSheetId="67">'Pob Desemp Cesante Ccio hoteles'!$A$1:$L$46</definedName>
    <definedName name="_xlnm.Print_Area" localSheetId="66">'Pob Desemp Cesante Construcción'!$A$1:$L$46</definedName>
    <definedName name="_xlnm.Print_Area" localSheetId="65">'Pob Desemp Cesante electri gas'!$A$1:$L$44</definedName>
    <definedName name="_xlnm.Print_Area" localSheetId="63">'Pob Desemp Cesante Explot Minas'!$A$1:$L$46</definedName>
    <definedName name="_xlnm.Print_Area" localSheetId="64">'Pob Desemp Cesante Ind Manufact'!$A$1:$L$46</definedName>
    <definedName name="_xlnm.Print_Area" localSheetId="69">'Pob Desemp Cesante Inter Financ'!$A$1:$L$46</definedName>
    <definedName name="_xlnm.Print_Area" localSheetId="68">'Pob Desemp Cesante Trans,almace'!$A$1:$L$46</definedName>
    <definedName name="_xlnm.Print_Area" localSheetId="71">'Pob Desemple Cesante Serv.Comu'!$A$1:$L$46</definedName>
    <definedName name="_xlnm.Print_Area" localSheetId="61">'Pob Desemplea Cesante Total Nal'!$A$1:$L$46</definedName>
    <definedName name="_xlnm.Print_Area" localSheetId="58">'Pob ocupada Activi Inmobiliaria'!$A$1:$L$46</definedName>
    <definedName name="_xlnm.Print_Area" localSheetId="50">'Pob ocupada Agro,pesca,ganad'!$A$1:$L$46</definedName>
    <definedName name="_xlnm.Print_Area" localSheetId="55">'Pob ocupada Comerci,hotel,resta'!$A$1:$L$46</definedName>
    <definedName name="_xlnm.Print_Area" localSheetId="54">'Pob ocupada Construcción'!$A$1:$L$46</definedName>
    <definedName name="_xlnm.Print_Area" localSheetId="53">'Pob ocupada Electr Gas y Agua'!$A$1:$L$46</definedName>
    <definedName name="_xlnm.Print_Area" localSheetId="51">'Pob ocupada Explot Minas-Cant'!$A$1:$L$46</definedName>
    <definedName name="_xlnm.Print_Area" localSheetId="52">'Pob ocupada Ind manufacturera'!$A$1:$L$46</definedName>
    <definedName name="_xlnm.Print_Area" localSheetId="57">'Pob ocupada Interme-financiera'!$A$1:$L$46</definedName>
    <definedName name="_xlnm.Print_Area" localSheetId="59">'Pob ocupada Serv,comu,social'!$A$1:$L$46</definedName>
    <definedName name="_xlnm.Print_Area" localSheetId="56">'Pob ocupada Trans,almace,comuni'!$A$1:$L$46</definedName>
    <definedName name="_xlnm.Print_Area" localSheetId="49">'Pob ocupada x Rama de actividad'!$A$1:$J$47</definedName>
    <definedName name="_xlnm.Print_Area" localSheetId="60">'Poblacion desempleada Cesante'!$A$1:$J$47</definedName>
    <definedName name="_xlnm.Print_Area" localSheetId="20">'Población económicamente activa'!$A$1:$L$55</definedName>
    <definedName name="_xlnm.Print_Area" localSheetId="19">'Población en edad de trabajar'!$A$1:$L$53</definedName>
    <definedName name="_xlnm.Print_Area" localSheetId="3">'Población en edad de trabajar %'!$A$1:$L$53</definedName>
    <definedName name="_xlnm.Print_Area" localSheetId="18">'Población total'!$A$1:$L$53</definedName>
    <definedName name="_xlnm.Print_Area" localSheetId="32">'Subem obje Inadecu competencia2'!$A$1:$L$54</definedName>
    <definedName name="_xlnm.Print_Area" localSheetId="15">'Subem obje inadecua competencia'!$A$1:$L$53</definedName>
    <definedName name="_xlnm.Print_Area" localSheetId="16">'Subem Obje inadecuado ingresos'!$A$1:$L$53</definedName>
    <definedName name="_xlnm.Print_Area" localSheetId="33">'Subem obje Inadecuado ingresos2'!$A$1:$L$54</definedName>
    <definedName name="_xlnm.Print_Area" localSheetId="14">'Subem obje Insuficiencia horas '!$A$1:$L$55</definedName>
    <definedName name="_xlnm.Print_Area" localSheetId="31">'Subem obje Insuficiencia horas2'!$A$1:$L$54</definedName>
    <definedName name="_xlnm.Print_Area" localSheetId="11">'Subem subj inadecua competencia'!$A$1:$L$53</definedName>
    <definedName name="_xlnm.Print_Area" localSheetId="28">'Subem subje Inade competencia2'!$A$1:$L$54</definedName>
    <definedName name="_xlnm.Print_Area" localSheetId="29">'Subem subje Inadecuado ingreso2'!$A$1:$L$55</definedName>
    <definedName name="_xlnm.Print_Area" localSheetId="12">'Subem subje inadecuado ingresos'!$A$1:$L$53</definedName>
    <definedName name="_xlnm.Print_Area" localSheetId="27">'Subem subje Insuficiencia hora2'!$A$1:$L$54</definedName>
    <definedName name="_xlnm.Print_Area" localSheetId="9">'Subem subje Insuficiencia horas'!$A$1:$L$53</definedName>
    <definedName name="_xlnm.Print_Area" localSheetId="30">'Subempleados objetivos'!$A$1:$L$54</definedName>
    <definedName name="_xlnm.Print_Area" localSheetId="26">'Subempleados subjetivos'!$A$1:$L$54</definedName>
    <definedName name="_xlnm.Print_Area" localSheetId="6">'Tasa de desempleo'!$A$1:$L$53</definedName>
    <definedName name="_xlnm.Print_Area" localSheetId="7">'Tasa de desempleo abierto'!$A$1:$L$53</definedName>
    <definedName name="_xlnm.Print_Area" localSheetId="8">'Tasa de desempleo oculto'!$A$1:$L$53</definedName>
    <definedName name="_xlnm.Print_Area" localSheetId="47">'Tasa de empleo asalariado'!$A$1:$L$55</definedName>
    <definedName name="_xlnm.Print_Area" localSheetId="48">'Tasa de empleo no asalariado'!$A$1:$L$65</definedName>
    <definedName name="_xlnm.Print_Area" localSheetId="5">'Tasa de ocupación'!$A$1:$L$53</definedName>
    <definedName name="_xlnm.Print_Area" localSheetId="13">'Tasa de subempleo objetivo'!$A$1:$L$53</definedName>
    <definedName name="_xlnm.Print_Area" localSheetId="10">'Tasa de subempleo subjetivo'!$A$1:$L$53</definedName>
    <definedName name="_xlnm.Print_Area" localSheetId="1">'Tasa desempleo (%)'!$A$1:$J$38</definedName>
    <definedName name="_xlnm.Print_Area" localSheetId="4">'Tasa global de participación'!$A$1:$L$53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0">[2]BASE!#REF!</definedName>
    <definedName name="Database" localSheetId="62">[2]BASE!#REF!</definedName>
    <definedName name="Database" localSheetId="67">[2]BASE!#REF!</definedName>
    <definedName name="Database" localSheetId="66">[2]BASE!#REF!</definedName>
    <definedName name="Database" localSheetId="65">[2]BASE!#REF!</definedName>
    <definedName name="Database" localSheetId="63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71">[2]BASE!#REF!</definedName>
    <definedName name="Database" localSheetId="61">[2]BASE!#REF!</definedName>
    <definedName name="Database" localSheetId="58">[2]BASE!#REF!</definedName>
    <definedName name="Database" localSheetId="50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1">[2]BASE!#REF!</definedName>
    <definedName name="Database" localSheetId="52">[2]BASE!#REF!</definedName>
    <definedName name="Database" localSheetId="57">[2]BASE!#REF!</definedName>
    <definedName name="Database" localSheetId="59">[2]BASE!#REF!</definedName>
    <definedName name="Database" localSheetId="56">[2]BASE!#REF!</definedName>
    <definedName name="Database" localSheetId="49">[2]BASE!#REF!</definedName>
    <definedName name="Database" localSheetId="60">[2]BASE!#REF!</definedName>
    <definedName name="Database" localSheetId="20">[2]BASE!#REF!</definedName>
    <definedName name="Database" localSheetId="3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0">'[1]ipc indice 2'!$H$1:$H$311</definedName>
    <definedName name="DIC._88" localSheetId="62">'[1]ipc indice 2'!$H$1:$H$311</definedName>
    <definedName name="DIC._88" localSheetId="67">'[1]ipc indice 2'!$H$1:$H$311</definedName>
    <definedName name="DIC._88" localSheetId="66">'[1]ipc indice 2'!$H$1:$H$311</definedName>
    <definedName name="DIC._88" localSheetId="65">'[1]ipc indice 2'!$H$1:$H$311</definedName>
    <definedName name="DIC._88" localSheetId="63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71">'[1]ipc indice 2'!$H$1:$H$311</definedName>
    <definedName name="DIC._88" localSheetId="61">'[1]ipc indice 2'!$H$1:$H$311</definedName>
    <definedName name="DIC._88" localSheetId="58">'[1]ipc indice 2'!$H$1:$H$311</definedName>
    <definedName name="DIC._88" localSheetId="50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1">'[1]ipc indice 2'!$H$1:$H$311</definedName>
    <definedName name="DIC._88" localSheetId="52">'[1]ipc indice 2'!$H$1:$H$311</definedName>
    <definedName name="DIC._88" localSheetId="57">'[1]ipc indice 2'!$H$1:$H$311</definedName>
    <definedName name="DIC._88" localSheetId="59">'[1]ipc indice 2'!$H$1:$H$311</definedName>
    <definedName name="DIC._88" localSheetId="56">'[1]ipc indice 2'!$H$1:$H$311</definedName>
    <definedName name="DIC._88" localSheetId="49">'[1]ipc indice 2'!$H$1:$H$311</definedName>
    <definedName name="DIC._88" localSheetId="60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0">'[1]ipc indice 2'!$T$1:$T$311</definedName>
    <definedName name="DIC._89" localSheetId="62">'[1]ipc indice 2'!$T$1:$T$311</definedName>
    <definedName name="DIC._89" localSheetId="67">'[1]ipc indice 2'!$T$1:$T$311</definedName>
    <definedName name="DIC._89" localSheetId="66">'[1]ipc indice 2'!$T$1:$T$311</definedName>
    <definedName name="DIC._89" localSheetId="65">'[1]ipc indice 2'!$T$1:$T$311</definedName>
    <definedName name="DIC._89" localSheetId="63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71">'[1]ipc indice 2'!$T$1:$T$311</definedName>
    <definedName name="DIC._89" localSheetId="61">'[1]ipc indice 2'!$T$1:$T$311</definedName>
    <definedName name="DIC._89" localSheetId="58">'[1]ipc indice 2'!$T$1:$T$311</definedName>
    <definedName name="DIC._89" localSheetId="50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1">'[1]ipc indice 2'!$T$1:$T$311</definedName>
    <definedName name="DIC._89" localSheetId="52">'[1]ipc indice 2'!$T$1:$T$311</definedName>
    <definedName name="DIC._89" localSheetId="57">'[1]ipc indice 2'!$T$1:$T$311</definedName>
    <definedName name="DIC._89" localSheetId="59">'[1]ipc indice 2'!$T$1:$T$311</definedName>
    <definedName name="DIC._89" localSheetId="56">'[1]ipc indice 2'!$T$1:$T$311</definedName>
    <definedName name="DIC._89" localSheetId="49">'[1]ipc indice 2'!$T$1:$T$311</definedName>
    <definedName name="DIC._89" localSheetId="60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0">'[1]ipc indice 2'!$I$1:$I$311</definedName>
    <definedName name="ENE._89" localSheetId="62">'[1]ipc indice 2'!$I$1:$I$311</definedName>
    <definedName name="ENE._89" localSheetId="67">'[1]ipc indice 2'!$I$1:$I$311</definedName>
    <definedName name="ENE._89" localSheetId="66">'[1]ipc indice 2'!$I$1:$I$311</definedName>
    <definedName name="ENE._89" localSheetId="65">'[1]ipc indice 2'!$I$1:$I$311</definedName>
    <definedName name="ENE._89" localSheetId="63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71">'[1]ipc indice 2'!$I$1:$I$311</definedName>
    <definedName name="ENE._89" localSheetId="61">'[1]ipc indice 2'!$I$1:$I$311</definedName>
    <definedName name="ENE._89" localSheetId="58">'[1]ipc indice 2'!$I$1:$I$311</definedName>
    <definedName name="ENE._89" localSheetId="50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1">'[1]ipc indice 2'!$I$1:$I$311</definedName>
    <definedName name="ENE._89" localSheetId="52">'[1]ipc indice 2'!$I$1:$I$311</definedName>
    <definedName name="ENE._89" localSheetId="57">'[1]ipc indice 2'!$I$1:$I$311</definedName>
    <definedName name="ENE._89" localSheetId="59">'[1]ipc indice 2'!$I$1:$I$311</definedName>
    <definedName name="ENE._89" localSheetId="56">'[1]ipc indice 2'!$I$1:$I$311</definedName>
    <definedName name="ENE._89" localSheetId="49">'[1]ipc indice 2'!$I$1:$I$311</definedName>
    <definedName name="ENE._89" localSheetId="60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0">'[1]ipc indice 2'!$U$1:$U$311</definedName>
    <definedName name="ENE._90" localSheetId="62">'[1]ipc indice 2'!$U$1:$U$311</definedName>
    <definedName name="ENE._90" localSheetId="67">'[1]ipc indice 2'!$U$1:$U$311</definedName>
    <definedName name="ENE._90" localSheetId="66">'[1]ipc indice 2'!$U$1:$U$311</definedName>
    <definedName name="ENE._90" localSheetId="65">'[1]ipc indice 2'!$U$1:$U$311</definedName>
    <definedName name="ENE._90" localSheetId="63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71">'[1]ipc indice 2'!$U$1:$U$311</definedName>
    <definedName name="ENE._90" localSheetId="61">'[1]ipc indice 2'!$U$1:$U$311</definedName>
    <definedName name="ENE._90" localSheetId="58">'[1]ipc indice 2'!$U$1:$U$311</definedName>
    <definedName name="ENE._90" localSheetId="50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1">'[1]ipc indice 2'!$U$1:$U$311</definedName>
    <definedName name="ENE._90" localSheetId="52">'[1]ipc indice 2'!$U$1:$U$311</definedName>
    <definedName name="ENE._90" localSheetId="57">'[1]ipc indice 2'!$U$1:$U$311</definedName>
    <definedName name="ENE._90" localSheetId="59">'[1]ipc indice 2'!$U$1:$U$311</definedName>
    <definedName name="ENE._90" localSheetId="56">'[1]ipc indice 2'!$U$1:$U$311</definedName>
    <definedName name="ENE._90" localSheetId="49">'[1]ipc indice 2'!$U$1:$U$311</definedName>
    <definedName name="ENE._90" localSheetId="60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0">'[1]ipc indice 2'!$J$1:$J$311</definedName>
    <definedName name="FEB._89" localSheetId="62">'[1]ipc indice 2'!$J$1:$J$311</definedName>
    <definedName name="FEB._89" localSheetId="67">'[1]ipc indice 2'!$J$1:$J$311</definedName>
    <definedName name="FEB._89" localSheetId="66">'[1]ipc indice 2'!$J$1:$J$311</definedName>
    <definedName name="FEB._89" localSheetId="65">'[1]ipc indice 2'!$J$1:$J$311</definedName>
    <definedName name="FEB._89" localSheetId="63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71">'[1]ipc indice 2'!$J$1:$J$311</definedName>
    <definedName name="FEB._89" localSheetId="61">'[1]ipc indice 2'!$J$1:$J$311</definedName>
    <definedName name="FEB._89" localSheetId="58">'[1]ipc indice 2'!$J$1:$J$311</definedName>
    <definedName name="FEB._89" localSheetId="50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1">'[1]ipc indice 2'!$J$1:$J$311</definedName>
    <definedName name="FEB._89" localSheetId="52">'[1]ipc indice 2'!$J$1:$J$311</definedName>
    <definedName name="FEB._89" localSheetId="57">'[1]ipc indice 2'!$J$1:$J$311</definedName>
    <definedName name="FEB._89" localSheetId="59">'[1]ipc indice 2'!$J$1:$J$311</definedName>
    <definedName name="FEB._89" localSheetId="56">'[1]ipc indice 2'!$J$1:$J$311</definedName>
    <definedName name="FEB._89" localSheetId="49">'[1]ipc indice 2'!$J$1:$J$311</definedName>
    <definedName name="FEB._89" localSheetId="60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0" hidden="1">{"'Hoja1'!$A$2:$E$19"}</definedName>
    <definedName name="HTML_Control" localSheetId="62" hidden="1">{"'Hoja1'!$A$2:$E$19"}</definedName>
    <definedName name="HTML_Control" localSheetId="67" hidden="1">{"'Hoja1'!$A$2:$E$19"}</definedName>
    <definedName name="HTML_Control" localSheetId="66" hidden="1">{"'Hoja1'!$A$2:$E$19"}</definedName>
    <definedName name="HTML_Control" localSheetId="65" hidden="1">{"'Hoja1'!$A$2:$E$19"}</definedName>
    <definedName name="HTML_Control" localSheetId="63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71" hidden="1">{"'Hoja1'!$A$2:$E$19"}</definedName>
    <definedName name="HTML_Control" localSheetId="61" hidden="1">{"'Hoja1'!$A$2:$E$19"}</definedName>
    <definedName name="HTML_Control" localSheetId="58" hidden="1">{"'Hoja1'!$A$2:$E$19"}</definedName>
    <definedName name="HTML_Control" localSheetId="50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1" hidden="1">{"'Hoja1'!$A$2:$E$19"}</definedName>
    <definedName name="HTML_Control" localSheetId="52" hidden="1">{"'Hoja1'!$A$2:$E$19"}</definedName>
    <definedName name="HTML_Control" localSheetId="57" hidden="1">{"'Hoja1'!$A$2:$E$19"}</definedName>
    <definedName name="HTML_Control" localSheetId="59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60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0">'[1]ipc indice 2'!$O$1:$O$311</definedName>
    <definedName name="JUL._89" localSheetId="62">'[1]ipc indice 2'!$O$1:$O$311</definedName>
    <definedName name="JUL._89" localSheetId="67">'[1]ipc indice 2'!$O$1:$O$311</definedName>
    <definedName name="JUL._89" localSheetId="66">'[1]ipc indice 2'!$O$1:$O$311</definedName>
    <definedName name="JUL._89" localSheetId="65">'[1]ipc indice 2'!$O$1:$O$311</definedName>
    <definedName name="JUL._89" localSheetId="63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71">'[1]ipc indice 2'!$O$1:$O$311</definedName>
    <definedName name="JUL._89" localSheetId="61">'[1]ipc indice 2'!$O$1:$O$311</definedName>
    <definedName name="JUL._89" localSheetId="58">'[1]ipc indice 2'!$O$1:$O$311</definedName>
    <definedName name="JUL._89" localSheetId="50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1">'[1]ipc indice 2'!$O$1:$O$311</definedName>
    <definedName name="JUL._89" localSheetId="52">'[1]ipc indice 2'!$O$1:$O$311</definedName>
    <definedName name="JUL._89" localSheetId="57">'[1]ipc indice 2'!$O$1:$O$311</definedName>
    <definedName name="JUL._89" localSheetId="59">'[1]ipc indice 2'!$O$1:$O$311</definedName>
    <definedName name="JUL._89" localSheetId="56">'[1]ipc indice 2'!$O$1:$O$311</definedName>
    <definedName name="JUL._89" localSheetId="49">'[1]ipc indice 2'!$O$1:$O$311</definedName>
    <definedName name="JUL._89" localSheetId="60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0">'[1]ipc indice 2'!$N$1:$N$311</definedName>
    <definedName name="JUN._89" localSheetId="62">'[1]ipc indice 2'!$N$1:$N$311</definedName>
    <definedName name="JUN._89" localSheetId="67">'[1]ipc indice 2'!$N$1:$N$311</definedName>
    <definedName name="JUN._89" localSheetId="66">'[1]ipc indice 2'!$N$1:$N$311</definedName>
    <definedName name="JUN._89" localSheetId="65">'[1]ipc indice 2'!$N$1:$N$311</definedName>
    <definedName name="JUN._89" localSheetId="63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71">'[1]ipc indice 2'!$N$1:$N$311</definedName>
    <definedName name="JUN._89" localSheetId="61">'[1]ipc indice 2'!$N$1:$N$311</definedName>
    <definedName name="JUN._89" localSheetId="58">'[1]ipc indice 2'!$N$1:$N$311</definedName>
    <definedName name="JUN._89" localSheetId="50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1">'[1]ipc indice 2'!$N$1:$N$311</definedName>
    <definedName name="JUN._89" localSheetId="52">'[1]ipc indice 2'!$N$1:$N$311</definedName>
    <definedName name="JUN._89" localSheetId="57">'[1]ipc indice 2'!$N$1:$N$311</definedName>
    <definedName name="JUN._89" localSheetId="59">'[1]ipc indice 2'!$N$1:$N$311</definedName>
    <definedName name="JUN._89" localSheetId="56">'[1]ipc indice 2'!$N$1:$N$311</definedName>
    <definedName name="JUN._89" localSheetId="49">'[1]ipc indice 2'!$N$1:$N$311</definedName>
    <definedName name="JUN._89" localSheetId="60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0">'[1]ipc indice 2'!$K$1:$K$311</definedName>
    <definedName name="MAR._89" localSheetId="62">'[1]ipc indice 2'!$K$1:$K$311</definedName>
    <definedName name="MAR._89" localSheetId="67">'[1]ipc indice 2'!$K$1:$K$311</definedName>
    <definedName name="MAR._89" localSheetId="66">'[1]ipc indice 2'!$K$1:$K$311</definedName>
    <definedName name="MAR._89" localSheetId="65">'[1]ipc indice 2'!$K$1:$K$311</definedName>
    <definedName name="MAR._89" localSheetId="63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71">'[1]ipc indice 2'!$K$1:$K$311</definedName>
    <definedName name="MAR._89" localSheetId="61">'[1]ipc indice 2'!$K$1:$K$311</definedName>
    <definedName name="MAR._89" localSheetId="58">'[1]ipc indice 2'!$K$1:$K$311</definedName>
    <definedName name="MAR._89" localSheetId="50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1">'[1]ipc indice 2'!$K$1:$K$311</definedName>
    <definedName name="MAR._89" localSheetId="52">'[1]ipc indice 2'!$K$1:$K$311</definedName>
    <definedName name="MAR._89" localSheetId="57">'[1]ipc indice 2'!$K$1:$K$311</definedName>
    <definedName name="MAR._89" localSheetId="59">'[1]ipc indice 2'!$K$1:$K$311</definedName>
    <definedName name="MAR._89" localSheetId="56">'[1]ipc indice 2'!$K$1:$K$311</definedName>
    <definedName name="MAR._89" localSheetId="49">'[1]ipc indice 2'!$K$1:$K$311</definedName>
    <definedName name="MAR._89" localSheetId="60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0">'[1]ipc indice 2'!$M$1:$M$311</definedName>
    <definedName name="MAY._89" localSheetId="62">'[1]ipc indice 2'!$M$1:$M$311</definedName>
    <definedName name="MAY._89" localSheetId="67">'[1]ipc indice 2'!$M$1:$M$311</definedName>
    <definedName name="MAY._89" localSheetId="66">'[1]ipc indice 2'!$M$1:$M$311</definedName>
    <definedName name="MAY._89" localSheetId="65">'[1]ipc indice 2'!$M$1:$M$311</definedName>
    <definedName name="MAY._89" localSheetId="63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71">'[1]ipc indice 2'!$M$1:$M$311</definedName>
    <definedName name="MAY._89" localSheetId="61">'[1]ipc indice 2'!$M$1:$M$311</definedName>
    <definedName name="MAY._89" localSheetId="58">'[1]ipc indice 2'!$M$1:$M$311</definedName>
    <definedName name="MAY._89" localSheetId="50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1">'[1]ipc indice 2'!$M$1:$M$311</definedName>
    <definedName name="MAY._89" localSheetId="52">'[1]ipc indice 2'!$M$1:$M$311</definedName>
    <definedName name="MAY._89" localSheetId="57">'[1]ipc indice 2'!$M$1:$M$311</definedName>
    <definedName name="MAY._89" localSheetId="59">'[1]ipc indice 2'!$M$1:$M$311</definedName>
    <definedName name="MAY._89" localSheetId="56">'[1]ipc indice 2'!$M$1:$M$311</definedName>
    <definedName name="MAY._89" localSheetId="49">'[1]ipc indice 2'!$M$1:$M$311</definedName>
    <definedName name="MAY._89" localSheetId="60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0">'[1]ipc indice 2'!$S$1:$S$311</definedName>
    <definedName name="NOV._89" localSheetId="62">'[1]ipc indice 2'!$S$1:$S$311</definedName>
    <definedName name="NOV._89" localSheetId="67">'[1]ipc indice 2'!$S$1:$S$311</definedName>
    <definedName name="NOV._89" localSheetId="66">'[1]ipc indice 2'!$S$1:$S$311</definedName>
    <definedName name="NOV._89" localSheetId="65">'[1]ipc indice 2'!$S$1:$S$311</definedName>
    <definedName name="NOV._89" localSheetId="63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71">'[1]ipc indice 2'!$S$1:$S$311</definedName>
    <definedName name="NOV._89" localSheetId="61">'[1]ipc indice 2'!$S$1:$S$311</definedName>
    <definedName name="NOV._89" localSheetId="58">'[1]ipc indice 2'!$S$1:$S$311</definedName>
    <definedName name="NOV._89" localSheetId="50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1">'[1]ipc indice 2'!$S$1:$S$311</definedName>
    <definedName name="NOV._89" localSheetId="52">'[1]ipc indice 2'!$S$1:$S$311</definedName>
    <definedName name="NOV._89" localSheetId="57">'[1]ipc indice 2'!$S$1:$S$311</definedName>
    <definedName name="NOV._89" localSheetId="59">'[1]ipc indice 2'!$S$1:$S$311</definedName>
    <definedName name="NOV._89" localSheetId="56">'[1]ipc indice 2'!$S$1:$S$311</definedName>
    <definedName name="NOV._89" localSheetId="49">'[1]ipc indice 2'!$S$1:$S$311</definedName>
    <definedName name="NOV._89" localSheetId="60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0">#REF!</definedName>
    <definedName name="OCT._89" localSheetId="62">#REF!</definedName>
    <definedName name="OCT._89" localSheetId="67">#REF!</definedName>
    <definedName name="OCT._89" localSheetId="66">#REF!</definedName>
    <definedName name="OCT._89" localSheetId="65">#REF!</definedName>
    <definedName name="OCT._89" localSheetId="63">#REF!</definedName>
    <definedName name="OCT._89" localSheetId="64">#REF!</definedName>
    <definedName name="OCT._89" localSheetId="69">#REF!</definedName>
    <definedName name="OCT._89" localSheetId="68">#REF!</definedName>
    <definedName name="OCT._89" localSheetId="71">#REF!</definedName>
    <definedName name="OCT._89" localSheetId="61">#REF!</definedName>
    <definedName name="OCT._89" localSheetId="58">#REF!</definedName>
    <definedName name="OCT._89" localSheetId="50">#REF!</definedName>
    <definedName name="OCT._89" localSheetId="55">#REF!</definedName>
    <definedName name="OCT._89" localSheetId="54">#REF!</definedName>
    <definedName name="OCT._89" localSheetId="53">#REF!</definedName>
    <definedName name="OCT._89" localSheetId="51">#REF!</definedName>
    <definedName name="OCT._89" localSheetId="52">#REF!</definedName>
    <definedName name="OCT._89" localSheetId="57">#REF!</definedName>
    <definedName name="OCT._89" localSheetId="59">#REF!</definedName>
    <definedName name="OCT._89" localSheetId="56">#REF!</definedName>
    <definedName name="OCT._89" localSheetId="49">#REF!</definedName>
    <definedName name="OCT._89" localSheetId="60">#REF!</definedName>
    <definedName name="OCT._89" localSheetId="20">#REF!</definedName>
    <definedName name="OCT._89" localSheetId="19">#REF!</definedName>
    <definedName name="OCT._89" localSheetId="3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asalariad'!$A$1:$J$48</definedName>
    <definedName name="Print_Area" localSheetId="22">Desocupados!$A$1:$L$54</definedName>
    <definedName name="Print_Area" localSheetId="23">'Desocupados-Abiertos'!$A$1:$L$55</definedName>
    <definedName name="Print_Area" localSheetId="25">'Desocupados-Ocultos'!$A$1:$L$56</definedName>
    <definedName name="Print_Area" localSheetId="45">'Empleados Asalariados'!$A$1:$L$45</definedName>
    <definedName name="Print_Area" localSheetId="46">'Empleados no asalariados'!$A$1:$L$44</definedName>
    <definedName name="Print_Area" localSheetId="37">'Empleo pos ocu empleo doméstico'!$A$1:$L$45</definedName>
    <definedName name="Print_Area" localSheetId="35">'Empleo pos ocu empleo particula'!$A$1:$L$45</definedName>
    <definedName name="Print_Area" localSheetId="36">'Empleo pos ocup empleo gobierno'!$A$1:$L$45</definedName>
    <definedName name="Print_Area" localSheetId="39">'Empleo posi ocu Patrónempleador'!$A$1:$L$45</definedName>
    <definedName name="Print_Area" localSheetId="42">'Empleo posi ocup Jornalero-Peón'!$A$1:$L$44</definedName>
    <definedName name="Print_Area" localSheetId="40">'Empleo posi ocup trab fliar sin'!$A$1:$L$45</definedName>
    <definedName name="Print_Area" localSheetId="41">'Empleo posi ocup trab.sin remun'!$A$1:$L$45</definedName>
    <definedName name="Print_Area" localSheetId="38">'Empleo posi ocupa Cuenta propia'!$A$1:$L$45</definedName>
    <definedName name="Print_Area" localSheetId="43">'Empleo Posici Ocupacional-Otro'!$A$1:$L$50</definedName>
    <definedName name="Print_Area" localSheetId="34">'Empleo posición ocupacional'!$A$1:$J$46</definedName>
    <definedName name="Print_Area" localSheetId="24">Inactivos!$A$1:$L$55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Ocupados!$A$1:$L$54</definedName>
    <definedName name="Print_Area" localSheetId="70">'Pob Desemp Cesante Act inmobili'!$A$1:$L$46</definedName>
    <definedName name="Print_Area" localSheetId="62">'Pob Desemp Cesante agric,pesca,'!$A$1:$L$46</definedName>
    <definedName name="Print_Area" localSheetId="67">'Pob Desemp Cesante Ccio hoteles'!$A$1:$L$46</definedName>
    <definedName name="Print_Area" localSheetId="66">'Pob Desemp Cesante Construcción'!$A$1:$L$46</definedName>
    <definedName name="Print_Area" localSheetId="65">'Pob Desemp Cesante electri gas'!$A$1:$L$44</definedName>
    <definedName name="Print_Area" localSheetId="63">'Pob Desemp Cesante Explot Minas'!$A$1:$L$46</definedName>
    <definedName name="Print_Area" localSheetId="64">'Pob Desemp Cesante Ind Manufact'!$A$1:$L$46</definedName>
    <definedName name="Print_Area" localSheetId="69">'Pob Desemp Cesante Inter Financ'!$A$1:$L$46</definedName>
    <definedName name="Print_Area" localSheetId="68">'Pob Desemp Cesante Trans,almace'!$A$1:$L$46</definedName>
    <definedName name="Print_Area" localSheetId="71">'Pob Desemple Cesante Serv.Comu'!$A$1:$L$46</definedName>
    <definedName name="Print_Area" localSheetId="61">'Pob Desemplea Cesante Total Nal'!$A$1:$L$46</definedName>
    <definedName name="Print_Area" localSheetId="58">'Pob ocupada Activi Inmobiliaria'!$A$1:$L$46</definedName>
    <definedName name="Print_Area" localSheetId="50">'Pob ocupada Agro,pesca,ganad'!$A$1:$L$46</definedName>
    <definedName name="Print_Area" localSheetId="55">'Pob ocupada Comerci,hotel,resta'!$A$1:$L$46</definedName>
    <definedName name="Print_Area" localSheetId="54">'Pob ocupada Construcción'!$A$1:$L$46</definedName>
    <definedName name="Print_Area" localSheetId="53">'Pob ocupada Electr Gas y Agua'!$A$1:$L$46</definedName>
    <definedName name="Print_Area" localSheetId="51">'Pob ocupada Explot Minas-Cant'!$A$1:$L$46</definedName>
    <definedName name="Print_Area" localSheetId="52">'Pob ocupada Ind manufacturera'!$A$1:$L$46</definedName>
    <definedName name="Print_Area" localSheetId="57">'Pob ocupada Interme-financiera'!$A$1:$L$46</definedName>
    <definedName name="Print_Area" localSheetId="59">'Pob ocupada Serv,comu,social'!$A$1:$L$46</definedName>
    <definedName name="Print_Area" localSheetId="56">'Pob ocupada Trans,almace,comuni'!$A$1:$L$46</definedName>
    <definedName name="Print_Area" localSheetId="49">'Pob ocupada x Rama de actividad'!$A$1:$J$47</definedName>
    <definedName name="Print_Area" localSheetId="60">'Poblacion desempleada Cesante'!$A$1:$J$47</definedName>
    <definedName name="Print_Area" localSheetId="20">'Población económicamente activa'!$A$1:$L$55</definedName>
    <definedName name="Print_Area" localSheetId="19">'Población en edad de trabajar'!$A$1:$L$53</definedName>
    <definedName name="Print_Area" localSheetId="3">'Población en edad de trabajar %'!$A$1:$L$53</definedName>
    <definedName name="Print_Area" localSheetId="18">'Población total'!$A$1:$L$53</definedName>
    <definedName name="Print_Area" localSheetId="32">'Subem obje Inadecu competencia2'!$A$1:$L$54</definedName>
    <definedName name="Print_Area" localSheetId="15">'Subem obje inadecua competencia'!$A$1:$L$53</definedName>
    <definedName name="Print_Area" localSheetId="16">'Subem Obje inadecuado ingresos'!$A$1:$L$53</definedName>
    <definedName name="Print_Area" localSheetId="33">'Subem obje Inadecuado ingresos2'!$A$1:$L$54</definedName>
    <definedName name="Print_Area" localSheetId="14">'Subem obje Insuficiencia horas '!$A$1:$L$55</definedName>
    <definedName name="Print_Area" localSheetId="31">'Subem obje Insuficiencia horas2'!$A$1:$L$54</definedName>
    <definedName name="Print_Area" localSheetId="11">'Subem subj inadecua competencia'!$A$1:$L$53</definedName>
    <definedName name="Print_Area" localSheetId="28">'Subem subje Inade competencia2'!$A$1:$L$54</definedName>
    <definedName name="Print_Area" localSheetId="29">'Subem subje Inadecuado ingreso2'!$A$1:$L$55</definedName>
    <definedName name="Print_Area" localSheetId="12">'Subem subje inadecuado ingresos'!$A$1:$L$53</definedName>
    <definedName name="Print_Area" localSheetId="27">'Subem subje Insuficiencia hora2'!$A$1:$L$54</definedName>
    <definedName name="Print_Area" localSheetId="9">'Subem subje Insuficiencia horas'!$A$1:$L$53</definedName>
    <definedName name="Print_Area" localSheetId="30">'Subempleados objetivos'!$A$1:$L$54</definedName>
    <definedName name="Print_Area" localSheetId="26">'Subempleados subjetivos'!$A$1:$L$54</definedName>
    <definedName name="Print_Area" localSheetId="6">'Tasa de desempleo'!$A$1:$L$53</definedName>
    <definedName name="Print_Area" localSheetId="7">'Tasa de desempleo abierto'!$A$1:$L$53</definedName>
    <definedName name="Print_Area" localSheetId="8">'Tasa de desempleo oculto'!$A$1:$L$53</definedName>
    <definedName name="Print_Area" localSheetId="47">'Tasa de empleo asalariado'!$A$1:$L$55</definedName>
    <definedName name="Print_Area" localSheetId="48">'Tasa de empleo no asalariado'!$A$1:$L$65</definedName>
    <definedName name="Print_Area" localSheetId="5">'Tasa de ocupación'!$A$1:$L$53</definedName>
    <definedName name="Print_Area" localSheetId="13">'Tasa de subempleo objetivo'!$A$1:$L$53</definedName>
    <definedName name="Print_Area" localSheetId="10">'Tasa de subempleo subjetivo'!$A$1:$L$53</definedName>
    <definedName name="Print_Area" localSheetId="1">'Tasa desempleo (%)'!$A$1:$J$38</definedName>
    <definedName name="Print_Area" localSheetId="4">'Tasa global de participación'!$A$1:$L$53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0">'[1]ipc indice 2'!$Q$1:$Q$311</definedName>
    <definedName name="SEP._89" localSheetId="62">'[1]ipc indice 2'!$Q$1:$Q$311</definedName>
    <definedName name="SEP._89" localSheetId="67">'[1]ipc indice 2'!$Q$1:$Q$311</definedName>
    <definedName name="SEP._89" localSheetId="66">'[1]ipc indice 2'!$Q$1:$Q$311</definedName>
    <definedName name="SEP._89" localSheetId="65">'[1]ipc indice 2'!$Q$1:$Q$311</definedName>
    <definedName name="SEP._89" localSheetId="63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71">'[1]ipc indice 2'!$Q$1:$Q$311</definedName>
    <definedName name="SEP._89" localSheetId="61">'[1]ipc indice 2'!$Q$1:$Q$311</definedName>
    <definedName name="SEP._89" localSheetId="58">'[1]ipc indice 2'!$Q$1:$Q$311</definedName>
    <definedName name="SEP._89" localSheetId="50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1">'[1]ipc indice 2'!$Q$1:$Q$311</definedName>
    <definedName name="SEP._89" localSheetId="52">'[1]ipc indice 2'!$Q$1:$Q$311</definedName>
    <definedName name="SEP._89" localSheetId="57">'[1]ipc indice 2'!$Q$1:$Q$311</definedName>
    <definedName name="SEP._89" localSheetId="59">'[1]ipc indice 2'!$Q$1:$Q$311</definedName>
    <definedName name="SEP._89" localSheetId="56">'[1]ipc indice 2'!$Q$1:$Q$311</definedName>
    <definedName name="SEP._89" localSheetId="49">'[1]ipc indice 2'!$Q$1:$Q$311</definedName>
    <definedName name="SEP._89" localSheetId="60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0">[2]BASE!#REF!</definedName>
    <definedName name="sss" localSheetId="62">[2]BASE!#REF!</definedName>
    <definedName name="sss" localSheetId="67">[2]BASE!#REF!</definedName>
    <definedName name="sss" localSheetId="66">[2]BASE!#REF!</definedName>
    <definedName name="sss" localSheetId="65">[2]BASE!#REF!</definedName>
    <definedName name="sss" localSheetId="63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71">[2]BASE!#REF!</definedName>
    <definedName name="sss" localSheetId="61">[2]BASE!#REF!</definedName>
    <definedName name="sss" localSheetId="58">[2]BASE!#REF!</definedName>
    <definedName name="sss" localSheetId="50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1">[2]BASE!#REF!</definedName>
    <definedName name="sss" localSheetId="52">[2]BASE!#REF!</definedName>
    <definedName name="sss" localSheetId="57">[2]BASE!#REF!</definedName>
    <definedName name="sss" localSheetId="59">[2]BASE!#REF!</definedName>
    <definedName name="sss" localSheetId="56">[2]BASE!#REF!</definedName>
    <definedName name="sss" localSheetId="49">[2]BASE!#REF!</definedName>
    <definedName name="sss" localSheetId="6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1027"/>
</workbook>
</file>

<file path=xl/calcChain.xml><?xml version="1.0" encoding="utf-8"?>
<calcChain xmlns="http://schemas.openxmlformats.org/spreadsheetml/2006/main">
  <c r="M13" i="62" l="1"/>
  <c r="O13" i="38"/>
  <c r="P14" i="38"/>
  <c r="S14" i="38" s="1"/>
  <c r="Q14" i="38"/>
  <c r="T14" i="38" s="1"/>
  <c r="R14" i="38"/>
  <c r="U14" i="38" s="1"/>
  <c r="P15" i="38"/>
  <c r="S15" i="38" s="1"/>
  <c r="Q15" i="38"/>
  <c r="T15" i="38" s="1"/>
  <c r="R15" i="38"/>
  <c r="U15" i="38" s="1"/>
  <c r="P16" i="38"/>
  <c r="S16" i="38" s="1"/>
  <c r="Q16" i="38"/>
  <c r="T16" i="38" s="1"/>
  <c r="R16" i="38"/>
  <c r="U16" i="38" s="1"/>
  <c r="P17" i="38"/>
  <c r="Q17" i="38"/>
  <c r="T17" i="38" s="1"/>
  <c r="R17" i="38"/>
  <c r="U17" i="38" s="1"/>
  <c r="S17" i="38"/>
  <c r="P18" i="38"/>
  <c r="S18" i="38" s="1"/>
  <c r="Q18" i="38"/>
  <c r="T18" i="38" s="1"/>
  <c r="R18" i="38"/>
  <c r="U18" i="38" s="1"/>
  <c r="P19" i="38"/>
  <c r="S19" i="38" s="1"/>
  <c r="Q19" i="38"/>
  <c r="T19" i="38" s="1"/>
  <c r="R19" i="38"/>
  <c r="U19" i="38" s="1"/>
  <c r="P20" i="38"/>
  <c r="S20" i="38" s="1"/>
  <c r="Q20" i="38"/>
  <c r="T20" i="38" s="1"/>
  <c r="R20" i="38"/>
  <c r="U20" i="38"/>
  <c r="P21" i="38"/>
  <c r="S21" i="38" s="1"/>
  <c r="Q21" i="38"/>
  <c r="R21" i="38"/>
  <c r="U21" i="38" s="1"/>
  <c r="T21" i="38"/>
  <c r="P22" i="38"/>
  <c r="S22" i="38" s="1"/>
  <c r="Q22" i="38"/>
  <c r="T22" i="38" s="1"/>
  <c r="R22" i="38"/>
  <c r="U22" i="38"/>
  <c r="P23" i="38"/>
  <c r="Q23" i="38"/>
  <c r="R23" i="38"/>
  <c r="U23" i="38" s="1"/>
  <c r="S23" i="38"/>
  <c r="T23" i="38"/>
  <c r="P24" i="38"/>
  <c r="S24" i="38" s="1"/>
  <c r="Q24" i="38"/>
  <c r="T24" i="38" s="1"/>
  <c r="R24" i="38"/>
  <c r="U24" i="38" s="1"/>
  <c r="P25" i="38"/>
  <c r="Q25" i="38"/>
  <c r="T25" i="38" s="1"/>
  <c r="R25" i="38"/>
  <c r="U25" i="38" s="1"/>
  <c r="S25" i="38"/>
  <c r="P26" i="38"/>
  <c r="S26" i="38" s="1"/>
  <c r="Q26" i="38"/>
  <c r="T26" i="38" s="1"/>
  <c r="R26" i="38"/>
  <c r="U26" i="38" s="1"/>
  <c r="P27" i="38"/>
  <c r="S27" i="38" s="1"/>
  <c r="Q27" i="38"/>
  <c r="T27" i="38" s="1"/>
  <c r="R27" i="38"/>
  <c r="U27" i="38" s="1"/>
  <c r="P28" i="38"/>
  <c r="S28" i="38" s="1"/>
  <c r="Q28" i="38"/>
  <c r="T28" i="38" s="1"/>
  <c r="R28" i="38"/>
  <c r="U28" i="38"/>
  <c r="P29" i="38"/>
  <c r="S29" i="38" s="1"/>
  <c r="Q29" i="38"/>
  <c r="T29" i="38" s="1"/>
  <c r="R29" i="38"/>
  <c r="U29" i="38" s="1"/>
  <c r="P30" i="38"/>
  <c r="S30" i="38" s="1"/>
  <c r="Q30" i="38"/>
  <c r="T30" i="38" s="1"/>
  <c r="R30" i="38"/>
  <c r="U30" i="38"/>
  <c r="P31" i="38"/>
  <c r="S31" i="38" s="1"/>
  <c r="Q31" i="38"/>
  <c r="R31" i="38"/>
  <c r="U31" i="38" s="1"/>
  <c r="T31" i="38"/>
  <c r="P32" i="38"/>
  <c r="S32" i="38" s="1"/>
  <c r="Q32" i="38"/>
  <c r="T32" i="38" s="1"/>
  <c r="R32" i="38"/>
  <c r="U32" i="38"/>
  <c r="P33" i="38"/>
  <c r="S33" i="38" s="1"/>
  <c r="Q33" i="38"/>
  <c r="T33" i="38" s="1"/>
  <c r="R33" i="38"/>
  <c r="U33" i="38" s="1"/>
  <c r="P34" i="38"/>
  <c r="S34" i="38" s="1"/>
  <c r="Q34" i="38"/>
  <c r="T34" i="38" s="1"/>
  <c r="R34" i="38"/>
  <c r="U34" i="38" s="1"/>
  <c r="P35" i="38"/>
  <c r="S35" i="38" s="1"/>
  <c r="Q35" i="38"/>
  <c r="T35" i="38" s="1"/>
  <c r="R35" i="38"/>
  <c r="U35" i="38" s="1"/>
  <c r="P36" i="38"/>
  <c r="S36" i="38" s="1"/>
  <c r="Q36" i="38"/>
  <c r="T36" i="38" s="1"/>
  <c r="R36" i="38"/>
  <c r="U36" i="38"/>
  <c r="P37" i="38"/>
  <c r="S37" i="38" s="1"/>
  <c r="Q37" i="38"/>
  <c r="T37" i="38" s="1"/>
  <c r="R37" i="38"/>
  <c r="U37" i="38" s="1"/>
  <c r="T13" i="38"/>
  <c r="R13" i="38"/>
  <c r="U13" i="38" s="1"/>
  <c r="Q13" i="38"/>
  <c r="P13" i="38"/>
  <c r="S13" i="38" s="1"/>
  <c r="P15" i="39"/>
  <c r="P15" i="37"/>
  <c r="P15" i="36"/>
  <c r="P15" i="21"/>
  <c r="P14" i="1"/>
  <c r="Q14" i="1"/>
  <c r="R14" i="1"/>
  <c r="S14" i="1"/>
  <c r="T14" i="1"/>
  <c r="U14" i="1"/>
  <c r="V14" i="1"/>
  <c r="W14" i="1"/>
  <c r="P15" i="1"/>
  <c r="Q15" i="1"/>
  <c r="R15" i="1"/>
  <c r="S15" i="1"/>
  <c r="T15" i="1"/>
  <c r="U15" i="1"/>
  <c r="V15" i="1"/>
  <c r="W15" i="1"/>
  <c r="P16" i="1"/>
  <c r="Q16" i="1"/>
  <c r="R16" i="1"/>
  <c r="S16" i="1"/>
  <c r="T16" i="1"/>
  <c r="U16" i="1"/>
  <c r="V16" i="1"/>
  <c r="W16" i="1"/>
  <c r="P17" i="1"/>
  <c r="Q17" i="1"/>
  <c r="R17" i="1"/>
  <c r="S17" i="1"/>
  <c r="T17" i="1"/>
  <c r="U17" i="1"/>
  <c r="V17" i="1"/>
  <c r="W17" i="1"/>
  <c r="P18" i="1"/>
  <c r="Q18" i="1"/>
  <c r="R18" i="1"/>
  <c r="S18" i="1"/>
  <c r="T18" i="1"/>
  <c r="U18" i="1"/>
  <c r="V18" i="1"/>
  <c r="W18" i="1"/>
  <c r="P19" i="1"/>
  <c r="Q19" i="1"/>
  <c r="R19" i="1"/>
  <c r="S19" i="1"/>
  <c r="T19" i="1"/>
  <c r="U19" i="1"/>
  <c r="V19" i="1"/>
  <c r="W19" i="1"/>
  <c r="P20" i="1"/>
  <c r="Q20" i="1"/>
  <c r="R20" i="1"/>
  <c r="S20" i="1"/>
  <c r="T20" i="1"/>
  <c r="U20" i="1"/>
  <c r="V20" i="1"/>
  <c r="W20" i="1"/>
  <c r="P21" i="1"/>
  <c r="Q21" i="1"/>
  <c r="R21" i="1"/>
  <c r="S21" i="1"/>
  <c r="T21" i="1"/>
  <c r="U21" i="1"/>
  <c r="V21" i="1"/>
  <c r="W21" i="1"/>
  <c r="P22" i="1"/>
  <c r="Q22" i="1"/>
  <c r="R22" i="1"/>
  <c r="S22" i="1"/>
  <c r="T22" i="1"/>
  <c r="U22" i="1"/>
  <c r="V22" i="1"/>
  <c r="W22" i="1"/>
  <c r="P23" i="1"/>
  <c r="Q23" i="1"/>
  <c r="R23" i="1"/>
  <c r="S23" i="1"/>
  <c r="T23" i="1"/>
  <c r="U23" i="1"/>
  <c r="V23" i="1"/>
  <c r="W23" i="1"/>
  <c r="P24" i="1"/>
  <c r="Q24" i="1"/>
  <c r="R24" i="1"/>
  <c r="S24" i="1"/>
  <c r="T24" i="1"/>
  <c r="U24" i="1"/>
  <c r="V24" i="1"/>
  <c r="W24" i="1"/>
  <c r="P25" i="1"/>
  <c r="Q25" i="1"/>
  <c r="R25" i="1"/>
  <c r="S25" i="1"/>
  <c r="T25" i="1"/>
  <c r="U25" i="1"/>
  <c r="V25" i="1"/>
  <c r="W25" i="1"/>
  <c r="P26" i="1"/>
  <c r="Q26" i="1"/>
  <c r="R26" i="1"/>
  <c r="S26" i="1"/>
  <c r="T26" i="1"/>
  <c r="U26" i="1"/>
  <c r="V26" i="1"/>
  <c r="W26" i="1"/>
  <c r="P27" i="1"/>
  <c r="Q27" i="1"/>
  <c r="R27" i="1"/>
  <c r="S27" i="1"/>
  <c r="T27" i="1"/>
  <c r="U27" i="1"/>
  <c r="V27" i="1"/>
  <c r="W27" i="1"/>
  <c r="P28" i="1"/>
  <c r="Q28" i="1"/>
  <c r="R28" i="1"/>
  <c r="S28" i="1"/>
  <c r="T28" i="1"/>
  <c r="U28" i="1"/>
  <c r="V28" i="1"/>
  <c r="W28" i="1"/>
  <c r="P29" i="1"/>
  <c r="Q29" i="1"/>
  <c r="R29" i="1"/>
  <c r="S29" i="1"/>
  <c r="T29" i="1"/>
  <c r="U29" i="1"/>
  <c r="V29" i="1"/>
  <c r="W29" i="1"/>
  <c r="P30" i="1"/>
  <c r="Q30" i="1"/>
  <c r="R30" i="1"/>
  <c r="S30" i="1"/>
  <c r="T30" i="1"/>
  <c r="U30" i="1"/>
  <c r="V30" i="1"/>
  <c r="W30" i="1"/>
  <c r="P31" i="1"/>
  <c r="Q31" i="1"/>
  <c r="R31" i="1"/>
  <c r="S31" i="1"/>
  <c r="T31" i="1"/>
  <c r="U31" i="1"/>
  <c r="V31" i="1"/>
  <c r="W31" i="1"/>
  <c r="P32" i="1"/>
  <c r="Q32" i="1"/>
  <c r="R32" i="1"/>
  <c r="S32" i="1"/>
  <c r="T32" i="1"/>
  <c r="U32" i="1"/>
  <c r="V32" i="1"/>
  <c r="W32" i="1"/>
  <c r="P33" i="1"/>
  <c r="Q33" i="1"/>
  <c r="R33" i="1"/>
  <c r="S33" i="1"/>
  <c r="T33" i="1"/>
  <c r="U33" i="1"/>
  <c r="V33" i="1"/>
  <c r="W33" i="1"/>
  <c r="P34" i="1"/>
  <c r="Q34" i="1"/>
  <c r="R34" i="1"/>
  <c r="S34" i="1"/>
  <c r="T34" i="1"/>
  <c r="U34" i="1"/>
  <c r="V34" i="1"/>
  <c r="W34" i="1"/>
  <c r="P35" i="1"/>
  <c r="Q35" i="1"/>
  <c r="R35" i="1"/>
  <c r="S35" i="1"/>
  <c r="T35" i="1"/>
  <c r="U35" i="1"/>
  <c r="V35" i="1"/>
  <c r="W35" i="1"/>
  <c r="P36" i="1"/>
  <c r="Q36" i="1"/>
  <c r="R36" i="1"/>
  <c r="S36" i="1"/>
  <c r="T36" i="1"/>
  <c r="U36" i="1"/>
  <c r="V36" i="1"/>
  <c r="W36" i="1"/>
  <c r="P37" i="1"/>
  <c r="Q37" i="1"/>
  <c r="R37" i="1"/>
  <c r="S37" i="1"/>
  <c r="T37" i="1"/>
  <c r="U37" i="1"/>
  <c r="V37" i="1"/>
  <c r="W37" i="1"/>
  <c r="S13" i="1"/>
  <c r="W13" i="1" s="1"/>
  <c r="R13" i="1"/>
  <c r="V13" i="1" s="1"/>
  <c r="Q13" i="1"/>
  <c r="U13" i="1" s="1"/>
  <c r="P13" i="1"/>
  <c r="T13" i="1" s="1"/>
  <c r="W15" i="92"/>
  <c r="W19" i="92"/>
  <c r="V18" i="92"/>
  <c r="V30" i="92"/>
  <c r="V32" i="92"/>
  <c r="V34" i="92"/>
  <c r="V36" i="92"/>
  <c r="P14" i="92"/>
  <c r="T14" i="92" s="1"/>
  <c r="P15" i="92"/>
  <c r="P16" i="92"/>
  <c r="P17" i="92"/>
  <c r="P18" i="92"/>
  <c r="T18" i="92" s="1"/>
  <c r="P19" i="92"/>
  <c r="P20" i="92"/>
  <c r="T20" i="92" s="1"/>
  <c r="P21" i="92"/>
  <c r="T21" i="92" s="1"/>
  <c r="P22" i="92"/>
  <c r="T22" i="92" s="1"/>
  <c r="P23" i="92"/>
  <c r="T23" i="92" s="1"/>
  <c r="P24" i="92"/>
  <c r="T24" i="92" s="1"/>
  <c r="P25" i="92"/>
  <c r="T25" i="92" s="1"/>
  <c r="P26" i="92"/>
  <c r="T26" i="92" s="1"/>
  <c r="P27" i="92"/>
  <c r="T27" i="92" s="1"/>
  <c r="P28" i="92"/>
  <c r="T28" i="92" s="1"/>
  <c r="P29" i="92"/>
  <c r="T29" i="92" s="1"/>
  <c r="P30" i="92"/>
  <c r="T30" i="92" s="1"/>
  <c r="P31" i="92"/>
  <c r="P32" i="92"/>
  <c r="P33" i="92"/>
  <c r="P34" i="92"/>
  <c r="T34" i="92" s="1"/>
  <c r="P35" i="92"/>
  <c r="T35" i="92" s="1"/>
  <c r="P36" i="92"/>
  <c r="T36" i="92" s="1"/>
  <c r="P13" i="92"/>
  <c r="T13" i="92" s="1"/>
  <c r="N10" i="1"/>
  <c r="O10" i="92"/>
  <c r="T15" i="92"/>
  <c r="U15" i="92"/>
  <c r="T16" i="92"/>
  <c r="T17" i="92"/>
  <c r="T19" i="92"/>
  <c r="U19" i="92"/>
  <c r="U29" i="92"/>
  <c r="T31" i="92"/>
  <c r="U31" i="92"/>
  <c r="T32" i="92"/>
  <c r="T33" i="92"/>
  <c r="U33" i="92"/>
  <c r="Q14" i="92"/>
  <c r="U14" i="92" s="1"/>
  <c r="R14" i="92"/>
  <c r="V14" i="92" s="1"/>
  <c r="S14" i="92"/>
  <c r="W14" i="92" s="1"/>
  <c r="Q15" i="92"/>
  <c r="R15" i="92"/>
  <c r="V15" i="92" s="1"/>
  <c r="S15" i="92"/>
  <c r="Q16" i="92"/>
  <c r="U16" i="92" s="1"/>
  <c r="R16" i="92"/>
  <c r="V16" i="92" s="1"/>
  <c r="S16" i="92"/>
  <c r="W16" i="92" s="1"/>
  <c r="Q17" i="92"/>
  <c r="U17" i="92" s="1"/>
  <c r="R17" i="92"/>
  <c r="V17" i="92" s="1"/>
  <c r="S17" i="92"/>
  <c r="W17" i="92" s="1"/>
  <c r="Q18" i="92"/>
  <c r="U18" i="92" s="1"/>
  <c r="R18" i="92"/>
  <c r="S18" i="92"/>
  <c r="W18" i="92" s="1"/>
  <c r="Q19" i="92"/>
  <c r="R19" i="92"/>
  <c r="V19" i="92" s="1"/>
  <c r="S19" i="92"/>
  <c r="Q20" i="92"/>
  <c r="U20" i="92" s="1"/>
  <c r="R20" i="92"/>
  <c r="V20" i="92" s="1"/>
  <c r="S20" i="92"/>
  <c r="W20" i="92" s="1"/>
  <c r="Q21" i="92"/>
  <c r="U21" i="92" s="1"/>
  <c r="R21" i="92"/>
  <c r="V21" i="92" s="1"/>
  <c r="S21" i="92"/>
  <c r="W21" i="92" s="1"/>
  <c r="Q22" i="92"/>
  <c r="U22" i="92" s="1"/>
  <c r="R22" i="92"/>
  <c r="V22" i="92" s="1"/>
  <c r="S22" i="92"/>
  <c r="W22" i="92" s="1"/>
  <c r="Q23" i="92"/>
  <c r="U23" i="92" s="1"/>
  <c r="R23" i="92"/>
  <c r="V23" i="92" s="1"/>
  <c r="S23" i="92"/>
  <c r="W23" i="92" s="1"/>
  <c r="Q24" i="92"/>
  <c r="U24" i="92" s="1"/>
  <c r="R24" i="92"/>
  <c r="V24" i="92" s="1"/>
  <c r="S24" i="92"/>
  <c r="W24" i="92" s="1"/>
  <c r="Q25" i="92"/>
  <c r="U25" i="92" s="1"/>
  <c r="R25" i="92"/>
  <c r="V25" i="92" s="1"/>
  <c r="S25" i="92"/>
  <c r="W25" i="92" s="1"/>
  <c r="Q26" i="92"/>
  <c r="U26" i="92" s="1"/>
  <c r="R26" i="92"/>
  <c r="V26" i="92" s="1"/>
  <c r="S26" i="92"/>
  <c r="W26" i="92" s="1"/>
  <c r="Q27" i="92"/>
  <c r="U27" i="92" s="1"/>
  <c r="R27" i="92"/>
  <c r="V27" i="92" s="1"/>
  <c r="S27" i="92"/>
  <c r="W27" i="92" s="1"/>
  <c r="Q28" i="92"/>
  <c r="U28" i="92" s="1"/>
  <c r="R28" i="92"/>
  <c r="V28" i="92" s="1"/>
  <c r="S28" i="92"/>
  <c r="W28" i="92" s="1"/>
  <c r="Q29" i="92"/>
  <c r="R29" i="92"/>
  <c r="V29" i="92" s="1"/>
  <c r="S29" i="92"/>
  <c r="W29" i="92" s="1"/>
  <c r="Q30" i="92"/>
  <c r="U30" i="92" s="1"/>
  <c r="R30" i="92"/>
  <c r="S30" i="92"/>
  <c r="W30" i="92" s="1"/>
  <c r="Q31" i="92"/>
  <c r="R31" i="92"/>
  <c r="V31" i="92" s="1"/>
  <c r="S31" i="92"/>
  <c r="W31" i="92" s="1"/>
  <c r="Q32" i="92"/>
  <c r="U32" i="92" s="1"/>
  <c r="R32" i="92"/>
  <c r="S32" i="92"/>
  <c r="W32" i="92" s="1"/>
  <c r="Q33" i="92"/>
  <c r="R33" i="92"/>
  <c r="V33" i="92" s="1"/>
  <c r="S33" i="92"/>
  <c r="W33" i="92" s="1"/>
  <c r="Q34" i="92"/>
  <c r="U34" i="92" s="1"/>
  <c r="R34" i="92"/>
  <c r="S34" i="92"/>
  <c r="W34" i="92" s="1"/>
  <c r="Q35" i="92"/>
  <c r="U35" i="92" s="1"/>
  <c r="R35" i="92"/>
  <c r="V35" i="92" s="1"/>
  <c r="S35" i="92"/>
  <c r="W35" i="92" s="1"/>
  <c r="Q36" i="92"/>
  <c r="U36" i="92" s="1"/>
  <c r="R36" i="92"/>
  <c r="S36" i="92"/>
  <c r="W36" i="92" s="1"/>
  <c r="Q13" i="92"/>
  <c r="U13" i="92" s="1"/>
  <c r="S13" i="92"/>
  <c r="W13" i="92" s="1"/>
  <c r="R13" i="92"/>
  <c r="V13" i="92" s="1"/>
  <c r="N15" i="17"/>
  <c r="O16" i="17"/>
  <c r="P16" i="17"/>
  <c r="P17" i="17"/>
  <c r="O24" i="17"/>
  <c r="P24" i="17"/>
  <c r="N27" i="17"/>
  <c r="O27" i="17"/>
  <c r="N31" i="17"/>
  <c r="P13" i="17"/>
  <c r="N13" i="17"/>
  <c r="L14" i="17"/>
  <c r="O14" i="17" s="1"/>
  <c r="M14" i="17"/>
  <c r="P14" i="17" s="1"/>
  <c r="L15" i="17"/>
  <c r="O15" i="17" s="1"/>
  <c r="M15" i="17"/>
  <c r="P15" i="17" s="1"/>
  <c r="L16" i="17"/>
  <c r="M16" i="17"/>
  <c r="L17" i="17"/>
  <c r="O17" i="17" s="1"/>
  <c r="M17" i="17"/>
  <c r="L18" i="17"/>
  <c r="O18" i="17" s="1"/>
  <c r="M18" i="17"/>
  <c r="P18" i="17" s="1"/>
  <c r="L19" i="17"/>
  <c r="O19" i="17" s="1"/>
  <c r="M19" i="17"/>
  <c r="P19" i="17" s="1"/>
  <c r="L20" i="17"/>
  <c r="O20" i="17" s="1"/>
  <c r="M20" i="17"/>
  <c r="P20" i="17" s="1"/>
  <c r="L21" i="17"/>
  <c r="O21" i="17" s="1"/>
  <c r="M21" i="17"/>
  <c r="P21" i="17" s="1"/>
  <c r="L22" i="17"/>
  <c r="O22" i="17" s="1"/>
  <c r="M22" i="17"/>
  <c r="P22" i="17" s="1"/>
  <c r="L23" i="17"/>
  <c r="O23" i="17" s="1"/>
  <c r="M23" i="17"/>
  <c r="P23" i="17" s="1"/>
  <c r="L24" i="17"/>
  <c r="M24" i="17"/>
  <c r="L25" i="17"/>
  <c r="O25" i="17" s="1"/>
  <c r="M25" i="17"/>
  <c r="P25" i="17" s="1"/>
  <c r="L26" i="17"/>
  <c r="O26" i="17" s="1"/>
  <c r="M26" i="17"/>
  <c r="P26" i="17" s="1"/>
  <c r="L27" i="17"/>
  <c r="M27" i="17"/>
  <c r="P27" i="17" s="1"/>
  <c r="L28" i="17"/>
  <c r="O28" i="17" s="1"/>
  <c r="M28" i="17"/>
  <c r="P28" i="17" s="1"/>
  <c r="L29" i="17"/>
  <c r="O29" i="17" s="1"/>
  <c r="M29" i="17"/>
  <c r="P29" i="17" s="1"/>
  <c r="L30" i="17"/>
  <c r="O30" i="17" s="1"/>
  <c r="M30" i="17"/>
  <c r="P30" i="17" s="1"/>
  <c r="L31" i="17"/>
  <c r="O31" i="17" s="1"/>
  <c r="M31" i="17"/>
  <c r="P31" i="17" s="1"/>
  <c r="M13" i="17"/>
  <c r="L13" i="17"/>
  <c r="O13" i="17" s="1"/>
  <c r="K13" i="17"/>
  <c r="K14" i="17"/>
  <c r="N14" i="17" s="1"/>
  <c r="K15" i="17"/>
  <c r="K16" i="17"/>
  <c r="N16" i="17" s="1"/>
  <c r="K17" i="17"/>
  <c r="N17" i="17" s="1"/>
  <c r="K18" i="17"/>
  <c r="N18" i="17" s="1"/>
  <c r="K19" i="17"/>
  <c r="N19" i="17" s="1"/>
  <c r="K20" i="17"/>
  <c r="N20" i="17" s="1"/>
  <c r="K21" i="17"/>
  <c r="N21" i="17" s="1"/>
  <c r="K22" i="17"/>
  <c r="N22" i="17" s="1"/>
  <c r="K23" i="17"/>
  <c r="N23" i="17" s="1"/>
  <c r="K24" i="17"/>
  <c r="N24" i="17" s="1"/>
  <c r="K25" i="17"/>
  <c r="N25" i="17" s="1"/>
  <c r="K26" i="17"/>
  <c r="N26" i="17" s="1"/>
  <c r="K27" i="17"/>
  <c r="K28" i="17"/>
  <c r="N28" i="17" s="1"/>
  <c r="K29" i="17"/>
  <c r="N29" i="17" s="1"/>
  <c r="K30" i="17"/>
  <c r="N30" i="17" s="1"/>
  <c r="K31" i="17"/>
</calcChain>
</file>

<file path=xl/sharedStrings.xml><?xml version="1.0" encoding="utf-8"?>
<sst xmlns="http://schemas.openxmlformats.org/spreadsheetml/2006/main" count="3385" uniqueCount="267">
  <si>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</si>
  <si>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</si>
  <si>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</si>
  <si>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</si>
  <si>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</si>
  <si>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</si>
  <si>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</si>
  <si>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</si>
  <si>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</si>
  <si>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</si>
  <si>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</si>
  <si>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</si>
  <si>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</si>
  <si>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</si>
  <si>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</si>
  <si>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</si>
  <si>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</si>
  <si>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</si>
  <si>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</si>
  <si>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</si>
  <si>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</si>
  <si>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</si>
  <si>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</si>
  <si>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</si>
  <si>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</si>
  <si>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</si>
  <si>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</si>
  <si>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</si>
  <si>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</si>
  <si>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</si>
  <si>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</si>
  <si>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</si>
  <si>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</si>
  <si>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</si>
  <si>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</si>
  <si>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</si>
  <si>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</si>
  <si>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</si>
  <si>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</si>
  <si>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</si>
  <si>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</si>
  <si>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</si>
  <si>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</si>
  <si>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</si>
  <si>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</si>
  <si>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</si>
  <si>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</si>
  <si>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</si>
  <si>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</si>
  <si>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</si>
  <si>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</si>
  <si>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</si>
  <si>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</si>
  <si>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</si>
  <si>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</si>
  <si>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</si>
  <si>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</si>
  <si>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</si>
  <si>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</si>
  <si>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</si>
  <si>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</si>
  <si>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</si>
  <si>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</si>
  <si>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</si>
  <si>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</si>
  <si>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</si>
  <si>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</si>
  <si>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</si>
  <si>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</si>
  <si>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</si>
  <si>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</si>
  <si>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</si>
  <si>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</si>
  <si>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</si>
  <si>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</si>
  <si>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</si>
  <si>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</si>
  <si>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</si>
  <si>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</si>
  <si>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</si>
  <si>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</si>
  <si>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</si>
  <si>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</si>
  <si>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</si>
  <si>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</si>
  <si>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</si>
  <si>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</si>
  <si>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</si>
  <si>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</si>
  <si>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</si>
  <si>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</si>
  <si>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</si>
  <si>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</si>
  <si>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</si>
  <si>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</si>
  <si>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</si>
  <si>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</si>
  <si>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</si>
  <si>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</si>
  <si>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</si>
  <si>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</si>
  <si>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</si>
  <si>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</si>
  <si>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</si>
  <si>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</si>
  <si>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</si>
  <si>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</si>
  <si>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</si>
  <si>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</si>
  <si>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</si>
  <si>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</si>
  <si>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</si>
  <si>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</si>
  <si>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</si>
  <si>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</si>
  <si>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</si>
  <si>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</si>
  <si>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</si>
  <si>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</si>
  <si>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</si>
  <si>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</si>
  <si>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</si>
  <si>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</si>
  <si>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</si>
  <si>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</si>
  <si>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</si>
  <si>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</si>
  <si>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</si>
  <si>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</si>
  <si>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</si>
  <si>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</si>
  <si>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</si>
  <si>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</si>
  <si>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</si>
  <si>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</si>
  <si>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</si>
  <si>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</si>
  <si>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</si>
  <si>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</si>
  <si>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</si>
  <si>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</si>
  <si>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</si>
  <si>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</si>
  <si>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</si>
  <si>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</si>
  <si>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</si>
  <si>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</si>
  <si>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</si>
  <si>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</si>
  <si>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</si>
  <si>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</si>
  <si>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</si>
  <si>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</si>
  <si>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</si>
  <si>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</si>
  <si>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</si>
  <si>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</si>
  <si>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</si>
  <si>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</si>
  <si>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</si>
  <si>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</si>
  <si>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</si>
  <si>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</si>
  <si>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</si>
  <si>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</si>
  <si>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</si>
  <si>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</si>
  <si>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</si>
  <si>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</si>
  <si>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</si>
  <si>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</si>
  <si>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</si>
  <si>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</si>
  <si>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</si>
  <si>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</si>
  <si>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</si>
  <si>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</si>
  <si>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</si>
  <si>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</si>
  <si>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</si>
  <si>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</si>
  <si>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</si>
  <si>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</si>
  <si>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</si>
  <si>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</si>
  <si>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</si>
  <si>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</si>
  <si>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</si>
  <si>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</si>
  <si>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</si>
  <si>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</si>
  <si>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</si>
  <si>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</si>
  <si>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</si>
  <si>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</si>
  <si>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</si>
  <si>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</si>
  <si>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</si>
  <si>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Población ocupada por rama de actividad en Bogotá</t>
  </si>
  <si>
    <t>Inadecuado por ingresos en Bogotá</t>
  </si>
  <si>
    <t>Población desocupada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</si>
  <si>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</si>
  <si>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</si>
  <si>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</si>
  <si>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</si>
  <si>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</si>
  <si>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</si>
  <si>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</si>
  <si>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</si>
  <si>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</si>
  <si>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</si>
  <si>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</si>
  <si>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</si>
  <si>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</si>
  <si>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% del 
total '16</t>
  </si>
  <si>
    <t>% Cambio   '16/'15</t>
  </si>
  <si>
    <t>% del 
total '17</t>
  </si>
  <si>
    <t>Porcentaje,Trimestre móvil 2017</t>
  </si>
  <si>
    <t>Porcentaje, Trimestre móvil 2017</t>
  </si>
  <si>
    <t>% Cambio   '17/'16</t>
  </si>
  <si>
    <t>Miles de personas,Trimestre Móvil 2013 - 2017</t>
  </si>
  <si>
    <t>Cambio '17/'16</t>
  </si>
  <si>
    <t>Miles de personas,Trimestre Móvil 2014 - 2017</t>
  </si>
  <si>
    <t>Porcentaje, Trimestre movil 2017</t>
  </si>
  <si>
    <t>Porcentaje, Trimestre movil 2014  - 2017</t>
  </si>
  <si>
    <t>Cambio '17/´16</t>
  </si>
  <si>
    <t>Dato para abril 2016: Venezuela.</t>
  </si>
  <si>
    <t>Cambio '16/'17</t>
  </si>
  <si>
    <t>Porcentaje Trimestre móvil 2013 - 2017</t>
  </si>
  <si>
    <t>Porcentaje, Trimestre móvil 2011 - 2017</t>
  </si>
  <si>
    <t>incluye a Valle de Aburrá; Cali incluye a Yumbo; y Barranquilla incluye a Soledad</t>
  </si>
  <si>
    <t>Dato para el tercer trimestre 2017: Argentina.</t>
  </si>
  <si>
    <t>Dato para el cuarto trimestre 2017: China.</t>
  </si>
  <si>
    <t>Dato para octubre de 2017: Gran Bretaña.</t>
  </si>
  <si>
    <t>Dato para enero 2018: EE.UU.</t>
  </si>
  <si>
    <t>Dato para diciembre 2017: Chile, México, Perú, Japón, Euro Zona, Brasil, Colombia y Canadá.</t>
  </si>
  <si>
    <t>Colombia</t>
  </si>
  <si>
    <t>Fuente: Departamento Administrativo Nacional de Estadística, Gran Encuesta Integrada de Hogares (GEIH) Enero 2018.</t>
  </si>
  <si>
    <t>Fuente: The Economist. Edición impresa 23 de febrero de 2018.</t>
  </si>
  <si>
    <t>Porcentaje, Trimestre móvil  Noviembre 2017 - Enero de 2018</t>
  </si>
  <si>
    <t>Miles de personas, Trimestre móvil Noviembre  2017 - Enero 2018</t>
  </si>
  <si>
    <t>Porcentaje, trimestre móvil Noviembre 2017 - Enero 2018</t>
  </si>
  <si>
    <t>Miles de personas, Trimestre móvil Noviembre 2017 - Enero 2018</t>
  </si>
  <si>
    <t/>
  </si>
  <si>
    <t>Medellín</t>
  </si>
  <si>
    <t>Cali</t>
  </si>
  <si>
    <t>Barranquilla</t>
  </si>
  <si>
    <t>Cúcuta</t>
  </si>
  <si>
    <t>Bucaramanga</t>
  </si>
  <si>
    <t>Ibagué</t>
  </si>
  <si>
    <t>Cartagena</t>
  </si>
  <si>
    <t>Villavicencio</t>
  </si>
  <si>
    <t>Pasto</t>
  </si>
  <si>
    <t>Manizales</t>
  </si>
  <si>
    <t>Montería</t>
  </si>
  <si>
    <t>Pereira</t>
  </si>
  <si>
    <t>Santa Marta</t>
  </si>
  <si>
    <t>Neiva</t>
  </si>
  <si>
    <t>Valledupar</t>
  </si>
  <si>
    <t>Armenia</t>
  </si>
  <si>
    <t>Riohacha</t>
  </si>
  <si>
    <t>Sincelejo</t>
  </si>
  <si>
    <t>Quibdó</t>
  </si>
  <si>
    <t>Florencia</t>
  </si>
  <si>
    <t>Popayán</t>
  </si>
  <si>
    <t>Tunja</t>
  </si>
  <si>
    <t>Fecha de publicación: 7 de febrero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</si>
</sst>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8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45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1" applyFont="1" applyFill="1"/>
    <xf numFmtId="164" fontId="16" fillId="0" borderId="2" xfId="2" applyNumberFormat="1" applyFont="1" applyFill="1" applyBorder="1"/>
    <xf numFmtId="164" fontId="16" fillId="2" borderId="2" xfId="2" applyNumberFormat="1" applyFont="1" applyFill="1" applyBorder="1"/>
    <xf numFmtId="164" fontId="17" fillId="2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11" xfId="1" applyFont="1" applyFill="1" applyBorder="1"/>
    <xf numFmtId="0" fontId="11" fillId="2" borderId="12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6" xfId="1" applyFont="1" applyFill="1" applyBorder="1"/>
    <xf numFmtId="0" fontId="19" fillId="2" borderId="7" xfId="1" applyFont="1" applyFill="1" applyBorder="1"/>
    <xf numFmtId="0" fontId="12" fillId="2" borderId="7" xfId="2" applyFont="1" applyFill="1" applyBorder="1" applyAlignment="1"/>
    <xf numFmtId="0" fontId="22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2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3" fontId="13" fillId="3" borderId="2" xfId="2" applyNumberFormat="1" applyFont="1" applyFill="1" applyBorder="1" applyAlignment="1">
      <alignment horizontal="center" vertical="center"/>
    </xf>
    <xf numFmtId="3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1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4" xfId="1" applyFont="1" applyFill="1" applyBorder="1"/>
    <xf numFmtId="0" fontId="12" fillId="2" borderId="15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2" fillId="2" borderId="12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1" fillId="2" borderId="10" xfId="1" applyFont="1" applyFill="1" applyBorder="1"/>
    <xf numFmtId="0" fontId="11" fillId="2" borderId="17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0" fontId="11" fillId="2" borderId="18" xfId="1" applyFont="1" applyFill="1" applyBorder="1"/>
    <xf numFmtId="0" fontId="12" fillId="2" borderId="19" xfId="1" applyFont="1" applyFill="1" applyBorder="1" applyAlignment="1">
      <alignment horizontal="center"/>
    </xf>
    <xf numFmtId="0" fontId="11" fillId="2" borderId="20" xfId="1" applyFont="1" applyFill="1" applyBorder="1"/>
    <xf numFmtId="0" fontId="11" fillId="2" borderId="21" xfId="1" applyFont="1" applyFill="1" applyBorder="1"/>
    <xf numFmtId="0" fontId="12" fillId="2" borderId="21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0" fontId="12" fillId="2" borderId="18" xfId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167" fontId="13" fillId="2" borderId="0" xfId="1" applyNumberFormat="1" applyFont="1" applyFill="1"/>
    <xf numFmtId="0" fontId="13" fillId="2" borderId="6" xfId="1" applyFont="1" applyFill="1" applyBorder="1"/>
    <xf numFmtId="0" fontId="13" fillId="2" borderId="7" xfId="1" applyFont="1" applyFill="1" applyBorder="1"/>
    <xf numFmtId="0" fontId="11" fillId="0" borderId="6" xfId="1" applyFont="1" applyFill="1" applyBorder="1"/>
    <xf numFmtId="0" fontId="11" fillId="0" borderId="7" xfId="1" applyFont="1" applyFill="1" applyBorder="1"/>
    <xf numFmtId="0" fontId="11" fillId="0" borderId="0" xfId="1" applyFont="1" applyFill="1"/>
    <xf numFmtId="0" fontId="12" fillId="2" borderId="11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164" fontId="12" fillId="0" borderId="2" xfId="2" applyNumberFormat="1" applyFont="1" applyFill="1" applyBorder="1"/>
    <xf numFmtId="0" fontId="28" fillId="2" borderId="0" xfId="1" applyFont="1" applyFill="1" applyBorder="1"/>
    <xf numFmtId="0" fontId="28" fillId="2" borderId="1" xfId="1" applyFont="1" applyFill="1" applyBorder="1"/>
    <xf numFmtId="0" fontId="28" fillId="2" borderId="0" xfId="1" applyFont="1" applyFill="1" applyBorder="1" applyAlignment="1"/>
    <xf numFmtId="0" fontId="28" fillId="2" borderId="1" xfId="1" applyFont="1" applyFill="1" applyBorder="1" applyAlignment="1"/>
    <xf numFmtId="0" fontId="29" fillId="2" borderId="0" xfId="1" applyFont="1" applyFill="1" applyBorder="1"/>
    <xf numFmtId="0" fontId="29" fillId="2" borderId="1" xfId="1" applyFont="1" applyFill="1" applyBorder="1"/>
    <xf numFmtId="164" fontId="13" fillId="3" borderId="22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28" fillId="2" borderId="10" xfId="1" applyFont="1" applyFill="1" applyBorder="1" applyAlignment="1"/>
    <xf numFmtId="3" fontId="12" fillId="0" borderId="2" xfId="2" applyNumberFormat="1" applyFont="1" applyFill="1" applyBorder="1" applyAlignment="1">
      <alignment horizontal="center"/>
    </xf>
    <xf numFmtId="164" fontId="11" fillId="2" borderId="13" xfId="2" applyNumberFormat="1" applyFont="1" applyFill="1" applyBorder="1"/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164" fontId="13" fillId="3" borderId="13" xfId="2" applyNumberFormat="1" applyFont="1" applyFill="1" applyBorder="1"/>
    <xf numFmtId="3" fontId="16" fillId="2" borderId="2" xfId="2" applyNumberFormat="1" applyFont="1" applyFill="1" applyBorder="1"/>
    <xf numFmtId="3" fontId="17" fillId="2" borderId="2" xfId="2" applyNumberFormat="1" applyFont="1" applyFill="1" applyBorder="1"/>
    <xf numFmtId="3" fontId="13" fillId="3" borderId="0" xfId="1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3" fillId="3" borderId="2" xfId="2" applyNumberFormat="1" applyFont="1" applyFill="1" applyBorder="1" applyAlignment="1">
      <alignment horizontal="center"/>
    </xf>
    <xf numFmtId="3" fontId="12" fillId="2" borderId="2" xfId="2" applyNumberFormat="1" applyFont="1" applyFill="1" applyBorder="1" applyAlignment="1">
      <alignment horizontal="center"/>
    </xf>
    <xf numFmtId="164" fontId="13" fillId="3" borderId="2" xfId="2" applyNumberFormat="1" applyFont="1" applyFill="1" applyBorder="1" applyAlignment="1">
      <alignment horizontal="center"/>
    </xf>
    <xf numFmtId="3" fontId="17" fillId="2" borderId="2" xfId="2" applyNumberFormat="1" applyFont="1" applyFill="1" applyBorder="1" applyAlignment="1">
      <alignment horizontal="center" vertical="center"/>
    </xf>
    <xf numFmtId="3" fontId="12" fillId="2" borderId="2" xfId="2" applyNumberFormat="1" applyFont="1" applyFill="1" applyBorder="1" applyAlignment="1">
      <alignment horizontal="right"/>
    </xf>
    <xf numFmtId="3" fontId="13" fillId="3" borderId="2" xfId="2" applyNumberFormat="1" applyFont="1" applyFill="1" applyBorder="1" applyAlignment="1">
      <alignment horizontal="right"/>
    </xf>
    <xf numFmtId="3" fontId="11" fillId="2" borderId="2" xfId="2" applyNumberFormat="1" applyFont="1" applyFill="1" applyBorder="1" applyAlignment="1">
      <alignment horizontal="right"/>
    </xf>
    <xf numFmtId="3" fontId="2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right" vertical="center"/>
    </xf>
    <xf numFmtId="3" fontId="13" fillId="3" borderId="2" xfId="2" applyNumberFormat="1" applyFont="1" applyFill="1" applyBorder="1" applyAlignment="1">
      <alignment horizontal="right" vertical="center"/>
    </xf>
    <xf numFmtId="164" fontId="11" fillId="2" borderId="2" xfId="2" applyNumberFormat="1" applyFont="1" applyFill="1" applyBorder="1" applyAlignment="1">
      <alignment horizontal="right" vertical="center"/>
    </xf>
    <xf numFmtId="0" fontId="11" fillId="2" borderId="7" xfId="1" applyFont="1" applyFill="1" applyBorder="1" applyAlignment="1">
      <alignment horizontal="right"/>
    </xf>
    <xf numFmtId="164" fontId="19" fillId="2" borderId="0" xfId="1" applyNumberFormat="1" applyFont="1" applyFill="1"/>
    <xf numFmtId="168" fontId="19" fillId="2" borderId="0" xfId="1" applyNumberFormat="1" applyFont="1" applyFill="1"/>
    <xf numFmtId="0" fontId="30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164" fontId="2" fillId="3" borderId="2" xfId="2" applyNumberFormat="1" applyFont="1" applyFill="1" applyBorder="1" applyAlignment="1">
      <alignment horizontal="right"/>
    </xf>
    <xf numFmtId="164" fontId="13" fillId="3" borderId="2" xfId="2" applyNumberFormat="1" applyFont="1" applyFill="1" applyBorder="1" applyAlignment="1">
      <alignment horizontal="right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/>
    </xf>
    <xf numFmtId="0" fontId="30" fillId="2" borderId="0" xfId="0" applyFont="1" applyFill="1" applyAlignment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2" fontId="11" fillId="2" borderId="0" xfId="1" applyNumberFormat="1" applyFont="1" applyFill="1"/>
    <xf numFmtId="1" fontId="2" fillId="2" borderId="0" xfId="1" applyNumberFormat="1" applyFont="1" applyFill="1"/>
    <xf numFmtId="0" fontId="2" fillId="2" borderId="0" xfId="1" applyFont="1" applyFill="1" applyAlignment="1"/>
    <xf numFmtId="0" fontId="31" fillId="0" borderId="0" xfId="0" applyFont="1" applyAlignment="1">
      <alignment horizontal="center"/>
    </xf>
    <xf numFmtId="0" fontId="31" fillId="0" borderId="0" xfId="0" applyFont="1"/>
    <xf numFmtId="3" fontId="11" fillId="2" borderId="1" xfId="2" applyNumberFormat="1" applyFont="1" applyFill="1" applyBorder="1"/>
    <xf numFmtId="3" fontId="12" fillId="2" borderId="1" xfId="2" applyNumberFormat="1" applyFont="1" applyFill="1" applyBorder="1"/>
    <xf numFmtId="164" fontId="11" fillId="2" borderId="1" xfId="2" applyNumberFormat="1" applyFont="1" applyFill="1" applyBorder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30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0" fillId="2" borderId="0" xfId="0" applyFont="1" applyFill="1" applyBorder="1" applyAlignment="1">
      <alignment horizontal="center" vertical="center" readingOrder="1"/>
    </xf>
    <xf numFmtId="49" fontId="12" fillId="2" borderId="0" xfId="2" applyNumberFormat="1" applyFont="1" applyFill="1" applyBorder="1" applyAlignment="1">
      <alignment horizontal="center" vertical="center" wrapText="1"/>
    </xf>
    <xf numFmtId="0" fontId="30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0" fillId="2" borderId="0" xfId="0" applyFont="1" applyFill="1" applyAlignment="1">
      <alignment horizontal="center" vertical="center" wrapText="1" readingOrder="1"/>
    </xf>
    <xf numFmtId="0" fontId="12" fillId="2" borderId="10" xfId="2" applyFont="1" applyFill="1" applyBorder="1" applyAlignment="1">
      <alignment horizont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externalLink" Target="externalLinks/externalLink1.xml"/><Relationship Id="rId7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72.169363730861306</c:v>
                </c:pt>
                <c:pt idx="1">
                  <c:v>72.326712180985254</c:v>
                </c:pt>
                <c:pt idx="2">
                  <c:v>71.391649100771247</c:v>
                </c:pt>
                <c:pt idx="3">
                  <c:v>70.434700772119925</c:v>
                </c:pt>
                <c:pt idx="4">
                  <c:v>68.606154737576261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65.85094327165352</c:v>
                </c:pt>
                <c:pt idx="1">
                  <c:v>66.048192049971306</c:v>
                </c:pt>
                <c:pt idx="2">
                  <c:v>63.982201152020494</c:v>
                </c:pt>
                <c:pt idx="3">
                  <c:v>62.952294372377878</c:v>
                </c:pt>
                <c:pt idx="4">
                  <c:v>61.114538308633584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333856"/>
        <c:axId val="345330496"/>
      </c:lineChart>
      <c:catAx>
        <c:axId val="34533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5330496"/>
        <c:crosses val="autoZero"/>
        <c:auto val="1"/>
        <c:lblAlgn val="ctr"/>
        <c:lblOffset val="100"/>
        <c:noMultiLvlLbl val="0"/>
      </c:catAx>
      <c:valAx>
        <c:axId val="345330496"/>
        <c:scaling>
          <c:orientation val="minMax"/>
          <c:max val="74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5333856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8.7549898358129123</c:v>
                </c:pt>
                <c:pt idx="1">
                  <c:v>8.6807763572924657</c:v>
                </c:pt>
                <c:pt idx="2">
                  <c:v>10.378591953089831</c:v>
                </c:pt>
                <c:pt idx="3">
                  <c:v>10.62318192271472</c:v>
                </c:pt>
                <c:pt idx="4">
                  <c:v>10.919743946587111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5328816"/>
        <c:axId val="345329376"/>
      </c:lineChart>
      <c:catAx>
        <c:axId val="3453288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5329376"/>
        <c:crosses val="autoZero"/>
        <c:auto val="1"/>
        <c:lblAlgn val="ctr"/>
        <c:lblOffset val="100"/>
        <c:noMultiLvlLbl val="0"/>
      </c:catAx>
      <c:valAx>
        <c:axId val="345329376"/>
        <c:scaling>
          <c:orientation val="minMax"/>
          <c:max val="12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5328816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%'!$O$15:$U$15</c:f>
              <c:numCache>
                <c:formatCode>0.0</c:formatCode>
                <c:ptCount val="7"/>
                <c:pt idx="0">
                  <c:v>80.888399078443612</c:v>
                </c:pt>
                <c:pt idx="1">
                  <c:v>81.14701936230658</c:v>
                </c:pt>
                <c:pt idx="2">
                  <c:v>81.381299483153697</c:v>
                </c:pt>
                <c:pt idx="3">
                  <c:v>81.6071182842811</c:v>
                </c:pt>
                <c:pt idx="4">
                  <c:v>81.809735800457901</c:v>
                </c:pt>
                <c:pt idx="5">
                  <c:v>81.985173856726618</c:v>
                </c:pt>
                <c:pt idx="6">
                  <c:v>82.157404070936821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78.922936215761581</c:v>
                </c:pt>
                <c:pt idx="1">
                  <c:v>79.185582378739696</c:v>
                </c:pt>
                <c:pt idx="2">
                  <c:v>79.423863352066903</c:v>
                </c:pt>
                <c:pt idx="3">
                  <c:v>79.646767185733097</c:v>
                </c:pt>
                <c:pt idx="4">
                  <c:v>79.850599094515744</c:v>
                </c:pt>
                <c:pt idx="5">
                  <c:v>80.032694565208899</c:v>
                </c:pt>
                <c:pt idx="6">
                  <c:v>80.251257663704138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5442336"/>
        <c:axId val="385439536"/>
      </c:lineChart>
      <c:catAx>
        <c:axId val="385442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439536"/>
        <c:crosses val="autoZero"/>
        <c:auto val="1"/>
        <c:lblAlgn val="ctr"/>
        <c:lblOffset val="100"/>
        <c:noMultiLvlLbl val="0"/>
      </c:catAx>
      <c:valAx>
        <c:axId val="385439536"/>
        <c:scaling>
          <c:orientation val="minMax"/>
          <c:max val="83"/>
          <c:min val="7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4423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6140635837642783"/>
          <c:y val="0.57098371798403813"/>
          <c:w val="0.37944218831994619"/>
          <c:h val="0.1739783402804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participación'!$O$15:$U$15</c:f>
              <c:numCache>
                <c:formatCode>0.0</c:formatCode>
                <c:ptCount val="7"/>
                <c:pt idx="0">
                  <c:v>71.396018297013995</c:v>
                </c:pt>
                <c:pt idx="1">
                  <c:v>72.012117555591303</c:v>
                </c:pt>
                <c:pt idx="2">
                  <c:v>72.169363730861306</c:v>
                </c:pt>
                <c:pt idx="3">
                  <c:v>72.326712180985254</c:v>
                </c:pt>
                <c:pt idx="4">
                  <c:v>71.391649100771247</c:v>
                </c:pt>
                <c:pt idx="5">
                  <c:v>70.434700772119925</c:v>
                </c:pt>
                <c:pt idx="6">
                  <c:v>68.606154737576261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64.783147911723717</c:v>
                </c:pt>
                <c:pt idx="1">
                  <c:v>64.250019813665006</c:v>
                </c:pt>
                <c:pt idx="2">
                  <c:v>64.141360442480305</c:v>
                </c:pt>
                <c:pt idx="3">
                  <c:v>64.565448416393082</c:v>
                </c:pt>
                <c:pt idx="4">
                  <c:v>65.104395452082812</c:v>
                </c:pt>
                <c:pt idx="5">
                  <c:v>64.569079979716108</c:v>
                </c:pt>
                <c:pt idx="6">
                  <c:v>64.081859279744151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5445696"/>
        <c:axId val="385447376"/>
      </c:lineChart>
      <c:catAx>
        <c:axId val="38544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447376"/>
        <c:crosses val="autoZero"/>
        <c:auto val="1"/>
        <c:lblAlgn val="ctr"/>
        <c:lblOffset val="100"/>
        <c:noMultiLvlLbl val="0"/>
      </c:catAx>
      <c:valAx>
        <c:axId val="385447376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44569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303551092945691"/>
          <c:y val="0.58256531683883783"/>
          <c:w val="0.30885673498535254"/>
          <c:h val="0.1949057504175633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ocupación'!$O$15:$U$15</c:f>
              <c:numCache>
                <c:formatCode>0.0</c:formatCode>
                <c:ptCount val="7"/>
                <c:pt idx="0">
                  <c:v>64.403941940248004</c:v>
                </c:pt>
                <c:pt idx="1">
                  <c:v>65.168619646137586</c:v>
                </c:pt>
                <c:pt idx="2">
                  <c:v>65.85094327165352</c:v>
                </c:pt>
                <c:pt idx="3">
                  <c:v>66.048192049971306</c:v>
                </c:pt>
                <c:pt idx="4">
                  <c:v>63.982201152020494</c:v>
                </c:pt>
                <c:pt idx="5">
                  <c:v>62.952294372377878</c:v>
                </c:pt>
                <c:pt idx="6">
                  <c:v>61.114538308633584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ocupación'!$O$14:$U$14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57.986013554930096</c:v>
                </c:pt>
                <c:pt idx="1">
                  <c:v>57.641574709130097</c:v>
                </c:pt>
                <c:pt idx="2">
                  <c:v>58.153844237025901</c:v>
                </c:pt>
                <c:pt idx="3">
                  <c:v>58.714721866292493</c:v>
                </c:pt>
                <c:pt idx="4">
                  <c:v>59.086349351518862</c:v>
                </c:pt>
                <c:pt idx="5">
                  <c:v>58.554883982844238</c:v>
                </c:pt>
                <c:pt idx="6">
                  <c:v>57.9462960094396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5450736"/>
        <c:axId val="385451296"/>
      </c:lineChart>
      <c:catAx>
        <c:axId val="385450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451296"/>
        <c:crosses val="autoZero"/>
        <c:auto val="1"/>
        <c:lblAlgn val="ctr"/>
        <c:lblOffset val="100"/>
        <c:noMultiLvlLbl val="0"/>
      </c:catAx>
      <c:valAx>
        <c:axId val="385451296"/>
        <c:scaling>
          <c:orientation val="minMax"/>
          <c:max val="68"/>
          <c:min val="5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450736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3205468480017459"/>
          <c:y val="0.64868043507273454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desempleo'!$O$15:$U$15</c:f>
              <c:numCache>
                <c:formatCode>0.0</c:formatCode>
                <c:ptCount val="7"/>
                <c:pt idx="0">
                  <c:v>9.7933778643021991</c:v>
                </c:pt>
                <c:pt idx="1">
                  <c:v>9.5032588149774586</c:v>
                </c:pt>
                <c:pt idx="2">
                  <c:v>8.7549898358129123</c:v>
                </c:pt>
                <c:pt idx="3">
                  <c:v>8.6807763572924657</c:v>
                </c:pt>
                <c:pt idx="4">
                  <c:v>10.378591953089831</c:v>
                </c:pt>
                <c:pt idx="5">
                  <c:v>10.62318192271472</c:v>
                </c:pt>
                <c:pt idx="6">
                  <c:v>10.919743946587111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10.492133488257901</c:v>
                </c:pt>
                <c:pt idx="1">
                  <c:v>10.285513060336397</c:v>
                </c:pt>
                <c:pt idx="2">
                  <c:v>9.3348756000020376</c:v>
                </c:pt>
                <c:pt idx="3">
                  <c:v>9.061697539866195</c:v>
                </c:pt>
                <c:pt idx="4">
                  <c:v>9.2436876893556246</c:v>
                </c:pt>
                <c:pt idx="5">
                  <c:v>9.3143577753864122</c:v>
                </c:pt>
                <c:pt idx="6">
                  <c:v>9.5745712425731444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85454656"/>
        <c:axId val="385455216"/>
      </c:lineChart>
      <c:catAx>
        <c:axId val="38545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455216"/>
        <c:crosses val="autoZero"/>
        <c:auto val="1"/>
        <c:lblAlgn val="ctr"/>
        <c:lblOffset val="100"/>
        <c:noMultiLvlLbl val="0"/>
      </c:catAx>
      <c:valAx>
        <c:axId val="38545521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5454656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0938405035713319"/>
          <c:y val="7.5980370411445064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abierto'!$O$15:$U$15</c:f>
              <c:numCache>
                <c:formatCode>0.0</c:formatCode>
                <c:ptCount val="7"/>
                <c:pt idx="0">
                  <c:v>9.1143762844805671</c:v>
                </c:pt>
                <c:pt idx="1">
                  <c:v>9.0370964072600319</c:v>
                </c:pt>
                <c:pt idx="2">
                  <c:v>8.2866814897771111</c:v>
                </c:pt>
                <c:pt idx="3">
                  <c:v>8.3401299378160392</c:v>
                </c:pt>
                <c:pt idx="4">
                  <c:v>9.8264567382347519</c:v>
                </c:pt>
                <c:pt idx="5">
                  <c:v>10.030521969569701</c:v>
                </c:pt>
                <c:pt idx="6">
                  <c:v>10.429498718238063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9.7521266852772488</c:v>
                </c:pt>
                <c:pt idx="1">
                  <c:v>9.4924212260685898</c:v>
                </c:pt>
                <c:pt idx="2">
                  <c:v>8.5785213258083992</c:v>
                </c:pt>
                <c:pt idx="3">
                  <c:v>8.4340104033997747</c:v>
                </c:pt>
                <c:pt idx="4">
                  <c:v>8.623481229191631</c:v>
                </c:pt>
                <c:pt idx="5">
                  <c:v>8.6268196361340443</c:v>
                </c:pt>
                <c:pt idx="6">
                  <c:v>8.9707246989831528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8796800"/>
        <c:axId val="28806320"/>
      </c:lineChart>
      <c:catAx>
        <c:axId val="287968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806320"/>
        <c:crosses val="autoZero"/>
        <c:auto val="1"/>
        <c:lblAlgn val="ctr"/>
        <c:lblOffset val="100"/>
        <c:noMultiLvlLbl val="0"/>
      </c:catAx>
      <c:valAx>
        <c:axId val="28806320"/>
        <c:scaling>
          <c:orientation val="minMax"/>
          <c:max val="12"/>
          <c:min val="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879680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937677126386883"/>
          <c:y val="0.1332781340476770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oculto'!$O$15:$U$15</c:f>
              <c:numCache>
                <c:formatCode>0.0</c:formatCode>
                <c:ptCount val="7"/>
                <c:pt idx="0">
                  <c:v>0.67899388313630094</c:v>
                </c:pt>
                <c:pt idx="1">
                  <c:v>0.46616240771743089</c:v>
                </c:pt>
                <c:pt idx="2">
                  <c:v>0.46831571192252719</c:v>
                </c:pt>
                <c:pt idx="3">
                  <c:v>0.34064641947642199</c:v>
                </c:pt>
                <c:pt idx="4">
                  <c:v>0.55214243127121343</c:v>
                </c:pt>
                <c:pt idx="5">
                  <c:v>0.59265995314501851</c:v>
                </c:pt>
                <c:pt idx="6">
                  <c:v>0.49024522834905199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0.74000680298064703</c:v>
                </c:pt>
                <c:pt idx="1">
                  <c:v>0.79309183426782892</c:v>
                </c:pt>
                <c:pt idx="2">
                  <c:v>0.75635285217303694</c:v>
                </c:pt>
                <c:pt idx="3">
                  <c:v>0.62768852939210396</c:v>
                </c:pt>
                <c:pt idx="4">
                  <c:v>0.62020509762986242</c:v>
                </c:pt>
                <c:pt idx="5">
                  <c:v>0.68754085041301261</c:v>
                </c:pt>
                <c:pt idx="6">
                  <c:v>0.60384519625056443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7003248"/>
        <c:axId val="273679632"/>
      </c:lineChart>
      <c:catAx>
        <c:axId val="367003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273679632"/>
        <c:crosses val="autoZero"/>
        <c:auto val="1"/>
        <c:lblAlgn val="ctr"/>
        <c:lblOffset val="100"/>
        <c:noMultiLvlLbl val="0"/>
      </c:catAx>
      <c:valAx>
        <c:axId val="273679632"/>
        <c:scaling>
          <c:orientation val="minMax"/>
          <c:min val="0.2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7003248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5654789609971158"/>
          <c:y val="4.9023829718574281E-2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horas'!$O$15:$U$15</c:f>
              <c:numCache>
                <c:formatCode>0.0</c:formatCode>
                <c:ptCount val="7"/>
                <c:pt idx="0">
                  <c:v>11.959171239395699</c:v>
                </c:pt>
                <c:pt idx="1">
                  <c:v>11.126018417196702</c:v>
                </c:pt>
                <c:pt idx="2">
                  <c:v>11.082904675555499</c:v>
                </c:pt>
                <c:pt idx="3">
                  <c:v>11.595968115576156</c:v>
                </c:pt>
                <c:pt idx="4">
                  <c:v>11.123658053296699</c:v>
                </c:pt>
                <c:pt idx="5">
                  <c:v>7.9422847868186253</c:v>
                </c:pt>
                <c:pt idx="6">
                  <c:v>5.3501775069830595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Insuficiencia horas'!$O$16:$U$16</c:f>
              <c:numCache>
                <c:formatCode>0.0</c:formatCode>
                <c:ptCount val="7"/>
                <c:pt idx="0">
                  <c:v>9.9129523486345477</c:v>
                </c:pt>
                <c:pt idx="1">
                  <c:v>10.846448243902397</c:v>
                </c:pt>
                <c:pt idx="2">
                  <c:v>9.8726112702328503</c:v>
                </c:pt>
                <c:pt idx="3">
                  <c:v>9.1103496481657746</c:v>
                </c:pt>
                <c:pt idx="4">
                  <c:v>9.5068679690939675</c:v>
                </c:pt>
                <c:pt idx="5">
                  <c:v>8.6875238785473758</c:v>
                </c:pt>
                <c:pt idx="6">
                  <c:v>7.6059224029227437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2723584"/>
        <c:axId val="362724144"/>
      </c:lineChart>
      <c:catAx>
        <c:axId val="36272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724144"/>
        <c:crosses val="autoZero"/>
        <c:auto val="1"/>
        <c:lblAlgn val="ctr"/>
        <c:lblOffset val="100"/>
        <c:noMultiLvlLbl val="0"/>
      </c:catAx>
      <c:valAx>
        <c:axId val="362724144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72358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398396128991404"/>
          <c:y val="6.2260223772809348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subjetivo'!$O$15:$U$15</c:f>
              <c:numCache>
                <c:formatCode>0.0</c:formatCode>
                <c:ptCount val="7"/>
                <c:pt idx="0">
                  <c:v>34.781528817236484</c:v>
                </c:pt>
                <c:pt idx="1">
                  <c:v>32.904599677179803</c:v>
                </c:pt>
                <c:pt idx="2">
                  <c:v>31.418644738716505</c:v>
                </c:pt>
                <c:pt idx="3">
                  <c:v>32.980652553600351</c:v>
                </c:pt>
                <c:pt idx="4">
                  <c:v>31.35112093313456</c:v>
                </c:pt>
                <c:pt idx="5">
                  <c:v>23.445176594072219</c:v>
                </c:pt>
                <c:pt idx="6">
                  <c:v>19.919918591436424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31.360347657129299</c:v>
                </c:pt>
                <c:pt idx="1">
                  <c:v>31.283100400892504</c:v>
                </c:pt>
                <c:pt idx="2">
                  <c:v>30.295873144044492</c:v>
                </c:pt>
                <c:pt idx="3">
                  <c:v>29.481077097614797</c:v>
                </c:pt>
                <c:pt idx="4">
                  <c:v>28.758941102241323</c:v>
                </c:pt>
                <c:pt idx="5">
                  <c:v>26.584715419769545</c:v>
                </c:pt>
                <c:pt idx="6">
                  <c:v>25.034814240359182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2727504"/>
        <c:axId val="362728064"/>
      </c:lineChart>
      <c:catAx>
        <c:axId val="362727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728064"/>
        <c:crosses val="autoZero"/>
        <c:auto val="1"/>
        <c:lblAlgn val="ctr"/>
        <c:lblOffset val="100"/>
        <c:noMultiLvlLbl val="0"/>
      </c:catAx>
      <c:valAx>
        <c:axId val="362728064"/>
        <c:scaling>
          <c:orientation val="minMax"/>
          <c:max val="38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727504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0063612797038688"/>
          <c:y val="0.62498329993319979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16.431490180965497</c:v>
                </c:pt>
                <c:pt idx="1">
                  <c:v>16.8567342999199</c:v>
                </c:pt>
                <c:pt idx="2">
                  <c:v>16.354137110857096</c:v>
                </c:pt>
                <c:pt idx="3">
                  <c:v>16.163767331321125</c:v>
                </c:pt>
                <c:pt idx="4">
                  <c:v>15.926732288762896</c:v>
                </c:pt>
                <c:pt idx="5">
                  <c:v>15.161490826028828</c:v>
                </c:pt>
                <c:pt idx="6">
                  <c:v>12.976919927361697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 inadecua competencia'!$O$15:$U$15</c:f>
              <c:numCache>
                <c:formatCode>0.0</c:formatCode>
                <c:ptCount val="7"/>
                <c:pt idx="0">
                  <c:v>21.878451482327694</c:v>
                </c:pt>
                <c:pt idx="1">
                  <c:v>19.860575962082699</c:v>
                </c:pt>
                <c:pt idx="2">
                  <c:v>20.821888586838401</c:v>
                </c:pt>
                <c:pt idx="3">
                  <c:v>23.061065275975896</c:v>
                </c:pt>
                <c:pt idx="4">
                  <c:v>21.620469335499411</c:v>
                </c:pt>
                <c:pt idx="5">
                  <c:v>17.458911083998725</c:v>
                </c:pt>
                <c:pt idx="6">
                  <c:v>15.128422300725306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2731424"/>
        <c:axId val="362731984"/>
      </c:lineChart>
      <c:catAx>
        <c:axId val="36273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731984"/>
        <c:crosses val="autoZero"/>
        <c:auto val="1"/>
        <c:lblAlgn val="ctr"/>
        <c:lblOffset val="100"/>
        <c:noMultiLvlLbl val="0"/>
      </c:catAx>
      <c:valAx>
        <c:axId val="362731984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731424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1700662583955701"/>
          <c:y val="9.7397192832030174E-2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ingresos'!$O$15:$U$15</c:f>
              <c:numCache>
                <c:formatCode>0.0</c:formatCode>
                <c:ptCount val="7"/>
                <c:pt idx="0">
                  <c:v>29.231441329014402</c:v>
                </c:pt>
                <c:pt idx="1">
                  <c:v>27.466493451456596</c:v>
                </c:pt>
                <c:pt idx="2">
                  <c:v>25.685097441105697</c:v>
                </c:pt>
                <c:pt idx="3">
                  <c:v>27.00354195021016</c:v>
                </c:pt>
                <c:pt idx="4">
                  <c:v>25.391638511819121</c:v>
                </c:pt>
                <c:pt idx="5">
                  <c:v>19.448500131057592</c:v>
                </c:pt>
                <c:pt idx="6">
                  <c:v>17.560783881921125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subje inadecuado ingresos'!$O$16:$U$16</c:f>
              <c:numCache>
                <c:formatCode>0.0</c:formatCode>
                <c:ptCount val="7"/>
                <c:pt idx="0">
                  <c:v>27.484565143294599</c:v>
                </c:pt>
                <c:pt idx="1">
                  <c:v>26.943215413898496</c:v>
                </c:pt>
                <c:pt idx="2">
                  <c:v>26.160763780919002</c:v>
                </c:pt>
                <c:pt idx="3">
                  <c:v>25.5805355573602</c:v>
                </c:pt>
                <c:pt idx="4">
                  <c:v>24.605268071981641</c:v>
                </c:pt>
                <c:pt idx="5">
                  <c:v>23.028004771208952</c:v>
                </c:pt>
                <c:pt idx="6">
                  <c:v>22.025745851066951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2735344"/>
        <c:axId val="362735904"/>
      </c:lineChart>
      <c:catAx>
        <c:axId val="36273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735904"/>
        <c:crosses val="autoZero"/>
        <c:auto val="1"/>
        <c:lblAlgn val="ctr"/>
        <c:lblOffset val="100"/>
        <c:noMultiLvlLbl val="0"/>
      </c:catAx>
      <c:valAx>
        <c:axId val="362735904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273534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4826200122970132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objetivo'!$O$15:$U$15</c:f>
              <c:numCache>
                <c:formatCode>0.0</c:formatCode>
                <c:ptCount val="7"/>
                <c:pt idx="0">
                  <c:v>14.235535195941402</c:v>
                </c:pt>
                <c:pt idx="1">
                  <c:v>11.7428462438391</c:v>
                </c:pt>
                <c:pt idx="2">
                  <c:v>11.935653381406098</c:v>
                </c:pt>
                <c:pt idx="3">
                  <c:v>11.980573345278479</c:v>
                </c:pt>
                <c:pt idx="4">
                  <c:v>9.9524048490275234</c:v>
                </c:pt>
                <c:pt idx="5">
                  <c:v>7.6664836833115215</c:v>
                </c:pt>
                <c:pt idx="6">
                  <c:v>7.1493111372734068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11.537105991621402</c:v>
                </c:pt>
                <c:pt idx="1">
                  <c:v>11.1192777109251</c:v>
                </c:pt>
                <c:pt idx="2">
                  <c:v>10.5802954671572</c:v>
                </c:pt>
                <c:pt idx="3">
                  <c:v>10.202347667592607</c:v>
                </c:pt>
                <c:pt idx="4">
                  <c:v>10.44024608619906</c:v>
                </c:pt>
                <c:pt idx="5">
                  <c:v>9.3909765307836555</c:v>
                </c:pt>
                <c:pt idx="6">
                  <c:v>8.7852270483187063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772272"/>
        <c:axId val="338772832"/>
      </c:lineChart>
      <c:catAx>
        <c:axId val="33877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72832"/>
        <c:crosses val="autoZero"/>
        <c:auto val="1"/>
        <c:lblAlgn val="ctr"/>
        <c:lblOffset val="100"/>
        <c:noMultiLvlLbl val="0"/>
      </c:catAx>
      <c:valAx>
        <c:axId val="338772832"/>
        <c:scaling>
          <c:orientation val="minMax"/>
          <c:max val="1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7227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63456006264725207"/>
          <c:y val="0.11142243583188464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'!$O$15:$U$15</c:f>
              <c:numCache>
                <c:formatCode>0.0</c:formatCode>
                <c:ptCount val="7"/>
                <c:pt idx="0">
                  <c:v>5.7204228312626402</c:v>
                </c:pt>
                <c:pt idx="1">
                  <c:v>4.6331041938409685</c:v>
                </c:pt>
                <c:pt idx="2">
                  <c:v>5.0817694450938689</c:v>
                </c:pt>
                <c:pt idx="3">
                  <c:v>5.0334537613283263</c:v>
                </c:pt>
                <c:pt idx="4">
                  <c:v>4.0961749097623246</c:v>
                </c:pt>
                <c:pt idx="5">
                  <c:v>2.7514959916267281</c:v>
                </c:pt>
                <c:pt idx="6">
                  <c:v>2.3345604655834795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4.0494927859527809</c:v>
                </c:pt>
                <c:pt idx="1">
                  <c:v>4.394185018641001</c:v>
                </c:pt>
                <c:pt idx="2">
                  <c:v>3.939536025107421</c:v>
                </c:pt>
                <c:pt idx="3">
                  <c:v>3.6584106614866174</c:v>
                </c:pt>
                <c:pt idx="4">
                  <c:v>3.8505337121123695</c:v>
                </c:pt>
                <c:pt idx="5">
                  <c:v>3.5454728876886517</c:v>
                </c:pt>
                <c:pt idx="6">
                  <c:v>2.9792827565195839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776192"/>
        <c:axId val="338776752"/>
      </c:lineChart>
      <c:catAx>
        <c:axId val="33877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76752"/>
        <c:crosses val="autoZero"/>
        <c:auto val="1"/>
        <c:lblAlgn val="ctr"/>
        <c:lblOffset val="100"/>
        <c:noMultiLvlLbl val="0"/>
      </c:catAx>
      <c:valAx>
        <c:axId val="338776752"/>
        <c:scaling>
          <c:orientation val="minMax"/>
          <c:max val="6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7619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9352158698335666"/>
          <c:y val="0.13509677855848004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competencia'!$O$15:$U$15</c:f>
              <c:numCache>
                <c:formatCode>0.0</c:formatCode>
                <c:ptCount val="7"/>
                <c:pt idx="0">
                  <c:v>8.7979193704480778</c:v>
                </c:pt>
                <c:pt idx="1">
                  <c:v>6.5788415329936276</c:v>
                </c:pt>
                <c:pt idx="2">
                  <c:v>7.2666903258948192</c:v>
                </c:pt>
                <c:pt idx="3">
                  <c:v>8.3594437478050487</c:v>
                </c:pt>
                <c:pt idx="4">
                  <c:v>7.1887916933854488</c:v>
                </c:pt>
                <c:pt idx="5">
                  <c:v>5.8912568621460757</c:v>
                </c:pt>
                <c:pt idx="6">
                  <c:v>5.4623731500498236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6.3989724901425795</c:v>
                </c:pt>
                <c:pt idx="1">
                  <c:v>6.0702028853576193</c:v>
                </c:pt>
                <c:pt idx="2">
                  <c:v>6.01645115731076</c:v>
                </c:pt>
                <c:pt idx="3">
                  <c:v>5.8936343282300392</c:v>
                </c:pt>
                <c:pt idx="4">
                  <c:v>6.0781162344347308</c:v>
                </c:pt>
                <c:pt idx="5">
                  <c:v>5.6199893006756305</c:v>
                </c:pt>
                <c:pt idx="6">
                  <c:v>5.1358962253302316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780112"/>
        <c:axId val="338780672"/>
      </c:lineChart>
      <c:catAx>
        <c:axId val="338780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80672"/>
        <c:crosses val="autoZero"/>
        <c:auto val="1"/>
        <c:lblAlgn val="ctr"/>
        <c:lblOffset val="100"/>
        <c:noMultiLvlLbl val="0"/>
      </c:catAx>
      <c:valAx>
        <c:axId val="338780672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80112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58081026843906014"/>
          <c:y val="9.8628861257470113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ingresos'!$O$15:$U$15</c:f>
              <c:numCache>
                <c:formatCode>0.0</c:formatCode>
                <c:ptCount val="7"/>
                <c:pt idx="0">
                  <c:v>11.5828418101803</c:v>
                </c:pt>
                <c:pt idx="1">
                  <c:v>9.2344020773820006</c:v>
                </c:pt>
                <c:pt idx="2">
                  <c:v>8.9808279227212395</c:v>
                </c:pt>
                <c:pt idx="3">
                  <c:v>9.115583025692791</c:v>
                </c:pt>
                <c:pt idx="4">
                  <c:v>8.2356050178339295</c:v>
                </c:pt>
                <c:pt idx="5">
                  <c:v>6.5299833614150415</c:v>
                </c:pt>
                <c:pt idx="6">
                  <c:v>6.2448331193721236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9.8407765046897833</c:v>
                </c:pt>
                <c:pt idx="1">
                  <c:v>9.0999078816374297</c:v>
                </c:pt>
                <c:pt idx="2">
                  <c:v>8.6725922549732992</c:v>
                </c:pt>
                <c:pt idx="3">
                  <c:v>8.4967435974414691</c:v>
                </c:pt>
                <c:pt idx="4">
                  <c:v>8.6983415793217524</c:v>
                </c:pt>
                <c:pt idx="5">
                  <c:v>7.8806079137911649</c:v>
                </c:pt>
                <c:pt idx="6">
                  <c:v>7.6047327022063103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784032"/>
        <c:axId val="338784592"/>
      </c:lineChart>
      <c:catAx>
        <c:axId val="338784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84592"/>
        <c:crosses val="autoZero"/>
        <c:auto val="1"/>
        <c:lblAlgn val="ctr"/>
        <c:lblOffset val="100"/>
        <c:noMultiLvlLbl val="0"/>
      </c:catAx>
      <c:valAx>
        <c:axId val="338784592"/>
        <c:scaling>
          <c:orientation val="minMax"/>
          <c:max val="13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8784032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1472554869714531"/>
          <c:y val="0.61592385618466805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B67-4F35-AC67-C827220A2261}"/>
                </c:ext>
              </c:extLst>
            </c:dLbl>
            <c:dLbl>
              <c:idx val="1"/>
              <c:layout>
                <c:manualLayout>
                  <c:x val="-6.1295616736432535E-3"/>
                  <c:y val="-0.108629993380366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B67-4F35-AC67-C827220A22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4072.0203333333329</c:v>
                </c:pt>
                <c:pt idx="1">
                  <c:v>499.16133333333318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880959500315593E-2"/>
          <c:y val="9.40324813767211E-2"/>
          <c:w val="0.62761586763679855"/>
          <c:h val="0.663249072021337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3A-4046-8BE9-1995535E833B}"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93A-4046-8BE9-1995535E83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4571.1816666666655</c:v>
                </c:pt>
                <c:pt idx="1">
                  <c:v>2091.7506666666695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3.7702296322271456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7705.0633333333299</c:v>
                </c:pt>
                <c:pt idx="1">
                  <c:v>7807.1996666666655</c:v>
                </c:pt>
                <c:pt idx="2">
                  <c:v>7908.6940000000004</c:v>
                </c:pt>
                <c:pt idx="3">
                  <c:v>8009.5453333333307</c:v>
                </c:pt>
                <c:pt idx="4">
                  <c:v>8109.9596666666685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8671280"/>
        <c:axId val="348671840"/>
      </c:barChart>
      <c:catAx>
        <c:axId val="348671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671840"/>
        <c:crosses val="autoZero"/>
        <c:auto val="1"/>
        <c:lblAlgn val="ctr"/>
        <c:lblOffset val="100"/>
        <c:noMultiLvlLbl val="0"/>
      </c:catAx>
      <c:valAx>
        <c:axId val="348671840"/>
        <c:scaling>
          <c:orientation val="minMax"/>
          <c:max val="8200"/>
          <c:min val="7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67128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758206991105677"/>
          <c:y val="7.6620710872679382E-2"/>
          <c:w val="0.4292867588127961"/>
          <c:h val="0.7119398536721371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58F-4136-8A92-FC5F7420F3F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58F-4136-8A92-FC5F7420F3F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16.857917329415461</c:v>
                </c:pt>
                <c:pt idx="1">
                  <c:v>83.142082670584543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6270.48066666667</c:v>
                </c:pt>
                <c:pt idx="1">
                  <c:v>6371.2306666666645</c:v>
                </c:pt>
                <c:pt idx="2">
                  <c:v>6470.0816666666651</c:v>
                </c:pt>
                <c:pt idx="3">
                  <c:v>6566.6396666666669</c:v>
                </c:pt>
                <c:pt idx="4">
                  <c:v>6662.932333333335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8675760"/>
        <c:axId val="348676320"/>
      </c:barChart>
      <c:catAx>
        <c:axId val="348675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676320"/>
        <c:crosses val="autoZero"/>
        <c:auto val="1"/>
        <c:lblAlgn val="ctr"/>
        <c:lblOffset val="100"/>
        <c:noMultiLvlLbl val="0"/>
      </c:catAx>
      <c:valAx>
        <c:axId val="348676320"/>
        <c:scaling>
          <c:orientation val="minMax"/>
          <c:max val="68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6757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CB-4753-B9A7-850A9AFFF24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CB-4753-B9A7-850A9AFFF24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17.258330475406861</c:v>
                </c:pt>
                <c:pt idx="1">
                  <c:v>82.741669524593135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4525.366</c:v>
                </c:pt>
                <c:pt idx="1">
                  <c:v>4608.1016666666656</c:v>
                </c:pt>
                <c:pt idx="2">
                  <c:v>4619.097999999999</c:v>
                </c:pt>
                <c:pt idx="3">
                  <c:v>4625.1930000000002</c:v>
                </c:pt>
                <c:pt idx="4">
                  <c:v>4571.1816666666655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8680240"/>
        <c:axId val="348680800"/>
      </c:barChart>
      <c:catAx>
        <c:axId val="348680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680800"/>
        <c:crosses val="autoZero"/>
        <c:auto val="1"/>
        <c:lblAlgn val="ctr"/>
        <c:lblOffset val="100"/>
        <c:noMultiLvlLbl val="0"/>
      </c:catAx>
      <c:valAx>
        <c:axId val="348680800"/>
        <c:scaling>
          <c:orientation val="minMax"/>
          <c:max val="47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68024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B9-47C5-8131-5674E9C4F1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7AB9-47C5-8131-5674E9C4F1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18.476799899628592</c:v>
                </c:pt>
                <c:pt idx="1">
                  <c:v>81.523200100371412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2766783887949709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4129.1706666666696</c:v>
                </c:pt>
                <c:pt idx="1">
                  <c:v>4208.0826666666653</c:v>
                </c:pt>
                <c:pt idx="2">
                  <c:v>4139.7006666666657</c:v>
                </c:pt>
                <c:pt idx="3">
                  <c:v>4133.8503333333329</c:v>
                </c:pt>
                <c:pt idx="4">
                  <c:v>4072.0203333333329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809888"/>
        <c:axId val="337810448"/>
      </c:barChart>
      <c:catAx>
        <c:axId val="337809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810448"/>
        <c:crosses val="autoZero"/>
        <c:auto val="1"/>
        <c:lblAlgn val="ctr"/>
        <c:lblOffset val="100"/>
        <c:noMultiLvlLbl val="0"/>
      </c:catAx>
      <c:valAx>
        <c:axId val="337810448"/>
        <c:scaling>
          <c:orientation val="minMax"/>
          <c:max val="4250"/>
          <c:min val="3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80988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4.0040019000617939E-2"/>
          <c:w val="0.48872918411962457"/>
          <c:h val="0.8825492775981873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CBB-478C-9D55-2C95BD2835C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CBB-478C-9D55-2C95BD2835C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18.201938201718569</c:v>
                </c:pt>
                <c:pt idx="1">
                  <c:v>81.798061798281424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00463449687033"/>
          <c:y val="0.13670934098962953"/>
          <c:w val="0.27026242944009793"/>
          <c:h val="0.6561107018515216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359625698961543"/>
          <c:y val="4.8016737709329869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396.19533333333294</c:v>
                </c:pt>
                <c:pt idx="1">
                  <c:v>400.01900000000001</c:v>
                </c:pt>
                <c:pt idx="2">
                  <c:v>479.39733333333345</c:v>
                </c:pt>
                <c:pt idx="3">
                  <c:v>491.34266666666656</c:v>
                </c:pt>
                <c:pt idx="4">
                  <c:v>499.16133333333318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814368"/>
        <c:axId val="337814928"/>
      </c:barChart>
      <c:catAx>
        <c:axId val="33781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814928"/>
        <c:crosses val="autoZero"/>
        <c:auto val="1"/>
        <c:lblAlgn val="ctr"/>
        <c:lblOffset val="100"/>
        <c:noMultiLvlLbl val="0"/>
      </c:catAx>
      <c:valAx>
        <c:axId val="3378149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81436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347530700609415"/>
          <c:y val="3.2159758085102207E-2"/>
          <c:w val="0.48006083131415495"/>
          <c:h val="0.74064227009030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60-473A-8613-550CB5EF02A3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60-473A-8613-550CB5EF02A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21.072685005375519</c:v>
                </c:pt>
                <c:pt idx="1">
                  <c:v>78.927314994624481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917873766255366"/>
          <c:y val="9.7069394988046884E-2"/>
          <c:w val="0.27346628469383105"/>
          <c:h val="0.6010489134718033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375.00266666666704</c:v>
                </c:pt>
                <c:pt idx="1">
                  <c:v>384.32166666666654</c:v>
                </c:pt>
                <c:pt idx="2">
                  <c:v>453.89366666666677</c:v>
                </c:pt>
                <c:pt idx="3">
                  <c:v>463.9310000000001</c:v>
                </c:pt>
                <c:pt idx="4">
                  <c:v>476.75133333333321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818848"/>
        <c:axId val="337819408"/>
      </c:barChart>
      <c:catAx>
        <c:axId val="33781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819408"/>
        <c:crosses val="autoZero"/>
        <c:auto val="1"/>
        <c:lblAlgn val="ctr"/>
        <c:lblOffset val="100"/>
        <c:noMultiLvlLbl val="0"/>
      </c:catAx>
      <c:valAx>
        <c:axId val="33781940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81884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E25-41FD-A7D9-0ED4EF9AF60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E25-41FD-A7D9-0ED4EF9AF60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21.481403937427825</c:v>
                </c:pt>
                <c:pt idx="1">
                  <c:v>78.518596062572172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1745.11466666667</c:v>
                </c:pt>
                <c:pt idx="1">
                  <c:v>1763.1290000000004</c:v>
                </c:pt>
                <c:pt idx="2">
                  <c:v>1850.9836666666672</c:v>
                </c:pt>
                <c:pt idx="3">
                  <c:v>1941.4466666666672</c:v>
                </c:pt>
                <c:pt idx="4">
                  <c:v>2091.7506666666663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7823328"/>
        <c:axId val="337823888"/>
      </c:barChart>
      <c:catAx>
        <c:axId val="337823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823888"/>
        <c:crosses val="autoZero"/>
        <c:auto val="1"/>
        <c:lblAlgn val="ctr"/>
        <c:lblOffset val="100"/>
        <c:noMultiLvlLbl val="0"/>
      </c:catAx>
      <c:valAx>
        <c:axId val="3378238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3782332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EDE-4357-A891-87C739FDBEA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EDE-4357-A891-87C739FDBEA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15.084448848632832</c:v>
                </c:pt>
                <c:pt idx="1">
                  <c:v>84.915551151367168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'Desocupados-Ocultos'!$C$15:$G$15</c:f>
              <c:numCache>
                <c:formatCode>#,##0.0</c:formatCode>
                <c:ptCount val="5"/>
                <c:pt idx="0">
                  <c:v>21.193000000000001</c:v>
                </c:pt>
                <c:pt idx="1">
                  <c:v>15.697333333333338</c:v>
                </c:pt>
                <c:pt idx="2">
                  <c:v>25.504000000000001</c:v>
                </c:pt>
                <c:pt idx="3">
                  <c:v>27.411666666666676</c:v>
                </c:pt>
                <c:pt idx="4">
                  <c:v>22.41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835808"/>
        <c:axId val="368836368"/>
      </c:barChart>
      <c:catAx>
        <c:axId val="3688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836368"/>
        <c:crosses val="autoZero"/>
        <c:auto val="1"/>
        <c:lblAlgn val="ctr"/>
        <c:lblOffset val="100"/>
        <c:noMultiLvlLbl val="0"/>
      </c:catAx>
      <c:valAx>
        <c:axId val="36883636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83580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7.6645646454404262E-2"/>
                  <c:y val="0.1522438176240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08F-430C-8BF1-94051F91E2FF}"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08F-430C-8BF1-94051F91E2F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15.000803255863762</c:v>
                </c:pt>
                <c:pt idx="1">
                  <c:v>84.999196744136242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1421.80866666667</c:v>
                </c:pt>
                <c:pt idx="1">
                  <c:v>1519.7819999999999</c:v>
                </c:pt>
                <c:pt idx="2">
                  <c:v>1448.1389999999999</c:v>
                </c:pt>
                <c:pt idx="3">
                  <c:v>1084.3846666666664</c:v>
                </c:pt>
                <c:pt idx="4">
                  <c:v>910.57566666666639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840288"/>
        <c:axId val="368840848"/>
      </c:barChart>
      <c:catAx>
        <c:axId val="3688402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8840848"/>
        <c:crosses val="autoZero"/>
        <c:auto val="1"/>
        <c:lblAlgn val="ctr"/>
        <c:lblOffset val="100"/>
        <c:noMultiLvlLbl val="0"/>
      </c:catAx>
      <c:valAx>
        <c:axId val="368840848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8840288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3782595051182"/>
          <c:y val="4.7967907301716899E-2"/>
          <c:w val="0.52392898980195624"/>
          <c:h val="0.9157001436634977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CF-4A59-B058-06A660D82E5D}"/>
              </c:ext>
            </c:extLst>
          </c:dPt>
          <c:dLbls>
            <c:dLbl>
              <c:idx val="0"/>
              <c:layout>
                <c:manualLayout>
                  <c:x val="-0.10341779399328754"/>
                  <c:y val="0.200491439068620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CF-4A59-B058-06A660D82E5D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CF-4A59-B058-06A660D82E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14.701780740098741</c:v>
                </c:pt>
                <c:pt idx="1">
                  <c:v>85.298219259901259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CF-4A59-B058-06A660D82E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7552217960726635"/>
          <c:y val="7.6012133633462695E-2"/>
          <c:w val="0.26671615564653484"/>
          <c:h val="0.8608299101655674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501.54199999999997</c:v>
                </c:pt>
                <c:pt idx="1">
                  <c:v>534.35400000000004</c:v>
                </c:pt>
                <c:pt idx="2">
                  <c:v>513.81266666666681</c:v>
                </c:pt>
                <c:pt idx="3">
                  <c:v>367.346</c:v>
                </c:pt>
                <c:pt idx="4">
                  <c:v>244.56633333333329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844768"/>
        <c:axId val="368845328"/>
      </c:barChart>
      <c:catAx>
        <c:axId val="368844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8845328"/>
        <c:crosses val="autoZero"/>
        <c:auto val="1"/>
        <c:lblAlgn val="ctr"/>
        <c:lblOffset val="100"/>
        <c:noMultiLvlLbl val="0"/>
      </c:catAx>
      <c:valAx>
        <c:axId val="368845328"/>
        <c:scaling>
          <c:orientation val="minMax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8844768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1128137784678"/>
          <c:y val="3.2051282051282048E-2"/>
          <c:w val="0.51448385222604154"/>
          <c:h val="0.903314657783161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922-4D3F-BE51-72F9961AC966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B922-4D3F-BE51-72F9961AC96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12.996998126885027</c:v>
                </c:pt>
                <c:pt idx="1">
                  <c:v>87.003001873114968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22-4D3F-BE51-72F9961AC96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431680172854673"/>
          <c:y val="9.5964062184534599E-2"/>
          <c:w val="0.2304965690957298"/>
          <c:h val="0.840275085806581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942.26666666666699</c:v>
                </c:pt>
                <c:pt idx="1">
                  <c:v>1062.6773333333333</c:v>
                </c:pt>
                <c:pt idx="2">
                  <c:v>998.67066666666642</c:v>
                </c:pt>
                <c:pt idx="3">
                  <c:v>807.5083333333331</c:v>
                </c:pt>
                <c:pt idx="4">
                  <c:v>691.54766666666683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086736"/>
        <c:axId val="365087296"/>
      </c:barChart>
      <c:catAx>
        <c:axId val="365086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087296"/>
        <c:crosses val="autoZero"/>
        <c:auto val="1"/>
        <c:lblAlgn val="ctr"/>
        <c:lblOffset val="100"/>
        <c:noMultiLvlLbl val="0"/>
      </c:catAx>
      <c:valAx>
        <c:axId val="365087296"/>
        <c:scaling>
          <c:orientation val="minMax"/>
          <c:max val="11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08673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96418543585522"/>
          <c:y val="3.2583886831799413E-2"/>
          <c:w val="0.49787223277425596"/>
          <c:h val="0.8886744566957577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602-4874-857F-6B3DA51D5C9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602-4874-857F-6B3DA51D5C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21.540152302104094</c:v>
                </c:pt>
                <c:pt idx="1">
                  <c:v>78.45984769789591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602-4874-857F-6B3DA51D5C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163943724488134"/>
          <c:y val="4.1042355974088875E-2"/>
          <c:w val="0.21224172631592259"/>
          <c:h val="0.867271717801988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1162.3446666666703</c:v>
                </c:pt>
                <c:pt idx="1">
                  <c:v>1244.3506666666665</c:v>
                </c:pt>
                <c:pt idx="2">
                  <c:v>1172.8646666666664</c:v>
                </c:pt>
                <c:pt idx="3">
                  <c:v>899.53066666666643</c:v>
                </c:pt>
                <c:pt idx="4">
                  <c:v>802.73533333333341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091216"/>
        <c:axId val="365091776"/>
      </c:barChart>
      <c:catAx>
        <c:axId val="3650912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65091776"/>
        <c:crosses val="autoZero"/>
        <c:auto val="1"/>
        <c:lblAlgn val="ctr"/>
        <c:lblOffset val="100"/>
        <c:noMultiLvlLbl val="0"/>
      </c:catAx>
      <c:valAx>
        <c:axId val="365091776"/>
        <c:scaling>
          <c:orientation val="minMax"/>
          <c:max val="1400"/>
          <c:min val="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65091216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63815020659596"/>
          <c:y val="3.316749585406302E-2"/>
          <c:w val="0.53547692142281977"/>
          <c:h val="0.8816777073289644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899-4254-BD61-F3696235E829}"/>
              </c:ext>
            </c:extLst>
          </c:dPt>
          <c:dLbls>
            <c:dLbl>
              <c:idx val="0"/>
              <c:layout>
                <c:manualLayout>
                  <c:x val="-0.10408825109694363"/>
                  <c:y val="0.18716869137976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99-4254-BD61-F3696235E82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899-4254-BD61-F3696235E82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14.731264587399304</c:v>
                </c:pt>
                <c:pt idx="1">
                  <c:v>85.268735412600691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899-4254-BD61-F3696235E8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803261953544161"/>
          <c:y val="0.1218202774247448"/>
          <c:w val="0.23779850620765269"/>
          <c:h val="0.7037009179822671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540.13199999999995</c:v>
                </c:pt>
                <c:pt idx="1">
                  <c:v>552.07700000000011</c:v>
                </c:pt>
                <c:pt idx="2">
                  <c:v>459.71133333333341</c:v>
                </c:pt>
                <c:pt idx="3">
                  <c:v>354.58966666666674</c:v>
                </c:pt>
                <c:pt idx="4">
                  <c:v>326.80799999999999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095696"/>
        <c:axId val="365096256"/>
      </c:barChart>
      <c:catAx>
        <c:axId val="365095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096256"/>
        <c:crosses val="autoZero"/>
        <c:auto val="1"/>
        <c:lblAlgn val="ctr"/>
        <c:lblOffset val="100"/>
        <c:noMultiLvlLbl val="0"/>
      </c:catAx>
      <c:valAx>
        <c:axId val="365096256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09569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49762786573532"/>
          <c:y val="2.6402626541604145E-2"/>
          <c:w val="0.50956580949423536"/>
          <c:h val="0.9202448375848665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3F-424D-A144-A353252DCCE6}"/>
              </c:ext>
            </c:extLst>
          </c:dPt>
          <c:dLbls>
            <c:dLbl>
              <c:idx val="0"/>
              <c:layout>
                <c:manualLayout>
                  <c:x val="-0.10886347932019834"/>
                  <c:y val="0.2132682553632933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3F-424D-A144-A353252DCCE6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3F-424D-A144-A353252DCCE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15.036195487840828</c:v>
                </c:pt>
                <c:pt idx="1">
                  <c:v>84.963804512159172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3F-424D-A144-A353252DCCE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671833319471302"/>
          <c:y val="6.9395769654754441E-2"/>
          <c:w val="0.22343936301036138"/>
          <c:h val="0.8322300188508516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229.96866666666705</c:v>
                </c:pt>
                <c:pt idx="1">
                  <c:v>231.9466666666666</c:v>
                </c:pt>
                <c:pt idx="2">
                  <c:v>189.20633333333328</c:v>
                </c:pt>
                <c:pt idx="3">
                  <c:v>127.26199999999999</c:v>
                </c:pt>
                <c:pt idx="4">
                  <c:v>106.717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100176"/>
        <c:axId val="365100736"/>
      </c:barChart>
      <c:catAx>
        <c:axId val="365100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5100736"/>
        <c:crosses val="autoZero"/>
        <c:auto val="1"/>
        <c:lblAlgn val="ctr"/>
        <c:lblOffset val="100"/>
        <c:noMultiLvlLbl val="0"/>
      </c:catAx>
      <c:valAx>
        <c:axId val="365100736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510017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4756044129098"/>
          <c:y val="1.4018964140385878E-2"/>
          <c:w val="0.50658330547104069"/>
          <c:h val="0.925842525136071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00E-4FEA-83C4-86D11CE2830F}"/>
              </c:ext>
            </c:extLst>
          </c:dPt>
          <c:dLbls>
            <c:dLbl>
              <c:idx val="0"/>
              <c:layout>
                <c:manualLayout>
                  <c:x val="-8.1991706034199335E-2"/>
                  <c:y val="0.134105169369166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00E-4FEA-83C4-86D11CE2830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00E-4FEA-83C4-86D11CE2830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14.478386276622013</c:v>
                </c:pt>
                <c:pt idx="1">
                  <c:v>85.521613723377982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00E-4FEA-83C4-86D11CE28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208564247364661"/>
          <c:y val="0.1134168976541484"/>
          <c:w val="0.21262503359133664"/>
          <c:h val="0.7620831663954778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4.3372539231547977E-2"/>
          <c:w val="0.84641738168379199"/>
          <c:h val="0.814114011431027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328.844333333333</c:v>
                </c:pt>
                <c:pt idx="1">
                  <c:v>385.21166666666659</c:v>
                </c:pt>
                <c:pt idx="2">
                  <c:v>332.05733333333336</c:v>
                </c:pt>
                <c:pt idx="3">
                  <c:v>272.48200000000003</c:v>
                </c:pt>
                <c:pt idx="4">
                  <c:v>249.69500000000005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104656"/>
        <c:axId val="365105216"/>
      </c:barChart>
      <c:catAx>
        <c:axId val="365104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105216"/>
        <c:crosses val="autoZero"/>
        <c:auto val="1"/>
        <c:lblAlgn val="ctr"/>
        <c:lblOffset val="100"/>
        <c:noMultiLvlLbl val="0"/>
      </c:catAx>
      <c:valAx>
        <c:axId val="365105216"/>
        <c:scaling>
          <c:orientation val="minMax"/>
          <c:max val="4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10465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681385204514031"/>
          <c:y val="3.0781744991194099E-2"/>
          <c:w val="0.49262151326432602"/>
          <c:h val="0.8470846343084678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B8C-4FA9-B896-6A238496558E}"/>
              </c:ext>
            </c:extLst>
          </c:dPt>
          <c:dLbls>
            <c:dLbl>
              <c:idx val="0"/>
              <c:layout>
                <c:manualLayout>
                  <c:x val="-0.12511256833373499"/>
                  <c:y val="0.161592884295951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8C-4FA9-B896-6A238496558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B8C-4FA9-B896-6A238496558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19.651326904309681</c:v>
                </c:pt>
                <c:pt idx="1">
                  <c:v>80.348673095690316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B8C-4FA9-B896-6A238496558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13468534484246"/>
          <c:y val="0.11415502253646653"/>
          <c:w val="0.26041739934574876"/>
          <c:h val="0.642636526177048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406.41533333333297</c:v>
                </c:pt>
                <c:pt idx="1">
                  <c:v>420.05533333333329</c:v>
                </c:pt>
                <c:pt idx="2">
                  <c:v>380.41066666666654</c:v>
                </c:pt>
                <c:pt idx="3">
                  <c:v>302.02433333333335</c:v>
                </c:pt>
                <c:pt idx="4">
                  <c:v>285.46266666666662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109136"/>
        <c:axId val="365109696"/>
      </c:barChart>
      <c:catAx>
        <c:axId val="365109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109696"/>
        <c:crosses val="autoZero"/>
        <c:auto val="1"/>
        <c:lblAlgn val="ctr"/>
        <c:lblOffset val="100"/>
        <c:noMultiLvlLbl val="0"/>
      </c:catAx>
      <c:valAx>
        <c:axId val="365109696"/>
        <c:scaling>
          <c:orientation val="minMax"/>
          <c:max val="4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109136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741950711655826"/>
          <c:y val="3.2144005143040826E-2"/>
          <c:w val="0.51740726156521055"/>
          <c:h val="0.896606149882180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B70-440B-927C-63F9ABCDA2A7}"/>
              </c:ext>
            </c:extLst>
          </c:dPt>
          <c:dLbls>
            <c:dLbl>
              <c:idx val="0"/>
              <c:layout>
                <c:manualLayout>
                  <c:x val="-8.4295763462390025E-2"/>
                  <c:y val="0.1593348825666132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B70-440B-927C-63F9ABCDA2A7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B70-440B-927C-63F9ABCDA2A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15.172726836241917</c:v>
                </c:pt>
                <c:pt idx="1">
                  <c:v>84.827273163758079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B70-440B-927C-63F9ABCDA2A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66066502224179"/>
          <c:y val="0.11785156556491184"/>
          <c:w val="0.20082733422059049"/>
          <c:h val="0.7462739529786356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2236.0429999999997</c:v>
                </c:pt>
                <c:pt idx="1">
                  <c:v>2259.0393333333341</c:v>
                </c:pt>
                <c:pt idx="2">
                  <c:v>2260.2636666666658</c:v>
                </c:pt>
                <c:pt idx="3">
                  <c:v>2348.9960000000001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113616"/>
        <c:axId val="365114176"/>
      </c:barChart>
      <c:catAx>
        <c:axId val="365113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114176"/>
        <c:crosses val="autoZero"/>
        <c:auto val="1"/>
        <c:lblAlgn val="ctr"/>
        <c:lblOffset val="100"/>
        <c:noMultiLvlLbl val="0"/>
      </c:catAx>
      <c:valAx>
        <c:axId val="365114176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11361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ocupacional'!$B$15</c:f>
              <c:strCache>
                <c:ptCount val="1"/>
                <c:pt idx="0">
                  <c:v>Empleado del gobierno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164.40333333333331</c:v>
                </c:pt>
                <c:pt idx="1">
                  <c:v>178.58199999999999</c:v>
                </c:pt>
                <c:pt idx="2">
                  <c:v>177.81399999999996</c:v>
                </c:pt>
                <c:pt idx="3">
                  <c:v>163.02366666666668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5116416"/>
        <c:axId val="365116976"/>
      </c:barChart>
      <c:catAx>
        <c:axId val="365116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116976"/>
        <c:crosses val="autoZero"/>
        <c:auto val="1"/>
        <c:lblAlgn val="ctr"/>
        <c:lblOffset val="100"/>
        <c:noMultiLvlLbl val="0"/>
      </c:catAx>
      <c:valAx>
        <c:axId val="36511697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511641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1363.1130000000003</c:v>
                </c:pt>
                <c:pt idx="1">
                  <c:v>1283.6906666666664</c:v>
                </c:pt>
                <c:pt idx="2">
                  <c:v>1309.126666666667</c:v>
                </c:pt>
                <c:pt idx="3">
                  <c:v>1172.4553333333331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55072"/>
        <c:axId val="368955632"/>
      </c:barChart>
      <c:catAx>
        <c:axId val="368955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55632"/>
        <c:crosses val="autoZero"/>
        <c:auto val="1"/>
        <c:lblAlgn val="ctr"/>
        <c:lblOffset val="100"/>
        <c:noMultiLvlLbl val="0"/>
      </c:catAx>
      <c:valAx>
        <c:axId val="36895563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550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145.10500000000005</c:v>
                </c:pt>
                <c:pt idx="1">
                  <c:v>149.33666666666667</c:v>
                </c:pt>
                <c:pt idx="2">
                  <c:v>132.69433333333339</c:v>
                </c:pt>
                <c:pt idx="3">
                  <c:v>147.77033333333338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57872"/>
        <c:axId val="368958432"/>
      </c:barChart>
      <c:catAx>
        <c:axId val="368957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58432"/>
        <c:crosses val="autoZero"/>
        <c:auto val="1"/>
        <c:lblAlgn val="ctr"/>
        <c:lblOffset val="100"/>
        <c:noMultiLvlLbl val="0"/>
      </c:catAx>
      <c:valAx>
        <c:axId val="368958432"/>
        <c:scaling>
          <c:orientation val="minMax"/>
          <c:max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5787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2122.8813333333301</c:v>
                </c:pt>
                <c:pt idx="1">
                  <c:v>2236.0429999999997</c:v>
                </c:pt>
                <c:pt idx="2">
                  <c:v>2259.0393333333341</c:v>
                </c:pt>
                <c:pt idx="3">
                  <c:v>2260.2636666666658</c:v>
                </c:pt>
                <c:pt idx="4">
                  <c:v>2348.9960000000001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60672"/>
        <c:axId val="368961232"/>
      </c:barChart>
      <c:catAx>
        <c:axId val="36896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61232"/>
        <c:crosses val="autoZero"/>
        <c:auto val="1"/>
        <c:lblAlgn val="ctr"/>
        <c:lblOffset val="100"/>
        <c:noMultiLvlLbl val="0"/>
      </c:catAx>
      <c:valAx>
        <c:axId val="368961232"/>
        <c:scaling>
          <c:orientation val="minMax"/>
          <c:max val="24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6896067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0C5-42D7-A796-8CD770F4EA0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E0C5-42D7-A796-8CD770F4EA0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27.224322073820794</c:v>
                </c:pt>
                <c:pt idx="1">
                  <c:v>72.775677926179213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193.83566666666704</c:v>
                </c:pt>
                <c:pt idx="1">
                  <c:v>164.40333333333331</c:v>
                </c:pt>
                <c:pt idx="2">
                  <c:v>178.58199999999999</c:v>
                </c:pt>
                <c:pt idx="3">
                  <c:v>177.81399999999996</c:v>
                </c:pt>
                <c:pt idx="4">
                  <c:v>163.02366666666668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65152"/>
        <c:axId val="368965712"/>
      </c:barChart>
      <c:catAx>
        <c:axId val="368965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65712"/>
        <c:crosses val="autoZero"/>
        <c:auto val="1"/>
        <c:lblAlgn val="ctr"/>
        <c:lblOffset val="100"/>
        <c:noMultiLvlLbl val="0"/>
      </c:catAx>
      <c:valAx>
        <c:axId val="368965712"/>
        <c:scaling>
          <c:orientation val="minMax"/>
          <c:max val="2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6515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4F-4123-99A5-9D374FC91E1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54F-4123-99A5-9D374FC91E1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20.090777412535648</c:v>
                </c:pt>
                <c:pt idx="1">
                  <c:v>79.909222587464356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133.83166666666699</c:v>
                </c:pt>
                <c:pt idx="1">
                  <c:v>145.10500000000005</c:v>
                </c:pt>
                <c:pt idx="2">
                  <c:v>149.33666666666667</c:v>
                </c:pt>
                <c:pt idx="3">
                  <c:v>132.69433333333339</c:v>
                </c:pt>
                <c:pt idx="4">
                  <c:v>147.77033333333338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69632"/>
        <c:axId val="368970192"/>
      </c:barChart>
      <c:catAx>
        <c:axId val="368969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70192"/>
        <c:crosses val="autoZero"/>
        <c:auto val="1"/>
        <c:lblAlgn val="ctr"/>
        <c:lblOffset val="100"/>
        <c:noMultiLvlLbl val="0"/>
      </c:catAx>
      <c:valAx>
        <c:axId val="36897019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69632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85F-45DB-B265-6B5885F0D850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85F-45DB-B265-6B5885F0D850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22.25111666915123</c:v>
                </c:pt>
                <c:pt idx="1">
                  <c:v>77.74888333084877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1359.9943333333299</c:v>
                </c:pt>
                <c:pt idx="1">
                  <c:v>1363.1130000000003</c:v>
                </c:pt>
                <c:pt idx="2">
                  <c:v>1283.6906666666664</c:v>
                </c:pt>
                <c:pt idx="3">
                  <c:v>1309.126666666667</c:v>
                </c:pt>
                <c:pt idx="4">
                  <c:v>1172.4553333333331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74112"/>
        <c:axId val="368974672"/>
      </c:barChart>
      <c:catAx>
        <c:axId val="368974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74672"/>
        <c:crosses val="autoZero"/>
        <c:auto val="1"/>
        <c:lblAlgn val="ctr"/>
        <c:lblOffset val="100"/>
        <c:noMultiLvlLbl val="0"/>
      </c:catAx>
      <c:valAx>
        <c:axId val="368974672"/>
        <c:scaling>
          <c:orientation val="minMax"/>
          <c:max val="14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7411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876-46A9-9DC8-CCAB31D1FF74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876-46A9-9DC8-CCAB31D1FF7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12.11646942220548</c:v>
                </c:pt>
                <c:pt idx="1">
                  <c:v>87.883530577794517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224.14433333333295</c:v>
                </c:pt>
                <c:pt idx="1">
                  <c:v>205.84833333333336</c:v>
                </c:pt>
                <c:pt idx="2">
                  <c:v>180.39433333333329</c:v>
                </c:pt>
                <c:pt idx="3">
                  <c:v>158.43199999999999</c:v>
                </c:pt>
                <c:pt idx="4">
                  <c:v>187.20333333333335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78592"/>
        <c:axId val="368979152"/>
      </c:barChart>
      <c:catAx>
        <c:axId val="368978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79152"/>
        <c:crosses val="autoZero"/>
        <c:auto val="1"/>
        <c:lblAlgn val="ctr"/>
        <c:lblOffset val="100"/>
        <c:noMultiLvlLbl val="0"/>
      </c:catAx>
      <c:valAx>
        <c:axId val="368979152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7859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299-472B-B19D-EE0133A1459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299-472B-B19D-EE0133A145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18.952194480609108</c:v>
                </c:pt>
                <c:pt idx="1">
                  <c:v>81.047805519390892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74.994</c:v>
                </c:pt>
                <c:pt idx="1">
                  <c:v>76.393666666666661</c:v>
                </c:pt>
                <c:pt idx="2">
                  <c:v>71.083666666666687</c:v>
                </c:pt>
                <c:pt idx="3">
                  <c:v>76.769999999999982</c:v>
                </c:pt>
                <c:pt idx="4">
                  <c:v>47.538666666666678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83072"/>
        <c:axId val="368983632"/>
      </c:barChart>
      <c:catAx>
        <c:axId val="3689830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83632"/>
        <c:crosses val="autoZero"/>
        <c:auto val="1"/>
        <c:lblAlgn val="ctr"/>
        <c:lblOffset val="100"/>
        <c:noMultiLvlLbl val="0"/>
      </c:catAx>
      <c:valAx>
        <c:axId val="36898363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8307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7912153246037683E-2"/>
                  <c:y val="0.1199183435403907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955-494A-9C6C-C2206FC2117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955-494A-9C6C-C2206FC2117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 formatCode="#,##0.0">
                  <c:v>5.1668888131292388</c:v>
                </c:pt>
                <c:pt idx="1">
                  <c:v>94.833111186870767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trab.sin remun'!$C$17:$G$17</c:f>
              <c:numCache>
                <c:formatCode>#,##0</c:formatCode>
                <c:ptCount val="5"/>
                <c:pt idx="0">
                  <c:v>16.752666666666698</c:v>
                </c:pt>
                <c:pt idx="1">
                  <c:v>14.416333333333338</c:v>
                </c:pt>
                <c:pt idx="2">
                  <c:v>13.801666666666669</c:v>
                </c:pt>
                <c:pt idx="3">
                  <c:v>10.248666666666663</c:v>
                </c:pt>
                <c:pt idx="4">
                  <c:v>1.9333333333333329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171264"/>
        <c:axId val="357171824"/>
      </c:barChart>
      <c:catAx>
        <c:axId val="357171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71824"/>
        <c:crosses val="autoZero"/>
        <c:auto val="1"/>
        <c:lblAlgn val="ctr"/>
        <c:lblOffset val="100"/>
        <c:noMultiLvlLbl val="0"/>
      </c:catAx>
      <c:valAx>
        <c:axId val="35717182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71264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7.4059250880932704E-3"/>
                  <c:y val="4.29468196891333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C92-4052-8B7A-222BFB01E1CB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9C92-4052-8B7A-222BFB01E1CB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2.2655542014312049</c:v>
                </c:pt>
                <c:pt idx="1">
                  <c:v>97.7344457985688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44950154773515E-2"/>
          <c:y val="3.5679932985422019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Jornalero-Peón'!$B$26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 ocup Jornalero-Peón'!$C$26:$G$26</c:f>
              <c:numCache>
                <c:formatCode>#,##0.0</c:formatCode>
                <c:ptCount val="5"/>
                <c:pt idx="0">
                  <c:v>0</c:v>
                </c:pt>
                <c:pt idx="1">
                  <c:v>0.95466666666666689</c:v>
                </c:pt>
                <c:pt idx="2">
                  <c:v>0.81300000000000017</c:v>
                </c:pt>
                <c:pt idx="3">
                  <c:v>4.2089999999999996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175744"/>
        <c:axId val="357176304"/>
      </c:barChart>
      <c:catAx>
        <c:axId val="357175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76304"/>
        <c:crosses val="autoZero"/>
        <c:auto val="1"/>
        <c:lblAlgn val="ctr"/>
        <c:lblOffset val="100"/>
        <c:noMultiLvlLbl val="0"/>
      </c:catAx>
      <c:valAx>
        <c:axId val="357176304"/>
        <c:scaling>
          <c:orientation val="minMax"/>
          <c:max val="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75744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6.2823838196696014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'Empleo Posici Ocupacional-Otro'!$C$15:$G$15</c:f>
              <c:numCache>
                <c:formatCode>#,##0.0</c:formatCode>
                <c:ptCount val="5"/>
                <c:pt idx="0">
                  <c:v>2.7370000000000001</c:v>
                </c:pt>
                <c:pt idx="1">
                  <c:v>1.8053333333333337</c:v>
                </c:pt>
                <c:pt idx="2">
                  <c:v>2.9583333333333335</c:v>
                </c:pt>
                <c:pt idx="3">
                  <c:v>4.2926666666666655</c:v>
                </c:pt>
                <c:pt idx="4">
                  <c:v>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179664"/>
        <c:axId val="357180224"/>
      </c:barChart>
      <c:catAx>
        <c:axId val="357179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80224"/>
        <c:crosses val="autoZero"/>
        <c:auto val="1"/>
        <c:lblAlgn val="ctr"/>
        <c:lblOffset val="100"/>
        <c:noMultiLvlLbl val="0"/>
      </c:catAx>
      <c:valAx>
        <c:axId val="3571802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7966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352768270133257"/>
          <c:y val="4.0264595916019559E-2"/>
          <c:w val="0.5773272184660001"/>
          <c:h val="0.9304980535759173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550-4388-8842-F09C73169272}"/>
              </c:ext>
            </c:extLst>
          </c:dPt>
          <c:dLbls>
            <c:dLbl>
              <c:idx val="0"/>
              <c:layout>
                <c:manualLayout>
                  <c:x val="-0.12140303295421406"/>
                  <c:y val="0.1959865606039210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550-4388-8842-F09C73169272}"/>
                </c:ext>
              </c:extLst>
            </c:dLbl>
            <c:dLbl>
              <c:idx val="1"/>
              <c:layout>
                <c:manualLayout>
                  <c:x val="0.16306969962088072"/>
                  <c:y val="-0.2097352690008539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50-4388-8842-F09C7316927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21.781899943788648</c:v>
                </c:pt>
                <c:pt idx="1">
                  <c:v>78.218100056211355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550-4388-8842-F09C7316927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842772597750762"/>
          <c:y val="8.8159989492253871E-2"/>
          <c:w val="0.23602067139894448"/>
          <c:h val="0.7655042472581350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3876811594202899"/>
          <c:h val="0.95762711864406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2-1617-47F2-AA58-B2131451DFB4}"/>
                </c:ext>
              </c:extLst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A8-4319-9F61-57329695826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2512.019666666667</c:v>
                </c:pt>
                <c:pt idx="1">
                  <c:v>1560.0006666666668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  <c:txPr>
        <a:bodyPr/>
        <a:lstStyle/>
        <a:p>
          <a:pPr rtl="0"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056367954005751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asalariad'!$C$33:$F$33</c:f>
              <c:numCache>
                <c:formatCode>#,##0.0</c:formatCode>
                <c:ptCount val="4"/>
                <c:pt idx="0">
                  <c:v>57.043706682568327</c:v>
                </c:pt>
                <c:pt idx="1">
                  <c:v>58.883999825430209</c:v>
                </c:pt>
                <c:pt idx="2">
                  <c:v>58.978372947061196</c:v>
                </c:pt>
                <c:pt idx="3">
                  <c:v>61.689762354657532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185824"/>
        <c:axId val="357186384"/>
      </c:lineChart>
      <c:catAx>
        <c:axId val="357185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86384"/>
        <c:crosses val="autoZero"/>
        <c:auto val="1"/>
        <c:lblAlgn val="ctr"/>
        <c:lblOffset val="100"/>
        <c:noMultiLvlLbl val="0"/>
      </c:catAx>
      <c:valAx>
        <c:axId val="357186384"/>
        <c:scaling>
          <c:orientation val="minMax"/>
          <c:max val="62"/>
          <c:min val="5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858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asalariad'!$C$31:$F$31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42.956293317431673</c:v>
                </c:pt>
                <c:pt idx="1">
                  <c:v>41.116000174569791</c:v>
                </c:pt>
                <c:pt idx="2">
                  <c:v>41.021627052938804</c:v>
                </c:pt>
                <c:pt idx="3">
                  <c:v>38.310237645342468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188624"/>
        <c:axId val="357189184"/>
      </c:lineChart>
      <c:catAx>
        <c:axId val="357188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89184"/>
        <c:crosses val="autoZero"/>
        <c:auto val="1"/>
        <c:lblAlgn val="ctr"/>
        <c:lblOffset val="100"/>
        <c:noMultiLvlLbl val="0"/>
      </c:catAx>
      <c:valAx>
        <c:axId val="357189184"/>
        <c:scaling>
          <c:orientation val="minMax"/>
          <c:max val="45"/>
          <c:min val="3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8862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2316.7170000000001</c:v>
                </c:pt>
                <c:pt idx="1">
                  <c:v>2400.4463333333329</c:v>
                </c:pt>
                <c:pt idx="2">
                  <c:v>2437.621333333334</c:v>
                </c:pt>
                <c:pt idx="3">
                  <c:v>2438.0776666666661</c:v>
                </c:pt>
                <c:pt idx="4">
                  <c:v>2512.019666666667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191424"/>
        <c:axId val="357191984"/>
      </c:barChart>
      <c:catAx>
        <c:axId val="357191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91984"/>
        <c:crosses val="autoZero"/>
        <c:auto val="1"/>
        <c:lblAlgn val="ctr"/>
        <c:lblOffset val="100"/>
        <c:noMultiLvlLbl val="0"/>
      </c:catAx>
      <c:valAx>
        <c:axId val="357191984"/>
        <c:scaling>
          <c:orientation val="minMax"/>
          <c:max val="2600"/>
          <c:min val="2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914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44E-4978-9B74-1FDF096A9BA4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26.611125792942481</c:v>
                </c:pt>
                <c:pt idx="1">
                  <c:v>73.388874207057512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1812.45366666667</c:v>
                </c:pt>
                <c:pt idx="1">
                  <c:v>1807.6363333333336</c:v>
                </c:pt>
                <c:pt idx="2">
                  <c:v>1702.0793333333331</c:v>
                </c:pt>
                <c:pt idx="3">
                  <c:v>1695.7726666666672</c:v>
                </c:pt>
                <c:pt idx="4">
                  <c:v>1560.0006666666668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195904"/>
        <c:axId val="357196464"/>
      </c:barChart>
      <c:catAx>
        <c:axId val="357195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96464"/>
        <c:crosses val="autoZero"/>
        <c:auto val="1"/>
        <c:lblAlgn val="ctr"/>
        <c:lblOffset val="100"/>
        <c:noMultiLvlLbl val="0"/>
      </c:catAx>
      <c:valAx>
        <c:axId val="357196464"/>
        <c:scaling>
          <c:orientation val="minMax"/>
          <c:max val="1900"/>
          <c:min val="1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1959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1F-4918-BC7F-E20196C112C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4A1F-4918-BC7F-E20196C112C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12.063457989270384</c:v>
                </c:pt>
                <c:pt idx="1">
                  <c:v>87.93654201072961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asalariado'!$O$15:$U$15</c:f>
              <c:numCache>
                <c:formatCode>0.0</c:formatCode>
                <c:ptCount val="7"/>
                <c:pt idx="0">
                  <c:v>53.407094354768113</c:v>
                </c:pt>
                <c:pt idx="1">
                  <c:v>57.003548546956189</c:v>
                </c:pt>
                <c:pt idx="2">
                  <c:v>56.106109120217155</c:v>
                </c:pt>
                <c:pt idx="3">
                  <c:v>57.04370668256832</c:v>
                </c:pt>
                <c:pt idx="4">
                  <c:v>58.883999825430223</c:v>
                </c:pt>
                <c:pt idx="5">
                  <c:v>58.97837294706121</c:v>
                </c:pt>
                <c:pt idx="6">
                  <c:v>61.689762354657518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38.123042579724562</c:v>
                </c:pt>
                <c:pt idx="1">
                  <c:v>39.898312291816005</c:v>
                </c:pt>
                <c:pt idx="2">
                  <c:v>40.609632799697515</c:v>
                </c:pt>
                <c:pt idx="3">
                  <c:v>42.144449306483438</c:v>
                </c:pt>
                <c:pt idx="4">
                  <c:v>42.08381906985705</c:v>
                </c:pt>
                <c:pt idx="5">
                  <c:v>42.372585281708098</c:v>
                </c:pt>
                <c:pt idx="6">
                  <c:v>42.195630909984942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200944"/>
        <c:axId val="357201504"/>
      </c:lineChart>
      <c:catAx>
        <c:axId val="35720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7201504"/>
        <c:crosses val="autoZero"/>
        <c:auto val="1"/>
        <c:lblAlgn val="ctr"/>
        <c:lblOffset val="100"/>
        <c:noMultiLvlLbl val="0"/>
      </c:catAx>
      <c:valAx>
        <c:axId val="35720150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57200944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asalariado'!$O$15:$U$15</c:f>
              <c:numCache>
                <c:formatCode>0.0</c:formatCode>
                <c:ptCount val="7"/>
                <c:pt idx="0">
                  <c:v>46.592905645231887</c:v>
                </c:pt>
                <c:pt idx="1">
                  <c:v>42.99645145304379</c:v>
                </c:pt>
                <c:pt idx="2">
                  <c:v>43.893890879782845</c:v>
                </c:pt>
                <c:pt idx="3">
                  <c:v>42.956293317431651</c:v>
                </c:pt>
                <c:pt idx="4">
                  <c:v>41.116000174569777</c:v>
                </c:pt>
                <c:pt idx="5">
                  <c:v>41.02162705293879</c:v>
                </c:pt>
                <c:pt idx="6">
                  <c:v>38.310237645342475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asalariado'!$O$14:$U$14</c:f>
              <c:numCache>
                <c:formatCode>General</c:formatCode>
                <c:ptCount val="7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61.876957420275438</c:v>
                </c:pt>
                <c:pt idx="1">
                  <c:v>60.101687708183981</c:v>
                </c:pt>
                <c:pt idx="2">
                  <c:v>59.390367200302485</c:v>
                </c:pt>
                <c:pt idx="3">
                  <c:v>57.855550693516562</c:v>
                </c:pt>
                <c:pt idx="4">
                  <c:v>57.916180930142957</c:v>
                </c:pt>
                <c:pt idx="5">
                  <c:v>57.627414718291888</c:v>
                </c:pt>
                <c:pt idx="6">
                  <c:v>57.804369090015058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303488"/>
        <c:axId val="357304048"/>
      </c:lineChart>
      <c:catAx>
        <c:axId val="357303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04048"/>
        <c:crosses val="autoZero"/>
        <c:auto val="1"/>
        <c:lblAlgn val="ctr"/>
        <c:lblOffset val="100"/>
        <c:noMultiLvlLbl val="0"/>
      </c:catAx>
      <c:valAx>
        <c:axId val="357304048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03488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49425886158169624"/>
          <c:y val="4.1791167408421787E-2"/>
          <c:w val="0.37249382365378969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4.6302085373656654E-2"/>
          <c:y val="5.7347691830663253E-2"/>
          <c:w val="0.55507632441467203"/>
          <c:h val="0.79978769312512554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648247645227582"/>
                  <c:y val="0.1007272466084270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7A-4083-BF4A-1FEA971D3CEA}"/>
                </c:ext>
              </c:extLst>
            </c:dLbl>
            <c:dLbl>
              <c:idx val="1"/>
              <c:layout>
                <c:manualLayout>
                  <c:x val="-0.11146249052302738"/>
                  <c:y val="-0.17706192192946268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57A-4083-BF4A-1FEA971D3CEA}"/>
                </c:ext>
              </c:extLst>
            </c:dLbl>
            <c:dLbl>
              <c:idx val="2"/>
              <c:layout>
                <c:manualLayout>
                  <c:x val="0.12441315112688997"/>
                  <c:y val="-0.13696536066248469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57A-4083-BF4A-1FEA971D3CEA}"/>
                </c:ext>
              </c:extLst>
            </c:dLbl>
            <c:dLbl>
              <c:idx val="3"/>
              <c:layout>
                <c:manualLayout>
                  <c:x val="0.11534125197786865"/>
                  <c:y val="-3.092863107048905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57A-4083-BF4A-1FEA971D3CEA}"/>
                </c:ext>
              </c:extLst>
            </c:dLbl>
            <c:dLbl>
              <c:idx val="4"/>
              <c:layout>
                <c:manualLayout>
                  <c:x val="8.9590713207292713E-2"/>
                  <c:y val="0.11120722936998896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57A-4083-BF4A-1FEA971D3CEA}"/>
                </c:ext>
              </c:extLst>
            </c:dLbl>
            <c:dLbl>
              <c:idx val="5"/>
              <c:layout>
                <c:manualLayout>
                  <c:x val="6.3856367160093616E-2"/>
                  <c:y val="0.10481349284642381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57A-4083-BF4A-1FEA971D3CEA}"/>
                </c:ext>
              </c:extLst>
            </c:dLbl>
            <c:dLbl>
              <c:idx val="6"/>
              <c:layout>
                <c:manualLayout>
                  <c:x val="3.2463268498796785E-2"/>
                  <c:y val="5.837294256213417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57A-4083-BF4A-1FEA971D3CEA}"/>
                </c:ext>
              </c:extLst>
            </c:dLbl>
            <c:dLbl>
              <c:idx val="7"/>
              <c:layout>
                <c:manualLayout>
                  <c:x val="-6.0191011298412313E-3"/>
                  <c:y val="9.03120310416778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57A-4083-BF4A-1FEA971D3CEA}"/>
                </c:ext>
              </c:extLst>
            </c:dLbl>
            <c:dLbl>
              <c:idx val="8"/>
              <c:layout>
                <c:manualLayout>
                  <c:x val="0.10143726129327663"/>
                  <c:y val="1.438188677440376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57A-4083-BF4A-1FEA971D3CEA}"/>
                </c:ext>
              </c:extLst>
            </c:dLbl>
            <c:dLbl>
              <c:idx val="9"/>
              <c:layout>
                <c:manualLayout>
                  <c:x val="1.8995031250747706E-2"/>
                  <c:y val="1.4253343616785943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57A-4083-BF4A-1FEA971D3CE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x Rama de actividad'!$B$13:$B$22</c:f>
              <c:strCache>
                <c:ptCount val="10"/>
                <c:pt idx="0">
                  <c:v>Comercio, hoteles y restaurantes</c:v>
                </c:pt>
                <c:pt idx="1">
                  <c:v>Servicios****</c:v>
                </c:pt>
                <c:pt idx="2">
                  <c:v>Industria manufacturera</c:v>
                </c:pt>
                <c:pt idx="3">
                  <c:v>Actividades Inmobiliarias</c:v>
                </c:pt>
                <c:pt idx="4">
                  <c:v>Transporte***</c:v>
                </c:pt>
                <c:pt idx="5">
                  <c:v>Construcción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Suministro de Electricidad**</c:v>
                </c:pt>
                <c:pt idx="9">
                  <c:v>Explotación de Minas y Canteras</c:v>
                </c:pt>
              </c:strCache>
            </c:strRef>
          </c:cat>
          <c:val>
            <c:numRef>
              <c:f>'Pob ocupada x Rama de actividad'!$F$13:$F$22</c:f>
              <c:numCache>
                <c:formatCode>#,##0</c:formatCode>
                <c:ptCount val="10"/>
                <c:pt idx="0">
                  <c:v>1184.8166666666664</c:v>
                </c:pt>
                <c:pt idx="1">
                  <c:v>866.72033333333309</c:v>
                </c:pt>
                <c:pt idx="2">
                  <c:v>620.73133333333328</c:v>
                </c:pt>
                <c:pt idx="3">
                  <c:v>667.90833333333353</c:v>
                </c:pt>
                <c:pt idx="4">
                  <c:v>378.18633333333327</c:v>
                </c:pt>
                <c:pt idx="5">
                  <c:v>204.56333333333336</c:v>
                </c:pt>
                <c:pt idx="6">
                  <c:v>98.813000000000002</c:v>
                </c:pt>
                <c:pt idx="7">
                  <c:v>27.976333333333326</c:v>
                </c:pt>
                <c:pt idx="8">
                  <c:v>13.959666666666671</c:v>
                </c:pt>
                <c:pt idx="9">
                  <c:v>8.3453333333333362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57A-4083-BF4A-1FEA971D3CE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6719422897865954"/>
          <c:y val="4.0993497643004237E-3"/>
          <c:w val="0.33280566000936279"/>
          <c:h val="0.985342838416577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24.639666666666702</c:v>
                </c:pt>
                <c:pt idx="1">
                  <c:v>38.613333333333344</c:v>
                </c:pt>
                <c:pt idx="2">
                  <c:v>28.642666666666678</c:v>
                </c:pt>
                <c:pt idx="3">
                  <c:v>28.856999999999999</c:v>
                </c:pt>
                <c:pt idx="4">
                  <c:v>27.976333333333326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308528"/>
        <c:axId val="357309088"/>
      </c:barChart>
      <c:catAx>
        <c:axId val="357308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09088"/>
        <c:crosses val="autoZero"/>
        <c:auto val="1"/>
        <c:lblAlgn val="ctr"/>
        <c:lblOffset val="100"/>
        <c:noMultiLvlLbl val="0"/>
      </c:catAx>
      <c:valAx>
        <c:axId val="357309088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085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443693465355463E-2"/>
          <c:y val="5.6545094713033643E-2"/>
          <c:w val="0.58571919389904592"/>
          <c:h val="0.9260225423476009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679-4E26-9E03-48AE3FC414D9}"/>
              </c:ext>
            </c:extLst>
          </c:dPt>
          <c:dLbls>
            <c:dLbl>
              <c:idx val="0"/>
              <c:layout>
                <c:manualLayout>
                  <c:x val="3.2855866420952638E-2"/>
                  <c:y val="8.03621827606277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679-4E26-9E03-48AE3FC414D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0.7340248857778775</c:v>
                </c:pt>
                <c:pt idx="1">
                  <c:v>99.26597511422213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679-4E26-9E03-48AE3FC414D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421783650434254"/>
          <c:y val="0.14682312293660485"/>
          <c:w val="0.24368022934901373"/>
          <c:h val="0.673355461610555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22.716999999999999</c:v>
                </c:pt>
                <c:pt idx="1">
                  <c:v>21.241333333333326</c:v>
                </c:pt>
                <c:pt idx="2">
                  <c:v>17.820666666666661</c:v>
                </c:pt>
                <c:pt idx="3">
                  <c:v>9.3493333333333357</c:v>
                </c:pt>
                <c:pt idx="4">
                  <c:v>8.3453333333333362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313008"/>
        <c:axId val="357313568"/>
      </c:barChart>
      <c:catAx>
        <c:axId val="357313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13568"/>
        <c:crosses val="autoZero"/>
        <c:auto val="1"/>
        <c:lblAlgn val="ctr"/>
        <c:lblOffset val="100"/>
        <c:noMultiLvlLbl val="0"/>
      </c:catAx>
      <c:valAx>
        <c:axId val="357313568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13008"/>
        <c:crosses val="autoZero"/>
        <c:crossBetween val="between"/>
        <c:majorUnit val="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394479536212E-2"/>
                  <c:y val="8.3871866480042981E-2"/>
                </c:manualLayout>
              </c:layout>
              <c:tx>
                <c:rich>
                  <a:bodyPr/>
                  <a:lstStyle/>
                  <a:p>
                    <a:pPr>
                      <a:defRPr lang="es-CO" sz="1000" b="1">
                        <a:solidFill>
                          <a:schemeClr val="bg1"/>
                        </a:solidFill>
                      </a:defRPr>
                    </a:pPr>
                    <a:r>
                      <a:rPr lang="en-US">
                        <a:solidFill>
                          <a:schemeClr val="bg1"/>
                        </a:solidFill>
                      </a:rPr>
                      <a:t>3%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0AE-42E5-924D-A89F18601D12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4.7166541070082921</c:v>
                </c:pt>
                <c:pt idx="1">
                  <c:v>95.283345892991704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639.34866666666699</c:v>
                </c:pt>
                <c:pt idx="1">
                  <c:v>654.78533333333348</c:v>
                </c:pt>
                <c:pt idx="2">
                  <c:v>616.20333333333349</c:v>
                </c:pt>
                <c:pt idx="3">
                  <c:v>600.55466666666644</c:v>
                </c:pt>
                <c:pt idx="4">
                  <c:v>620.73133333333328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317488"/>
        <c:axId val="357318048"/>
      </c:barChart>
      <c:catAx>
        <c:axId val="357317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18048"/>
        <c:crosses val="autoZero"/>
        <c:auto val="1"/>
        <c:lblAlgn val="ctr"/>
        <c:lblOffset val="100"/>
        <c:noMultiLvlLbl val="0"/>
      </c:catAx>
      <c:valAx>
        <c:axId val="357318048"/>
        <c:scaling>
          <c:orientation val="minMax"/>
          <c:max val="670"/>
          <c:min val="5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17488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9FE-44EA-B2C9-9C2797655B1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23.55549169053382</c:v>
                </c:pt>
                <c:pt idx="1">
                  <c:v>76.444508309466187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10.5</c:v>
                </c:pt>
                <c:pt idx="1">
                  <c:v>22.516000000000005</c:v>
                </c:pt>
                <c:pt idx="2">
                  <c:v>17.582666666666661</c:v>
                </c:pt>
                <c:pt idx="3">
                  <c:v>15.690666666666662</c:v>
                </c:pt>
                <c:pt idx="4">
                  <c:v>13.959666666666671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321968"/>
        <c:axId val="357322528"/>
      </c:barChart>
      <c:catAx>
        <c:axId val="357321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22528"/>
        <c:crosses val="autoZero"/>
        <c:auto val="1"/>
        <c:lblAlgn val="ctr"/>
        <c:lblOffset val="100"/>
        <c:noMultiLvlLbl val="0"/>
      </c:catAx>
      <c:valAx>
        <c:axId val="35732252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2196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4.521942976306044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F9-41EE-97AF-DAE5417C4B7A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1BF9-41EE-97AF-DAE5417C4B7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12.170377732442914</c:v>
                </c:pt>
                <c:pt idx="1">
                  <c:v>87.829622267557085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243.018</c:v>
                </c:pt>
                <c:pt idx="1">
                  <c:v>279.94866666666678</c:v>
                </c:pt>
                <c:pt idx="2">
                  <c:v>224.38700000000003</c:v>
                </c:pt>
                <c:pt idx="3">
                  <c:v>227.02</c:v>
                </c:pt>
                <c:pt idx="4">
                  <c:v>204.56333333333336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326448"/>
        <c:axId val="357327008"/>
      </c:barChart>
      <c:catAx>
        <c:axId val="357326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27008"/>
        <c:crosses val="autoZero"/>
        <c:auto val="1"/>
        <c:lblAlgn val="ctr"/>
        <c:lblOffset val="100"/>
        <c:noMultiLvlLbl val="0"/>
      </c:catAx>
      <c:valAx>
        <c:axId val="357327008"/>
        <c:scaling>
          <c:orientation val="minMax"/>
          <c:max val="30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2644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FED-4C65-BE67-4C9F9C1DA43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FED-4C65-BE67-4C9F9C1DA43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14.590926706562341</c:v>
                </c:pt>
                <c:pt idx="1">
                  <c:v>85.409073293437658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1232.8699999999999</c:v>
                </c:pt>
                <c:pt idx="1">
                  <c:v>1171.3920000000001</c:v>
                </c:pt>
                <c:pt idx="2">
                  <c:v>1164.3723333333337</c:v>
                </c:pt>
                <c:pt idx="3">
                  <c:v>1190.1389999999999</c:v>
                </c:pt>
                <c:pt idx="4">
                  <c:v>1184.8166666666664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7330928"/>
        <c:axId val="357331488"/>
      </c:barChart>
      <c:catAx>
        <c:axId val="357330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31488"/>
        <c:crosses val="autoZero"/>
        <c:auto val="1"/>
        <c:lblAlgn val="ctr"/>
        <c:lblOffset val="100"/>
        <c:noMultiLvlLbl val="0"/>
      </c:catAx>
      <c:valAx>
        <c:axId val="357331488"/>
        <c:scaling>
          <c:orientation val="minMax"/>
          <c:max val="1250"/>
          <c:min val="10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733092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F52-4037-B645-191FE0E1603F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F52-4037-B645-191FE0E1603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19.193432508446012</c:v>
                </c:pt>
                <c:pt idx="1">
                  <c:v>80.806567491553992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404.28366666666705</c:v>
                </c:pt>
                <c:pt idx="1">
                  <c:v>387.39100000000008</c:v>
                </c:pt>
                <c:pt idx="2">
                  <c:v>343.34466666666657</c:v>
                </c:pt>
                <c:pt idx="3">
                  <c:v>369.24333333333345</c:v>
                </c:pt>
                <c:pt idx="4">
                  <c:v>378.18633333333327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765424"/>
        <c:axId val="383765984"/>
      </c:barChart>
      <c:catAx>
        <c:axId val="3837654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65984"/>
        <c:crosses val="autoZero"/>
        <c:auto val="1"/>
        <c:lblAlgn val="ctr"/>
        <c:lblOffset val="100"/>
        <c:noMultiLvlLbl val="0"/>
      </c:catAx>
      <c:valAx>
        <c:axId val="383765984"/>
        <c:scaling>
          <c:orientation val="minMax"/>
          <c:max val="4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65424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0F2-4054-A77A-E18539BCC6F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0F2-4054-A77A-E18539BCC6F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21.110760885664334</c:v>
                </c:pt>
                <c:pt idx="1">
                  <c:v>78.889239114335666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141.256</c:v>
                </c:pt>
                <c:pt idx="1">
                  <c:v>107.61499999999999</c:v>
                </c:pt>
                <c:pt idx="2">
                  <c:v>124.29933333333337</c:v>
                </c:pt>
                <c:pt idx="3">
                  <c:v>127.91699999999997</c:v>
                </c:pt>
                <c:pt idx="4">
                  <c:v>98.813000000000002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769904"/>
        <c:axId val="383770464"/>
      </c:barChart>
      <c:catAx>
        <c:axId val="383769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70464"/>
        <c:crosses val="autoZero"/>
        <c:auto val="1"/>
        <c:lblAlgn val="ctr"/>
        <c:lblOffset val="100"/>
        <c:noMultiLvlLbl val="0"/>
      </c:catAx>
      <c:valAx>
        <c:axId val="383770464"/>
        <c:scaling>
          <c:orientation val="minMax"/>
          <c:max val="153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6990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78-4E58-AEAF-BD45BD37FD6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32.890852020623981</c:v>
                </c:pt>
                <c:pt idx="1">
                  <c:v>67.109147979376019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501.92299999999994</c:v>
                </c:pt>
                <c:pt idx="1">
                  <c:v>620.51766666666674</c:v>
                </c:pt>
                <c:pt idx="2">
                  <c:v>660.89466666666669</c:v>
                </c:pt>
                <c:pt idx="3">
                  <c:v>625.69033333333357</c:v>
                </c:pt>
                <c:pt idx="4">
                  <c:v>667.90833333333353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774384"/>
        <c:axId val="383774944"/>
      </c:barChart>
      <c:catAx>
        <c:axId val="383774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74944"/>
        <c:crosses val="autoZero"/>
        <c:auto val="1"/>
        <c:lblAlgn val="ctr"/>
        <c:lblOffset val="100"/>
        <c:noMultiLvlLbl val="0"/>
      </c:catAx>
      <c:valAx>
        <c:axId val="383774944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7438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6739-4897-B67A-347682DEB49A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36.073845591032452</c:v>
                </c:pt>
                <c:pt idx="1">
                  <c:v>63.926154408967548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906.30733333333296</c:v>
                </c:pt>
                <c:pt idx="1">
                  <c:v>902.29700000000014</c:v>
                </c:pt>
                <c:pt idx="2">
                  <c:v>938.82699999999988</c:v>
                </c:pt>
                <c:pt idx="3">
                  <c:v>938.1073333333336</c:v>
                </c:pt>
                <c:pt idx="4">
                  <c:v>866.72033333333309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778864"/>
        <c:axId val="383779424"/>
      </c:barChart>
      <c:catAx>
        <c:axId val="383778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79424"/>
        <c:crosses val="autoZero"/>
        <c:auto val="1"/>
        <c:lblAlgn val="ctr"/>
        <c:lblOffset val="100"/>
        <c:noMultiLvlLbl val="0"/>
      </c:catAx>
      <c:valAx>
        <c:axId val="383779424"/>
        <c:scaling>
          <c:orientation val="minMax"/>
          <c:max val="950"/>
          <c:min val="8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7886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8B-486E-822D-6B439DF4B8A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21.078968845024278</c:v>
                </c:pt>
                <c:pt idx="1">
                  <c:v>78.921031154975722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08079177922081E-2"/>
          <c:y val="5.6540334566612907E-2"/>
          <c:w val="0.47656305724083048"/>
          <c:h val="0.80551615912468777"/>
        </c:manualLayout>
      </c:layout>
      <c:pieChart>
        <c:varyColors val="1"/>
        <c:ser>
          <c:idx val="0"/>
          <c:order val="0"/>
          <c:explosion val="1"/>
          <c:dLbls>
            <c:dLbl>
              <c:idx val="6"/>
              <c:layout>
                <c:manualLayout>
                  <c:x val="-8.892935159705441E-3"/>
                  <c:y val="6.2751004016064257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8A4-4FF2-A88A-8AC21FB0DE19}"/>
                </c:ext>
              </c:extLst>
            </c:dLbl>
            <c:dLbl>
              <c:idx val="7"/>
              <c:layout>
                <c:manualLayout>
                  <c:x val="1.1037650976090078E-2"/>
                  <c:y val="1.2550200803212851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8A4-4FF2-A88A-8AC21FB0DE19}"/>
                </c:ext>
              </c:extLst>
            </c:dLbl>
            <c:dLbl>
              <c:idx val="8"/>
              <c:layout>
                <c:manualLayout>
                  <c:x val="4.1552487098532973E-2"/>
                  <c:y val="5.9108074123630739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8A4-4FF2-A88A-8AC21FB0DE19}"/>
                </c:ext>
              </c:extLst>
            </c:dLbl>
            <c:dLbl>
              <c:idx val="9"/>
              <c:layout>
                <c:manualLayout>
                  <c:x val="6.9377850003659883E-2"/>
                  <c:y val="5.9106438510828606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8A4-4FF2-A88A-8AC21FB0DE1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'Poblacion desempleada Cesante'!$B$15:$B$25</c:f>
              <c:strCache>
                <c:ptCount val="11"/>
                <c:pt idx="0">
                  <c:v>Comercio, hoteles y restaurantes</c:v>
                </c:pt>
                <c:pt idx="1">
                  <c:v>Servicios****</c:v>
                </c:pt>
                <c:pt idx="2">
                  <c:v>Actividades Inmobiliarias</c:v>
                </c:pt>
                <c:pt idx="3">
                  <c:v>Industria manufacturera</c:v>
                </c:pt>
                <c:pt idx="4">
                  <c:v>Construcción</c:v>
                </c:pt>
                <c:pt idx="5">
                  <c:v>Transporte***</c:v>
                </c:pt>
                <c:pt idx="6">
                  <c:v>Intermediación financiera</c:v>
                </c:pt>
                <c:pt idx="7">
                  <c:v>Agricultura*</c:v>
                </c:pt>
                <c:pt idx="8">
                  <c:v>Explotación de Minas y Canteras</c:v>
                </c:pt>
                <c:pt idx="9">
                  <c:v>Suministro de Electricidad**</c:v>
                </c:pt>
                <c:pt idx="10">
                  <c:v>No informa</c:v>
                </c:pt>
              </c:strCache>
            </c:strRef>
          </c:cat>
          <c:val>
            <c:numRef>
              <c:f>'Poblacion desempleada Cesante'!$F$15:$F$25</c:f>
              <c:numCache>
                <c:formatCode>#,##0</c:formatCode>
                <c:ptCount val="11"/>
                <c:pt idx="0">
                  <c:v>112.86166666666669</c:v>
                </c:pt>
                <c:pt idx="1">
                  <c:v>106.45166666666664</c:v>
                </c:pt>
                <c:pt idx="2">
                  <c:v>63.561666666666675</c:v>
                </c:pt>
                <c:pt idx="3">
                  <c:v>66.235333333333358</c:v>
                </c:pt>
                <c:pt idx="4">
                  <c:v>40.253999999999998</c:v>
                </c:pt>
                <c:pt idx="5">
                  <c:v>35.524000000000001</c:v>
                </c:pt>
                <c:pt idx="6">
                  <c:v>6.8756666666666648</c:v>
                </c:pt>
                <c:pt idx="7">
                  <c:v>5.0916666666666659</c:v>
                </c:pt>
                <c:pt idx="8">
                  <c:v>2.9740000000000006</c:v>
                </c:pt>
                <c:pt idx="9">
                  <c:v>2.369333333333334</c:v>
                </c:pt>
                <c:pt idx="1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8A4-4FF2-A88A-8AC21FB0DE19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458355205599304"/>
          <c:y val="0"/>
          <c:w val="0.34224318425403016"/>
          <c:h val="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22" r="0.75000000000000122" t="1" header="0.5" footer="0.5"/>
    <c:pageSetup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354.17433333333298</c:v>
                </c:pt>
                <c:pt idx="1">
                  <c:v>366.47533333333325</c:v>
                </c:pt>
                <c:pt idx="2">
                  <c:v>439.12966666666682</c:v>
                </c:pt>
                <c:pt idx="3">
                  <c:v>440.59533333333343</c:v>
                </c:pt>
                <c:pt idx="4">
                  <c:v>442.19933333333319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785024"/>
        <c:axId val="383785584"/>
      </c:barChart>
      <c:catAx>
        <c:axId val="38378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85584"/>
        <c:crosses val="autoZero"/>
        <c:auto val="1"/>
        <c:lblAlgn val="ctr"/>
        <c:lblOffset val="100"/>
        <c:noMultiLvlLbl val="0"/>
      </c:catAx>
      <c:valAx>
        <c:axId val="383785584"/>
        <c:scaling>
          <c:orientation val="minMax"/>
          <c:max val="46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8502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A-4F5E-B170-2DE74E6B9B59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9FA-4F5E-B170-2DE74E6B9B59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21.057345081612002</c:v>
                </c:pt>
                <c:pt idx="1">
                  <c:v>78.942654918388001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1.76433333333333</c:v>
                </c:pt>
                <c:pt idx="1">
                  <c:v>0.86133333333333317</c:v>
                </c:pt>
                <c:pt idx="2">
                  <c:v>5.4026666666666676</c:v>
                </c:pt>
                <c:pt idx="3">
                  <c:v>5.4766666666666648</c:v>
                </c:pt>
                <c:pt idx="4">
                  <c:v>5.0916666666666659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789504"/>
        <c:axId val="383790064"/>
      </c:barChart>
      <c:catAx>
        <c:axId val="383789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90064"/>
        <c:crosses val="autoZero"/>
        <c:auto val="1"/>
        <c:lblAlgn val="ctr"/>
        <c:lblOffset val="100"/>
        <c:noMultiLvlLbl val="0"/>
      </c:catAx>
      <c:valAx>
        <c:axId val="383790064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8950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169-4C2F-A277-CC1328D7535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3.9195510542373491</c:v>
                </c:pt>
                <c:pt idx="1">
                  <c:v>96.080448945762654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Explot Minas'!$C$15:$G$15</c:f>
              <c:numCache>
                <c:formatCode>#,##0.0</c:formatCode>
                <c:ptCount val="5"/>
                <c:pt idx="0">
                  <c:v>1.51566666666667</c:v>
                </c:pt>
                <c:pt idx="1">
                  <c:v>3.0379999999999998</c:v>
                </c:pt>
                <c:pt idx="2">
                  <c:v>2.3226666666666662</c:v>
                </c:pt>
                <c:pt idx="3">
                  <c:v>2.3599999999999994</c:v>
                </c:pt>
                <c:pt idx="4">
                  <c:v>2.9740000000000006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793984"/>
        <c:axId val="383794544"/>
      </c:barChart>
      <c:catAx>
        <c:axId val="383793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94544"/>
        <c:crosses val="autoZero"/>
        <c:auto val="1"/>
        <c:lblAlgn val="ctr"/>
        <c:lblOffset val="100"/>
        <c:noMultiLvlLbl val="0"/>
      </c:catAx>
      <c:valAx>
        <c:axId val="383794544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79398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9962120385921288E-2"/>
                  <c:y val="0.150993368539052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93-43C1-AAB7-5CDB3EBC2691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5793-43C1-AAB7-5CDB3EBC2691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13.835561207083716</c:v>
                </c:pt>
                <c:pt idx="1">
                  <c:v>86.164438792916286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Ind Manufact'!$C$15:$G$15</c:f>
              <c:numCache>
                <c:formatCode>#,##0.0</c:formatCode>
                <c:ptCount val="5"/>
                <c:pt idx="0">
                  <c:v>50.183666666666703</c:v>
                </c:pt>
                <c:pt idx="1">
                  <c:v>53.69366666666668</c:v>
                </c:pt>
                <c:pt idx="2">
                  <c:v>55.126666666666651</c:v>
                </c:pt>
                <c:pt idx="3">
                  <c:v>64.474000000000004</c:v>
                </c:pt>
                <c:pt idx="4">
                  <c:v>66.235333333333358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900384"/>
        <c:axId val="383900944"/>
      </c:barChart>
      <c:catAx>
        <c:axId val="38390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900944"/>
        <c:crosses val="autoZero"/>
        <c:auto val="1"/>
        <c:lblAlgn val="ctr"/>
        <c:lblOffset val="100"/>
        <c:noMultiLvlLbl val="0"/>
      </c:catAx>
      <c:valAx>
        <c:axId val="38390094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90038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A0CA-492D-97EF-3D95FACABA5D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27.735151952498533</c:v>
                </c:pt>
                <c:pt idx="1">
                  <c:v>72.264848047501459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gas'!$D$11:$G$11</c:f>
              <c:numCache>
                <c:formatCode>General</c:formatCode>
                <c:ptCount val="4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</c:numCache>
            </c:numRef>
          </c:cat>
          <c:val>
            <c:numRef>
              <c:f>'Pob Desemp Cesante electri gas'!$D$15:$G$15</c:f>
              <c:numCache>
                <c:formatCode>#,##0.0</c:formatCode>
                <c:ptCount val="4"/>
                <c:pt idx="0">
                  <c:v>1.8396666666666672</c:v>
                </c:pt>
                <c:pt idx="1">
                  <c:v>0.56833333333333347</c:v>
                </c:pt>
                <c:pt idx="2">
                  <c:v>2.2959999999999998</c:v>
                </c:pt>
                <c:pt idx="3">
                  <c:v>2.369333333333334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904864"/>
        <c:axId val="383905424"/>
      </c:barChart>
      <c:catAx>
        <c:axId val="383904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905424"/>
        <c:crossesAt val="0"/>
        <c:auto val="1"/>
        <c:lblAlgn val="ctr"/>
        <c:lblOffset val="100"/>
        <c:noMultiLvlLbl val="0"/>
      </c:catAx>
      <c:valAx>
        <c:axId val="38390542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9048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1060728979125543"/>
                  <c:y val="0.17695661634926135"/>
                </c:manualLayout>
              </c:layout>
              <c:numFmt formatCode="0%" sourceLinked="0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700-4121-B9D8-F30EF7FEB616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31.000043612891975</c:v>
                </c:pt>
                <c:pt idx="1">
                  <c:v>68.999956387108028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27.909333333333301</c:v>
                </c:pt>
                <c:pt idx="1">
                  <c:v>28.141333333333339</c:v>
                </c:pt>
                <c:pt idx="2">
                  <c:v>34.260666666666658</c:v>
                </c:pt>
                <c:pt idx="3">
                  <c:v>34.708333333333343</c:v>
                </c:pt>
                <c:pt idx="4">
                  <c:v>40.253999999999998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909344"/>
        <c:axId val="383909904"/>
      </c:barChart>
      <c:catAx>
        <c:axId val="383909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83909904"/>
        <c:crosses val="autoZero"/>
        <c:auto val="1"/>
        <c:lblAlgn val="ctr"/>
        <c:lblOffset val="100"/>
        <c:noMultiLvlLbl val="0"/>
      </c:catAx>
      <c:valAx>
        <c:axId val="383909904"/>
        <c:scaling>
          <c:orientation val="minMax"/>
          <c:max val="4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8390934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A8D-4AB0-A94A-5CD05B8660DF}"/>
                </c:ext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A8D-4AB0-A94A-5CD05B8660DF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17.253168481343423</c:v>
                </c:pt>
                <c:pt idx="1">
                  <c:v>82.746831518656577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91.592666666666702</c:v>
                </c:pt>
                <c:pt idx="1">
                  <c:v>94.855666666666636</c:v>
                </c:pt>
                <c:pt idx="2">
                  <c:v>123.3033333333333</c:v>
                </c:pt>
                <c:pt idx="3">
                  <c:v>114.00466666666669</c:v>
                </c:pt>
                <c:pt idx="4">
                  <c:v>112.86166666666669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3913824"/>
        <c:axId val="383914384"/>
      </c:barChart>
      <c:catAx>
        <c:axId val="383913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914384"/>
        <c:crosses val="autoZero"/>
        <c:auto val="1"/>
        <c:lblAlgn val="ctr"/>
        <c:lblOffset val="100"/>
        <c:noMultiLvlLbl val="0"/>
      </c:catAx>
      <c:valAx>
        <c:axId val="383914384"/>
        <c:scaling>
          <c:orientation val="minMax"/>
          <c:max val="130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39138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0F-47A9-8778-332E4C35CF9E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80F-47A9-8778-332E4C35CF9E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19.390584097069468</c:v>
                </c:pt>
                <c:pt idx="1">
                  <c:v>80.609415902930536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31.511000000000006</c:v>
                </c:pt>
                <c:pt idx="1">
                  <c:v>30.235333333333323</c:v>
                </c:pt>
                <c:pt idx="2">
                  <c:v>35.848999999999997</c:v>
                </c:pt>
                <c:pt idx="3">
                  <c:v>35.794666666666657</c:v>
                </c:pt>
                <c:pt idx="4">
                  <c:v>35.524000000000001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7067664"/>
        <c:axId val="387068224"/>
      </c:barChart>
      <c:catAx>
        <c:axId val="387067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87068224"/>
        <c:crosses val="autoZero"/>
        <c:auto val="1"/>
        <c:lblAlgn val="ctr"/>
        <c:lblOffset val="100"/>
        <c:noMultiLvlLbl val="0"/>
      </c:catAx>
      <c:valAx>
        <c:axId val="38706822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8706766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859B-4836-ACE0-35408E4CE793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27.371843769985283</c:v>
                </c:pt>
                <c:pt idx="1">
                  <c:v>72.628156230014724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7.7590000000000012</c:v>
                </c:pt>
                <c:pt idx="1">
                  <c:v>7.2996666666666687</c:v>
                </c:pt>
                <c:pt idx="2">
                  <c:v>6.9353333333333316</c:v>
                </c:pt>
                <c:pt idx="3">
                  <c:v>12.127000000000001</c:v>
                </c:pt>
                <c:pt idx="4">
                  <c:v>6.8756666666666648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7072144"/>
        <c:axId val="387072704"/>
      </c:barChart>
      <c:catAx>
        <c:axId val="387072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7072704"/>
        <c:crosses val="autoZero"/>
        <c:auto val="1"/>
        <c:lblAlgn val="ctr"/>
        <c:lblOffset val="100"/>
        <c:noMultiLvlLbl val="0"/>
      </c:catAx>
      <c:valAx>
        <c:axId val="387072704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707214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0F42-4C1A-A2D7-372B5F44CE0C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25.88892375274553</c:v>
                </c:pt>
                <c:pt idx="1">
                  <c:v>74.111076247254474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50.820333333333295</c:v>
                </c:pt>
                <c:pt idx="1">
                  <c:v>55.854999999999997</c:v>
                </c:pt>
                <c:pt idx="2">
                  <c:v>54.715999999999994</c:v>
                </c:pt>
                <c:pt idx="3">
                  <c:v>69.157333333333355</c:v>
                </c:pt>
                <c:pt idx="4">
                  <c:v>63.561666666666675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7076624"/>
        <c:axId val="387077184"/>
      </c:barChart>
      <c:catAx>
        <c:axId val="387076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7077184"/>
        <c:crosses val="autoZero"/>
        <c:auto val="1"/>
        <c:lblAlgn val="ctr"/>
        <c:lblOffset val="100"/>
        <c:noMultiLvlLbl val="0"/>
      </c:catAx>
      <c:valAx>
        <c:axId val="387077184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707662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2F73-4841-B209-005B00979BD7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35.355445667551088</c:v>
                </c:pt>
                <c:pt idx="1">
                  <c:v>64.644554332448905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89.222333333333296</c:v>
                </c:pt>
                <c:pt idx="1">
                  <c:v>90.656333333333308</c:v>
                </c:pt>
                <c:pt idx="2">
                  <c:v>73.398499999999999</c:v>
                </c:pt>
                <c:pt idx="3">
                  <c:v>100.19666666666669</c:v>
                </c:pt>
                <c:pt idx="4">
                  <c:v>106.45166666666664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87081104"/>
        <c:axId val="387081664"/>
      </c:barChart>
      <c:catAx>
        <c:axId val="387081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7081664"/>
        <c:crosses val="autoZero"/>
        <c:auto val="1"/>
        <c:lblAlgn val="ctr"/>
        <c:lblOffset val="100"/>
        <c:noMultiLvlLbl val="0"/>
      </c:catAx>
      <c:valAx>
        <c:axId val="387081664"/>
        <c:scaling>
          <c:orientation val="minMax"/>
          <c:max val="11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870811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711-4067-9A7A-A0614BA9BCD8}"/>
                </c:ext>
              </c:extLst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711-4067-9A7A-A0614BA9BCD8}"/>
                </c:ext>
              </c:extLst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19.349395473396882</c:v>
                </c:pt>
                <c:pt idx="1">
                  <c:v>80.650604526603118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g"/><Relationship Id="rId4" Type="http://schemas.openxmlformats.org/officeDocument/2006/relationships/image" Target="../media/image3.png"/><Relationship Id="rId9" Type="http://schemas.openxmlformats.org/officeDocument/2006/relationships/chart" Target="../charts/chart103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Act inmobi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304800</xdr:colOff>
      <xdr:row>0</xdr:row>
      <xdr:rowOff>30480</xdr:rowOff>
    </xdr:from>
    <xdr:to>
      <xdr:col>19</xdr:col>
      <xdr:colOff>373380</xdr:colOff>
      <xdr:row>1</xdr:row>
      <xdr:rowOff>99060</xdr:rowOff>
    </xdr:to>
    <xdr:sp macro="" textlink="">
      <xdr:nvSpPr>
        <xdr:cNvPr id="3" name="2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296400" y="30480"/>
          <a:ext cx="2628900" cy="2717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65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941233</xdr:colOff>
      <xdr:row>6</xdr:row>
      <xdr:rowOff>152400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114058" cy="1295400"/>
        </a:xfrm>
        <a:prstGeom prst="rect">
          <a:avLst/>
        </a:prstGeom>
      </xdr:spPr>
    </xdr:pic>
    <xdr:clientData/>
  </xdr:twoCellAnchor>
  <xdr:twoCellAnchor>
    <xdr:from>
      <xdr:col>14</xdr:col>
      <xdr:colOff>600076</xdr:colOff>
      <xdr:row>0</xdr:row>
      <xdr:rowOff>60960</xdr:rowOff>
    </xdr:from>
    <xdr:to>
      <xdr:col>19</xdr:col>
      <xdr:colOff>172721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677276" y="60960"/>
          <a:ext cx="2668270" cy="3009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91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Febrero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2018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66675</xdr:colOff>
      <xdr:row>9</xdr:row>
      <xdr:rowOff>0</xdr:rowOff>
    </xdr:from>
    <xdr:to>
      <xdr:col>9</xdr:col>
      <xdr:colOff>26670</xdr:colOff>
      <xdr:row>27</xdr:row>
      <xdr:rowOff>93943</xdr:rowOff>
    </xdr:to>
    <xdr:pic>
      <xdr:nvPicPr>
        <xdr:cNvPr id="1025" name="Picture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90500" y="1724025"/>
          <a:ext cx="758952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2263139</xdr:colOff>
      <xdr:row>25</xdr:row>
      <xdr:rowOff>62865</xdr:rowOff>
    </xdr:from>
    <xdr:to>
      <xdr:col>3</xdr:col>
      <xdr:colOff>548640</xdr:colOff>
      <xdr:row>27</xdr:row>
      <xdr:rowOff>62865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392679" y="4947285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8,3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1306830</xdr:colOff>
      <xdr:row>23</xdr:row>
      <xdr:rowOff>167640</xdr:rowOff>
    </xdr:from>
    <xdr:to>
      <xdr:col>1</xdr:col>
      <xdr:colOff>2183129</xdr:colOff>
      <xdr:row>25</xdr:row>
      <xdr:rowOff>186690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1436370" y="4678680"/>
          <a:ext cx="876299" cy="39243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6,4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621030</xdr:colOff>
      <xdr:row>20</xdr:row>
      <xdr:rowOff>99060</xdr:rowOff>
    </xdr:from>
    <xdr:to>
      <xdr:col>1</xdr:col>
      <xdr:colOff>1964055</xdr:colOff>
      <xdr:row>22</xdr:row>
      <xdr:rowOff>99060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750570" y="4015740"/>
          <a:ext cx="134302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8,6</a:t>
          </a:r>
        </a:p>
      </xdr:txBody>
    </xdr:sp>
    <xdr:clientData/>
  </xdr:twoCellAnchor>
  <xdr:twoCellAnchor>
    <xdr:from>
      <xdr:col>2</xdr:col>
      <xdr:colOff>548640</xdr:colOff>
      <xdr:row>22</xdr:row>
      <xdr:rowOff>68580</xdr:rowOff>
    </xdr:from>
    <xdr:to>
      <xdr:col>4</xdr:col>
      <xdr:colOff>377191</xdr:colOff>
      <xdr:row>24</xdr:row>
      <xdr:rowOff>64770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2901315" y="4240530"/>
          <a:ext cx="1371601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11,8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1179195</xdr:colOff>
      <xdr:row>21</xdr:row>
      <xdr:rowOff>177165</xdr:rowOff>
    </xdr:from>
    <xdr:to>
      <xdr:col>2</xdr:col>
      <xdr:colOff>160021</xdr:colOff>
      <xdr:row>23</xdr:row>
      <xdr:rowOff>83820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1308735" y="4291965"/>
          <a:ext cx="1274446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6,9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89535</xdr:colOff>
      <xdr:row>18</xdr:row>
      <xdr:rowOff>184785</xdr:rowOff>
    </xdr:from>
    <xdr:to>
      <xdr:col>3</xdr:col>
      <xdr:colOff>318134</xdr:colOff>
      <xdr:row>20</xdr:row>
      <xdr:rowOff>184785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442210" y="3585210"/>
          <a:ext cx="10001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60960</xdr:colOff>
      <xdr:row>16</xdr:row>
      <xdr:rowOff>40005</xdr:rowOff>
    </xdr:from>
    <xdr:to>
      <xdr:col>1</xdr:col>
      <xdr:colOff>1156336</xdr:colOff>
      <xdr:row>18</xdr:row>
      <xdr:rowOff>40005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60960" y="316420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4,1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51435</xdr:colOff>
      <xdr:row>11</xdr:row>
      <xdr:rowOff>24765</xdr:rowOff>
    </xdr:from>
    <xdr:to>
      <xdr:col>1</xdr:col>
      <xdr:colOff>1146811</xdr:colOff>
      <xdr:row>13</xdr:row>
      <xdr:rowOff>24765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51435" y="2158365"/>
          <a:ext cx="1224916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5,8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573405</xdr:colOff>
      <xdr:row>18</xdr:row>
      <xdr:rowOff>158115</xdr:rowOff>
    </xdr:from>
    <xdr:to>
      <xdr:col>9</xdr:col>
      <xdr:colOff>30480</xdr:colOff>
      <xdr:row>20</xdr:row>
      <xdr:rowOff>158115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6958965" y="3678555"/>
          <a:ext cx="104203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3,9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552450</xdr:colOff>
      <xdr:row>17</xdr:row>
      <xdr:rowOff>36195</xdr:rowOff>
    </xdr:from>
    <xdr:to>
      <xdr:col>8</xdr:col>
      <xdr:colOff>739140</xdr:colOff>
      <xdr:row>19</xdr:row>
      <xdr:rowOff>36195</xdr:rowOff>
    </xdr:to>
    <xdr:sp macro="" textlink="">
      <xdr:nvSpPr>
        <xdr:cNvPr id="19" name="18 CuadroTexto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6938010" y="3358515"/>
          <a:ext cx="97917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2025015</xdr:colOff>
      <xdr:row>17</xdr:row>
      <xdr:rowOff>64770</xdr:rowOff>
    </xdr:from>
    <xdr:to>
      <xdr:col>2</xdr:col>
      <xdr:colOff>720089</xdr:colOff>
      <xdr:row>19</xdr:row>
      <xdr:rowOff>64770</xdr:rowOff>
    </xdr:to>
    <xdr:sp macro="" textlink="">
      <xdr:nvSpPr>
        <xdr:cNvPr id="20" name="19 CuadroTexto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SpPr txBox="1"/>
      </xdr:nvSpPr>
      <xdr:spPr>
        <a:xfrm>
          <a:off x="2154555" y="3387090"/>
          <a:ext cx="988694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167640</xdr:colOff>
      <xdr:row>11</xdr:row>
      <xdr:rowOff>64770</xdr:rowOff>
    </xdr:from>
    <xdr:to>
      <xdr:col>4</xdr:col>
      <xdr:colOff>767716</xdr:colOff>
      <xdr:row>13</xdr:row>
      <xdr:rowOff>64770</xdr:rowOff>
    </xdr:to>
    <xdr:sp macro="" textlink="">
      <xdr:nvSpPr>
        <xdr:cNvPr id="21" name="20 CuadroTexto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SpPr txBox="1"/>
      </xdr:nvSpPr>
      <xdr:spPr>
        <a:xfrm>
          <a:off x="3291840" y="2131695"/>
          <a:ext cx="13716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8,7</a:t>
          </a: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14</xdr:row>
      <xdr:rowOff>62865</xdr:rowOff>
    </xdr:from>
    <xdr:to>
      <xdr:col>3</xdr:col>
      <xdr:colOff>523875</xdr:colOff>
      <xdr:row>18</xdr:row>
      <xdr:rowOff>9525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>
          <a:off x="2400300" y="2701290"/>
          <a:ext cx="1247775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s-CO" sz="1200">
              <a:solidFill>
                <a:srgbClr val="53722D"/>
              </a:solidFill>
            </a:rPr>
            <a:t>Gran Bretaña: 4,3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15240</xdr:rowOff>
    </xdr:to>
    <xdr:pic>
      <xdr:nvPicPr>
        <xdr:cNvPr id="24" name="23 Imagen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4820" cy="100584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30480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29</xdr:row>
      <xdr:rowOff>78105</xdr:rowOff>
    </xdr:from>
    <xdr:to>
      <xdr:col>10</xdr:col>
      <xdr:colOff>0</xdr:colOff>
      <xdr:row>40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9495" cy="96774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38</xdr:row>
      <xdr:rowOff>167640</xdr:rowOff>
    </xdr:from>
    <xdr:to>
      <xdr:col>10</xdr:col>
      <xdr:colOff>552450</xdr:colOff>
      <xdr:row>48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6160" cy="100584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38</xdr:row>
      <xdr:rowOff>167639</xdr:rowOff>
    </xdr:from>
    <xdr:to>
      <xdr:col>10</xdr:col>
      <xdr:colOff>512445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9480" cy="100584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15240</xdr:rowOff>
    </xdr:from>
    <xdr:to>
      <xdr:col>10</xdr:col>
      <xdr:colOff>607695</xdr:colOff>
      <xdr:row>48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38</xdr:row>
      <xdr:rowOff>190500</xdr:rowOff>
    </xdr:from>
    <xdr:to>
      <xdr:col>10</xdr:col>
      <xdr:colOff>475615</xdr:colOff>
      <xdr:row>47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38</xdr:row>
      <xdr:rowOff>175260</xdr:rowOff>
    </xdr:from>
    <xdr:to>
      <xdr:col>10</xdr:col>
      <xdr:colOff>592455</xdr:colOff>
      <xdr:row>48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1123951</xdr:colOff>
      <xdr:row>39</xdr:row>
      <xdr:rowOff>15239</xdr:rowOff>
    </xdr:from>
    <xdr:to>
      <xdr:col>10</xdr:col>
      <xdr:colOff>600075</xdr:colOff>
      <xdr:row>48</xdr:row>
      <xdr:rowOff>49530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175259</xdr:rowOff>
    </xdr:from>
    <xdr:to>
      <xdr:col>10</xdr:col>
      <xdr:colOff>622935</xdr:colOff>
      <xdr:row>48</xdr:row>
      <xdr:rowOff>83820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38</xdr:row>
      <xdr:rowOff>182880</xdr:rowOff>
    </xdr:from>
    <xdr:to>
      <xdr:col>10</xdr:col>
      <xdr:colOff>552450</xdr:colOff>
      <xdr:row>48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1101091</xdr:colOff>
      <xdr:row>38</xdr:row>
      <xdr:rowOff>175259</xdr:rowOff>
    </xdr:from>
    <xdr:to>
      <xdr:col>10</xdr:col>
      <xdr:colOff>577215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38</xdr:row>
      <xdr:rowOff>175260</xdr:rowOff>
    </xdr:from>
    <xdr:to>
      <xdr:col>10</xdr:col>
      <xdr:colOff>539115</xdr:colOff>
      <xdr:row>48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38</xdr:row>
      <xdr:rowOff>190500</xdr:rowOff>
    </xdr:from>
    <xdr:to>
      <xdr:col>10</xdr:col>
      <xdr:colOff>584835</xdr:colOff>
      <xdr:row>48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37</xdr:row>
      <xdr:rowOff>152399</xdr:rowOff>
    </xdr:from>
    <xdr:to>
      <xdr:col>10</xdr:col>
      <xdr:colOff>228600</xdr:colOff>
      <xdr:row>50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39</xdr:row>
      <xdr:rowOff>7619</xdr:rowOff>
    </xdr:from>
    <xdr:to>
      <xdr:col>10</xdr:col>
      <xdr:colOff>622935</xdr:colOff>
      <xdr:row>48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38</xdr:row>
      <xdr:rowOff>182880</xdr:rowOff>
    </xdr:from>
    <xdr:to>
      <xdr:col>10</xdr:col>
      <xdr:colOff>653415</xdr:colOff>
      <xdr:row>48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33</xdr:row>
      <xdr:rowOff>182879</xdr:rowOff>
    </xdr:from>
    <xdr:to>
      <xdr:col>9</xdr:col>
      <xdr:colOff>38100</xdr:colOff>
      <xdr:row>43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487680</xdr:colOff>
      <xdr:row>33</xdr:row>
      <xdr:rowOff>196215</xdr:rowOff>
    </xdr:from>
    <xdr:to>
      <xdr:col>3</xdr:col>
      <xdr:colOff>449580</xdr:colOff>
      <xdr:row>45</xdr:row>
      <xdr:rowOff>173355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129540</xdr:colOff>
      <xdr:row>38</xdr:row>
      <xdr:rowOff>175260</xdr:rowOff>
    </xdr:from>
    <xdr:to>
      <xdr:col>7</xdr:col>
      <xdr:colOff>15240</xdr:colOff>
      <xdr:row>48</xdr:row>
      <xdr:rowOff>76200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39</xdr:row>
      <xdr:rowOff>7620</xdr:rowOff>
    </xdr:from>
    <xdr:to>
      <xdr:col>11</xdr:col>
      <xdr:colOff>0</xdr:colOff>
      <xdr:row>49</xdr:row>
      <xdr:rowOff>106680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954472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22860</xdr:colOff>
      <xdr:row>0</xdr:row>
      <xdr:rowOff>0</xdr:rowOff>
    </xdr:from>
    <xdr:to>
      <xdr:col>11</xdr:col>
      <xdr:colOff>91440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860" y="0"/>
          <a:ext cx="8374380" cy="100584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40</xdr:row>
      <xdr:rowOff>0</xdr:rowOff>
    </xdr:from>
    <xdr:to>
      <xdr:col>6</xdr:col>
      <xdr:colOff>701040</xdr:colOff>
      <xdr:row>48</xdr:row>
      <xdr:rowOff>38100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40</xdr:row>
      <xdr:rowOff>22860</xdr:rowOff>
    </xdr:from>
    <xdr:to>
      <xdr:col>10</xdr:col>
      <xdr:colOff>725805</xdr:colOff>
      <xdr:row>48</xdr:row>
      <xdr:rowOff>180975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114299</xdr:colOff>
      <xdr:row>40</xdr:row>
      <xdr:rowOff>95250</xdr:rowOff>
    </xdr:from>
    <xdr:to>
      <xdr:col>6</xdr:col>
      <xdr:colOff>426720</xdr:colOff>
      <xdr:row>50</xdr:row>
      <xdr:rowOff>127635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280036</xdr:colOff>
      <xdr:row>40</xdr:row>
      <xdr:rowOff>120016</xdr:rowOff>
    </xdr:from>
    <xdr:to>
      <xdr:col>11</xdr:col>
      <xdr:colOff>66675</xdr:colOff>
      <xdr:row>50</xdr:row>
      <xdr:rowOff>150496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82940" cy="100584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39</xdr:row>
      <xdr:rowOff>190499</xdr:rowOff>
    </xdr:from>
    <xdr:to>
      <xdr:col>6</xdr:col>
      <xdr:colOff>586740</xdr:colOff>
      <xdr:row>49</xdr:row>
      <xdr:rowOff>66674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175261</xdr:colOff>
      <xdr:row>40</xdr:row>
      <xdr:rowOff>7620</xdr:rowOff>
    </xdr:from>
    <xdr:to>
      <xdr:col>11</xdr:col>
      <xdr:colOff>60960</xdr:colOff>
      <xdr:row>49</xdr:row>
      <xdr:rowOff>127636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0584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175259</xdr:rowOff>
    </xdr:from>
    <xdr:to>
      <xdr:col>7</xdr:col>
      <xdr:colOff>0</xdr:colOff>
      <xdr:row>49</xdr:row>
      <xdr:rowOff>120014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190500</xdr:rowOff>
    </xdr:from>
    <xdr:to>
      <xdr:col>11</xdr:col>
      <xdr:colOff>0</xdr:colOff>
      <xdr:row>51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584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137160</xdr:colOff>
      <xdr:row>40</xdr:row>
      <xdr:rowOff>15240</xdr:rowOff>
    </xdr:from>
    <xdr:to>
      <xdr:col>7</xdr:col>
      <xdr:colOff>22860</xdr:colOff>
      <xdr:row>50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259081</xdr:colOff>
      <xdr:row>40</xdr:row>
      <xdr:rowOff>7620</xdr:rowOff>
    </xdr:from>
    <xdr:to>
      <xdr:col>10</xdr:col>
      <xdr:colOff>792480</xdr:colOff>
      <xdr:row>50</xdr:row>
      <xdr:rowOff>186691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1980" cy="100584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39</xdr:row>
      <xdr:rowOff>175259</xdr:rowOff>
    </xdr:from>
    <xdr:to>
      <xdr:col>6</xdr:col>
      <xdr:colOff>609600</xdr:colOff>
      <xdr:row>50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53340</xdr:colOff>
      <xdr:row>39</xdr:row>
      <xdr:rowOff>190500</xdr:rowOff>
    </xdr:from>
    <xdr:to>
      <xdr:col>11</xdr:col>
      <xdr:colOff>38100</xdr:colOff>
      <xdr:row>51</xdr:row>
      <xdr:rowOff>47626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2460" cy="100584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243840</xdr:colOff>
      <xdr:row>39</xdr:row>
      <xdr:rowOff>182881</xdr:rowOff>
    </xdr:from>
    <xdr:to>
      <xdr:col>7</xdr:col>
      <xdr:colOff>129540</xdr:colOff>
      <xdr:row>51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39</xdr:row>
      <xdr:rowOff>190499</xdr:rowOff>
    </xdr:from>
    <xdr:to>
      <xdr:col>11</xdr:col>
      <xdr:colOff>45720</xdr:colOff>
      <xdr:row>51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28660" cy="10058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175260</xdr:colOff>
      <xdr:row>39</xdr:row>
      <xdr:rowOff>167640</xdr:rowOff>
    </xdr:from>
    <xdr:to>
      <xdr:col>6</xdr:col>
      <xdr:colOff>518160</xdr:colOff>
      <xdr:row>49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167642</xdr:colOff>
      <xdr:row>39</xdr:row>
      <xdr:rowOff>175260</xdr:rowOff>
    </xdr:from>
    <xdr:to>
      <xdr:col>11</xdr:col>
      <xdr:colOff>9526</xdr:colOff>
      <xdr:row>49</xdr:row>
      <xdr:rowOff>104775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4" cy="96774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40</xdr:row>
      <xdr:rowOff>7621</xdr:rowOff>
    </xdr:from>
    <xdr:to>
      <xdr:col>6</xdr:col>
      <xdr:colOff>624840</xdr:colOff>
      <xdr:row>49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152400</xdr:rowOff>
    </xdr:from>
    <xdr:to>
      <xdr:col>11</xdr:col>
      <xdr:colOff>19050</xdr:colOff>
      <xdr:row>49</xdr:row>
      <xdr:rowOff>152400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39</xdr:row>
      <xdr:rowOff>160020</xdr:rowOff>
    </xdr:from>
    <xdr:to>
      <xdr:col>6</xdr:col>
      <xdr:colOff>381000</xdr:colOff>
      <xdr:row>49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175260</xdr:rowOff>
    </xdr:from>
    <xdr:to>
      <xdr:col>11</xdr:col>
      <xdr:colOff>19050</xdr:colOff>
      <xdr:row>49</xdr:row>
      <xdr:rowOff>142876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83880" cy="100584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39</xdr:row>
      <xdr:rowOff>137160</xdr:rowOff>
    </xdr:from>
    <xdr:to>
      <xdr:col>7</xdr:col>
      <xdr:colOff>0</xdr:colOff>
      <xdr:row>50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39</xdr:row>
      <xdr:rowOff>137160</xdr:rowOff>
    </xdr:from>
    <xdr:to>
      <xdr:col>11</xdr:col>
      <xdr:colOff>0</xdr:colOff>
      <xdr:row>50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121920</xdr:colOff>
      <xdr:row>39</xdr:row>
      <xdr:rowOff>152400</xdr:rowOff>
    </xdr:from>
    <xdr:to>
      <xdr:col>7</xdr:col>
      <xdr:colOff>7620</xdr:colOff>
      <xdr:row>49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39</xdr:row>
      <xdr:rowOff>152399</xdr:rowOff>
    </xdr:from>
    <xdr:to>
      <xdr:col>11</xdr:col>
      <xdr:colOff>0</xdr:colOff>
      <xdr:row>49</xdr:row>
      <xdr:rowOff>95250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39</xdr:row>
      <xdr:rowOff>129540</xdr:rowOff>
    </xdr:from>
    <xdr:to>
      <xdr:col>6</xdr:col>
      <xdr:colOff>220980</xdr:colOff>
      <xdr:row>49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40</xdr:row>
      <xdr:rowOff>22860</xdr:rowOff>
    </xdr:from>
    <xdr:to>
      <xdr:col>11</xdr:col>
      <xdr:colOff>0</xdr:colOff>
      <xdr:row>49</xdr:row>
      <xdr:rowOff>142875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96774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160019</xdr:rowOff>
    </xdr:from>
    <xdr:to>
      <xdr:col>6</xdr:col>
      <xdr:colOff>487680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39</xdr:row>
      <xdr:rowOff>137160</xdr:rowOff>
    </xdr:from>
    <xdr:to>
      <xdr:col>11</xdr:col>
      <xdr:colOff>9526</xdr:colOff>
      <xdr:row>50</xdr:row>
      <xdr:rowOff>66677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6260" cy="100584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160020</xdr:rowOff>
    </xdr:from>
    <xdr:to>
      <xdr:col>6</xdr:col>
      <xdr:colOff>228600</xdr:colOff>
      <xdr:row>49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39</xdr:row>
      <xdr:rowOff>167640</xdr:rowOff>
    </xdr:from>
    <xdr:to>
      <xdr:col>11</xdr:col>
      <xdr:colOff>28575</xdr:colOff>
      <xdr:row>49</xdr:row>
      <xdr:rowOff>161925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6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6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6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24</xdr:row>
      <xdr:rowOff>167639</xdr:rowOff>
    </xdr:from>
    <xdr:to>
      <xdr:col>3</xdr:col>
      <xdr:colOff>628650</xdr:colOff>
      <xdr:row>32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25</xdr:row>
      <xdr:rowOff>104775</xdr:rowOff>
    </xdr:from>
    <xdr:to>
      <xdr:col>10</xdr:col>
      <xdr:colOff>19050</xdr:colOff>
      <xdr:row>32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35</xdr:row>
      <xdr:rowOff>0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35</xdr:row>
      <xdr:rowOff>78105</xdr:rowOff>
    </xdr:from>
    <xdr:to>
      <xdr:col>10</xdr:col>
      <xdr:colOff>0</xdr:colOff>
      <xdr:row>43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85725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6774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29</xdr:row>
      <xdr:rowOff>91440</xdr:rowOff>
    </xdr:from>
    <xdr:to>
      <xdr:col>6</xdr:col>
      <xdr:colOff>647700</xdr:colOff>
      <xdr:row>38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15239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104774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72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29</xdr:row>
      <xdr:rowOff>83820</xdr:rowOff>
    </xdr:from>
    <xdr:to>
      <xdr:col>6</xdr:col>
      <xdr:colOff>586740</xdr:colOff>
      <xdr:row>38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29</xdr:row>
      <xdr:rowOff>68579</xdr:rowOff>
    </xdr:from>
    <xdr:to>
      <xdr:col>12</xdr:col>
      <xdr:colOff>7621</xdr:colOff>
      <xdr:row>40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59055</xdr:colOff>
      <xdr:row>29</xdr:row>
      <xdr:rowOff>15240</xdr:rowOff>
    </xdr:from>
    <xdr:to>
      <xdr:col>6</xdr:col>
      <xdr:colOff>661035</xdr:colOff>
      <xdr:row>38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167639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91440</xdr:colOff>
      <xdr:row>29</xdr:row>
      <xdr:rowOff>15239</xdr:rowOff>
    </xdr:from>
    <xdr:to>
      <xdr:col>6</xdr:col>
      <xdr:colOff>426720</xdr:colOff>
      <xdr:row>39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9592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6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99120" cy="100584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304800</xdr:colOff>
      <xdr:row>41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53340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7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28</xdr:row>
      <xdr:rowOff>161925</xdr:rowOff>
    </xdr:from>
    <xdr:to>
      <xdr:col>6</xdr:col>
      <xdr:colOff>358140</xdr:colOff>
      <xdr:row>40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182879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8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45780" cy="100584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28</xdr:row>
      <xdr:rowOff>192405</xdr:rowOff>
    </xdr:from>
    <xdr:to>
      <xdr:col>6</xdr:col>
      <xdr:colOff>220980</xdr:colOff>
      <xdr:row>40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30479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9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53400" cy="100584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369570</xdr:colOff>
      <xdr:row>29</xdr:row>
      <xdr:rowOff>127634</xdr:rowOff>
    </xdr:from>
    <xdr:to>
      <xdr:col>9</xdr:col>
      <xdr:colOff>1905</xdr:colOff>
      <xdr:row>39</xdr:row>
      <xdr:rowOff>135255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11</xdr:row>
      <xdr:rowOff>57150</xdr:rowOff>
    </xdr:from>
    <xdr:to>
      <xdr:col>28</xdr:col>
      <xdr:colOff>714375</xdr:colOff>
      <xdr:row>22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4</xdr:row>
      <xdr:rowOff>167640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A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106680</xdr:colOff>
      <xdr:row>33</xdr:row>
      <xdr:rowOff>152400</xdr:rowOff>
    </xdr:from>
    <xdr:to>
      <xdr:col>6</xdr:col>
      <xdr:colOff>411480</xdr:colOff>
      <xdr:row>44</xdr:row>
      <xdr:rowOff>167640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33</xdr:row>
      <xdr:rowOff>198119</xdr:rowOff>
    </xdr:from>
    <xdr:to>
      <xdr:col>12</xdr:col>
      <xdr:colOff>1</xdr:colOff>
      <xdr:row>45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B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30540" cy="100584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17</xdr:row>
      <xdr:rowOff>0</xdr:rowOff>
    </xdr:from>
    <xdr:to>
      <xdr:col>7</xdr:col>
      <xdr:colOff>666750</xdr:colOff>
      <xdr:row>26</xdr:row>
      <xdr:rowOff>15240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37</xdr:row>
      <xdr:rowOff>0</xdr:rowOff>
    </xdr:from>
    <xdr:to>
      <xdr:col>3</xdr:col>
      <xdr:colOff>609600</xdr:colOff>
      <xdr:row>45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36</xdr:row>
      <xdr:rowOff>167640</xdr:rowOff>
    </xdr:from>
    <xdr:to>
      <xdr:col>9</xdr:col>
      <xdr:colOff>85725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419100</xdr:colOff>
      <xdr:row>5</xdr:row>
      <xdr:rowOff>15240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2C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7620" cy="100584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28</xdr:row>
      <xdr:rowOff>190499</xdr:rowOff>
    </xdr:from>
    <xdr:to>
      <xdr:col>6</xdr:col>
      <xdr:colOff>601980</xdr:colOff>
      <xdr:row>40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28</xdr:row>
      <xdr:rowOff>175259</xdr:rowOff>
    </xdr:from>
    <xdr:to>
      <xdr:col>12</xdr:col>
      <xdr:colOff>1</xdr:colOff>
      <xdr:row>40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8640" cy="100584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114301</xdr:colOff>
      <xdr:row>28</xdr:row>
      <xdr:rowOff>152400</xdr:rowOff>
    </xdr:from>
    <xdr:to>
      <xdr:col>6</xdr:col>
      <xdr:colOff>274321</xdr:colOff>
      <xdr:row>39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167640</xdr:rowOff>
    </xdr:from>
    <xdr:to>
      <xdr:col>11</xdr:col>
      <xdr:colOff>76200</xdr:colOff>
      <xdr:row>39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2E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1020" cy="100584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38</xdr:row>
      <xdr:rowOff>182879</xdr:rowOff>
    </xdr:from>
    <xdr:to>
      <xdr:col>10</xdr:col>
      <xdr:colOff>661036</xdr:colOff>
      <xdr:row>49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2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6180" cy="100584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1080135</xdr:colOff>
      <xdr:row>39</xdr:row>
      <xdr:rowOff>9525</xdr:rowOff>
    </xdr:from>
    <xdr:to>
      <xdr:col>9</xdr:col>
      <xdr:colOff>598170</xdr:colOff>
      <xdr:row>50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584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1762125</xdr:colOff>
      <xdr:row>24</xdr:row>
      <xdr:rowOff>190501</xdr:rowOff>
    </xdr:from>
    <xdr:to>
      <xdr:col>6</xdr:col>
      <xdr:colOff>581025</xdr:colOff>
      <xdr:row>38</xdr:row>
      <xdr:rowOff>66675</xdr:rowOff>
    </xdr:to>
    <xdr:graphicFrame macro="">
      <xdr:nvGraphicFramePr>
        <xdr:cNvPr id="18" name="Gráfico 17">
          <a:extLst>
            <a:ext uri="{FF2B5EF4-FFF2-40B4-BE49-F238E27FC236}">
              <a16:creationId xmlns:a16="http://schemas.microsoft.com/office/drawing/2014/main" id="{00000000-0008-0000-3100-00001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15240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3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3820" cy="1005840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190500</xdr:rowOff>
    </xdr:from>
    <xdr:to>
      <xdr:col>6</xdr:col>
      <xdr:colOff>487680</xdr:colOff>
      <xdr:row>40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07680" cy="1005840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29</xdr:row>
      <xdr:rowOff>167640</xdr:rowOff>
    </xdr:from>
    <xdr:to>
      <xdr:col>6</xdr:col>
      <xdr:colOff>541020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3380" cy="100584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29</xdr:row>
      <xdr:rowOff>167639</xdr:rowOff>
    </xdr:from>
    <xdr:to>
      <xdr:col>6</xdr:col>
      <xdr:colOff>563880</xdr:colOff>
      <xdr:row>40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30</xdr:row>
      <xdr:rowOff>15240</xdr:rowOff>
    </xdr:from>
    <xdr:to>
      <xdr:col>6</xdr:col>
      <xdr:colOff>480060</xdr:colOff>
      <xdr:row>40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152400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5760" cy="1005840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29</xdr:row>
      <xdr:rowOff>175260</xdr:rowOff>
    </xdr:from>
    <xdr:to>
      <xdr:col>6</xdr:col>
      <xdr:colOff>495300</xdr:colOff>
      <xdr:row>40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53340</xdr:colOff>
      <xdr:row>29</xdr:row>
      <xdr:rowOff>190500</xdr:rowOff>
    </xdr:from>
    <xdr:to>
      <xdr:col>6</xdr:col>
      <xdr:colOff>457200</xdr:colOff>
      <xdr:row>40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1005840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7619</xdr:rowOff>
    </xdr:from>
    <xdr:to>
      <xdr:col>6</xdr:col>
      <xdr:colOff>571500</xdr:colOff>
      <xdr:row>40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1940" cy="1005840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15239</xdr:rowOff>
    </xdr:from>
    <xdr:to>
      <xdr:col>6</xdr:col>
      <xdr:colOff>548640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7620</xdr:rowOff>
    </xdr:from>
    <xdr:to>
      <xdr:col>6</xdr:col>
      <xdr:colOff>556260</xdr:colOff>
      <xdr:row>40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5840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29</xdr:row>
      <xdr:rowOff>190499</xdr:rowOff>
    </xdr:from>
    <xdr:to>
      <xdr:col>6</xdr:col>
      <xdr:colOff>525780</xdr:colOff>
      <xdr:row>41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600" cy="1005840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3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3C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C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:a16="http://schemas.microsoft.com/office/drawing/2014/main" id="{00000000-0008-0000-3C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1876425</xdr:colOff>
      <xdr:row>28</xdr:row>
      <xdr:rowOff>62867</xdr:rowOff>
    </xdr:from>
    <xdr:to>
      <xdr:col>7</xdr:col>
      <xdr:colOff>295275</xdr:colOff>
      <xdr:row>38</xdr:row>
      <xdr:rowOff>47625</xdr:rowOff>
    </xdr:to>
    <xdr:graphicFrame macro="">
      <xdr:nvGraphicFramePr>
        <xdr:cNvPr id="20" name="Gráfico 19">
          <a:extLst>
            <a:ext uri="{FF2B5EF4-FFF2-40B4-BE49-F238E27FC236}">
              <a16:creationId xmlns:a16="http://schemas.microsoft.com/office/drawing/2014/main" id="{00000000-0008-0000-3C00-00001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15240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3C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2840" cy="1005840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22859</xdr:rowOff>
    </xdr:from>
    <xdr:to>
      <xdr:col>6</xdr:col>
      <xdr:colOff>525780</xdr:colOff>
      <xdr:row>41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29</xdr:row>
      <xdr:rowOff>167639</xdr:rowOff>
    </xdr:from>
    <xdr:to>
      <xdr:col>11</xdr:col>
      <xdr:colOff>0</xdr:colOff>
      <xdr:row>40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D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3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3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5840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0</xdr:rowOff>
    </xdr:from>
    <xdr:to>
      <xdr:col>6</xdr:col>
      <xdr:colOff>525780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30</xdr:row>
      <xdr:rowOff>22859</xdr:rowOff>
    </xdr:from>
    <xdr:to>
      <xdr:col>12</xdr:col>
      <xdr:colOff>15241</xdr:colOff>
      <xdr:row>41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E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E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E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29</xdr:row>
      <xdr:rowOff>167640</xdr:rowOff>
    </xdr:from>
    <xdr:to>
      <xdr:col>6</xdr:col>
      <xdr:colOff>541020</xdr:colOff>
      <xdr:row>40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3F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F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3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3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6220" cy="1005840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53340</xdr:colOff>
      <xdr:row>29</xdr:row>
      <xdr:rowOff>32385</xdr:rowOff>
    </xdr:from>
    <xdr:to>
      <xdr:col>6</xdr:col>
      <xdr:colOff>586740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198119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0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0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3840" cy="1005840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</xdr:colOff>
      <xdr:row>29</xdr:row>
      <xdr:rowOff>198119</xdr:rowOff>
    </xdr:from>
    <xdr:to>
      <xdr:col>6</xdr:col>
      <xdr:colOff>518160</xdr:colOff>
      <xdr:row>39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167640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160020</xdr:colOff>
      <xdr:row>5</xdr:row>
      <xdr:rowOff>15240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8120" cy="1005840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</xdr:colOff>
      <xdr:row>30</xdr:row>
      <xdr:rowOff>22860</xdr:rowOff>
    </xdr:from>
    <xdr:to>
      <xdr:col>6</xdr:col>
      <xdr:colOff>518160</xdr:colOff>
      <xdr:row>41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7619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5840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7620</xdr:rowOff>
    </xdr:from>
    <xdr:to>
      <xdr:col>6</xdr:col>
      <xdr:colOff>556260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152399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9080" cy="1005840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45720</xdr:colOff>
      <xdr:row>30</xdr:row>
      <xdr:rowOff>7620</xdr:rowOff>
    </xdr:from>
    <xdr:to>
      <xdr:col>6</xdr:col>
      <xdr:colOff>563880</xdr:colOff>
      <xdr:row>41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</xdr:rowOff>
    </xdr:from>
    <xdr:to>
      <xdr:col>12</xdr:col>
      <xdr:colOff>1</xdr:colOff>
      <xdr:row>41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5740" cy="1005840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30</xdr:row>
      <xdr:rowOff>30480</xdr:rowOff>
    </xdr:from>
    <xdr:to>
      <xdr:col>6</xdr:col>
      <xdr:colOff>563880</xdr:colOff>
      <xdr:row>41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160019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5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137160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1460" cy="1005840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</xdr:colOff>
      <xdr:row>30</xdr:row>
      <xdr:rowOff>30480</xdr:rowOff>
    </xdr:from>
    <xdr:to>
      <xdr:col>6</xdr:col>
      <xdr:colOff>571500</xdr:colOff>
      <xdr:row>41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190499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144780</xdr:colOff>
      <xdr:row>5</xdr:row>
      <xdr:rowOff>15240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4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05840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</xdr:colOff>
      <xdr:row>30</xdr:row>
      <xdr:rowOff>66675</xdr:rowOff>
    </xdr:from>
    <xdr:to>
      <xdr:col>6</xdr:col>
      <xdr:colOff>502920</xdr:colOff>
      <xdr:row>41</xdr:row>
      <xdr:rowOff>74294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47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129540</xdr:colOff>
      <xdr:row>5</xdr:row>
      <xdr:rowOff>15240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4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0584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U49"/>
  <sheetViews>
    <sheetView tabSelected="1" zoomScaleNormal="100" zoomScaleSheetLayoutView="55" zoomScalePageLayoutView="150" workbookViewId="0">
      <selection activeCell="B50" sqref="B5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4.5703125" style="9" customWidth="1"/>
    <col min="21" max="16384" width="10.85546875" style="9"/>
  </cols>
  <sheetData>
    <row r="1" spans="1:21" ht="15.6" x14ac:dyDescent="0.3">
      <c r="A1" s="135" t="s">
        <v>57</v>
      </c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7"/>
      <c r="S1" s="137"/>
      <c r="T1" s="138"/>
    </row>
    <row r="2" spans="1:21" ht="15.6" x14ac:dyDescent="0.3">
      <c r="A2" s="58"/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  <c r="M2" s="156"/>
      <c r="N2" s="156"/>
      <c r="O2" s="156"/>
      <c r="P2" s="156"/>
      <c r="Q2" s="156"/>
      <c r="R2" s="11"/>
      <c r="S2" s="11"/>
      <c r="T2" s="139"/>
    </row>
    <row r="3" spans="1:21" ht="15.6" x14ac:dyDescent="0.3">
      <c r="A3" s="58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1"/>
      <c r="S3" s="11"/>
      <c r="T3" s="139"/>
    </row>
    <row r="4" spans="1:21" ht="15.6" x14ac:dyDescent="0.3">
      <c r="A4" s="58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1"/>
      <c r="S4" s="11"/>
      <c r="T4" s="59"/>
    </row>
    <row r="5" spans="1:21" ht="15.6" x14ac:dyDescent="0.3">
      <c r="A5" s="58"/>
      <c r="B5" s="156"/>
      <c r="C5" s="156"/>
      <c r="D5" s="156"/>
      <c r="E5" s="156"/>
      <c r="F5" s="156"/>
      <c r="G5" s="156"/>
      <c r="H5" s="156"/>
      <c r="I5" s="156"/>
      <c r="J5" s="156"/>
      <c r="K5" s="156"/>
      <c r="L5" s="156"/>
      <c r="M5" s="156"/>
      <c r="N5" s="156"/>
      <c r="O5" s="156"/>
      <c r="P5" s="156"/>
      <c r="Q5" s="156"/>
      <c r="R5" s="11"/>
      <c r="S5" s="11"/>
      <c r="T5" s="59"/>
    </row>
    <row r="6" spans="1:21" ht="15.6" x14ac:dyDescent="0.3">
      <c r="A6" s="58"/>
      <c r="B6" s="156"/>
      <c r="C6" s="156"/>
      <c r="D6" s="156"/>
      <c r="E6" s="156"/>
      <c r="F6" s="156"/>
      <c r="G6" s="156"/>
      <c r="H6" s="156"/>
      <c r="I6" s="156"/>
      <c r="J6" s="156"/>
      <c r="K6" s="156"/>
      <c r="L6" s="156"/>
      <c r="M6" s="156"/>
      <c r="N6" s="156"/>
      <c r="O6" s="156"/>
      <c r="P6" s="156"/>
      <c r="Q6" s="156"/>
      <c r="R6" s="11"/>
      <c r="S6" s="11"/>
      <c r="T6" s="59"/>
    </row>
    <row r="7" spans="1:21" ht="15.6" x14ac:dyDescent="0.3">
      <c r="A7" s="58"/>
      <c r="B7" s="156"/>
      <c r="C7" s="156"/>
      <c r="D7" s="156"/>
      <c r="E7" s="156"/>
      <c r="F7" s="156"/>
      <c r="G7" s="156"/>
      <c r="H7" s="156"/>
      <c r="I7" s="156"/>
      <c r="J7" s="156"/>
      <c r="K7" s="156"/>
      <c r="L7" s="156"/>
      <c r="M7" s="156"/>
      <c r="N7" s="156"/>
      <c r="O7" s="156"/>
      <c r="P7" s="156"/>
      <c r="Q7" s="156"/>
      <c r="R7" s="11"/>
      <c r="S7" s="11"/>
      <c r="T7" s="59"/>
    </row>
    <row r="8" spans="1:21" ht="15.6" x14ac:dyDescent="0.3">
      <c r="A8" s="58"/>
      <c r="B8" s="156"/>
      <c r="C8" s="156"/>
      <c r="D8" s="156"/>
      <c r="E8" s="156"/>
      <c r="F8" s="156"/>
      <c r="G8" s="156"/>
      <c r="H8" s="156"/>
      <c r="I8" s="156"/>
      <c r="J8" s="156"/>
      <c r="K8" s="156"/>
      <c r="L8" s="156"/>
      <c r="M8" s="156"/>
      <c r="N8" s="156"/>
      <c r="O8" s="156"/>
      <c r="P8" s="156"/>
      <c r="Q8" s="156"/>
      <c r="R8" s="156"/>
      <c r="S8" s="156"/>
      <c r="T8" s="59"/>
      <c r="U8" s="11"/>
    </row>
    <row r="9" spans="1:21" ht="15.6" x14ac:dyDescent="0.3">
      <c r="A9" s="58"/>
      <c r="B9" s="156"/>
      <c r="C9" s="156"/>
      <c r="D9" s="156"/>
      <c r="E9" s="156"/>
      <c r="F9" s="156"/>
      <c r="G9" s="156"/>
      <c r="H9" s="156"/>
      <c r="I9" s="156"/>
      <c r="J9" s="156"/>
      <c r="K9" s="156"/>
      <c r="L9" s="156"/>
      <c r="M9" s="156"/>
      <c r="N9" s="156"/>
      <c r="O9" s="156"/>
      <c r="P9" s="156"/>
      <c r="Q9" s="156"/>
      <c r="R9" s="156"/>
      <c r="S9" s="156"/>
      <c r="T9" s="59"/>
      <c r="U9" s="11"/>
    </row>
    <row r="10" spans="1:21" ht="18.75" x14ac:dyDescent="0.3">
      <c r="A10" s="58"/>
      <c r="B10" s="231" t="s">
        <v>0</v>
      </c>
      <c r="C10" s="231"/>
      <c r="D10" s="231"/>
      <c r="E10" s="231"/>
      <c r="F10" s="231"/>
      <c r="G10" s="231"/>
      <c r="H10" s="231"/>
      <c r="I10" s="231"/>
      <c r="J10" s="231"/>
      <c r="K10" s="231"/>
      <c r="L10" s="231"/>
      <c r="M10" s="231"/>
      <c r="N10" s="231"/>
      <c r="O10" s="231"/>
      <c r="P10" s="231"/>
      <c r="Q10" s="231"/>
      <c r="R10" s="231"/>
      <c r="S10" s="231"/>
      <c r="T10" s="59"/>
      <c r="U10" s="11"/>
    </row>
    <row r="11" spans="1:21" ht="15.6" x14ac:dyDescent="0.3">
      <c r="A11" s="58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59"/>
      <c r="U11" s="11"/>
    </row>
    <row r="12" spans="1:21" ht="15.6" x14ac:dyDescent="0.3">
      <c r="A12" s="58"/>
      <c r="B12" s="115" t="s">
        <v>94</v>
      </c>
      <c r="C12" s="3"/>
      <c r="D12" s="3"/>
      <c r="E12" s="3"/>
      <c r="F12" s="3"/>
      <c r="G12" s="3"/>
      <c r="H12" s="1" t="s">
        <v>95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59"/>
      <c r="U12" s="11"/>
    </row>
    <row r="13" spans="1:21" ht="15.6" x14ac:dyDescent="0.3">
      <c r="A13" s="58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59"/>
      <c r="U13" s="11"/>
    </row>
    <row r="14" spans="1:21" ht="16.5" customHeight="1" x14ac:dyDescent="0.3">
      <c r="A14" s="58"/>
      <c r="B14" s="115" t="s">
        <v>103</v>
      </c>
      <c r="C14" s="155"/>
      <c r="D14" s="155"/>
      <c r="E14" s="155"/>
      <c r="F14" s="155"/>
      <c r="G14" s="155"/>
      <c r="H14" s="1" t="s">
        <v>63</v>
      </c>
      <c r="I14" s="12"/>
      <c r="J14" s="155"/>
      <c r="K14" s="155"/>
      <c r="L14" s="1" t="s">
        <v>96</v>
      </c>
      <c r="M14" s="11"/>
      <c r="N14" s="11"/>
      <c r="O14" s="11"/>
      <c r="P14" s="41" t="s">
        <v>114</v>
      </c>
      <c r="Q14" s="11"/>
      <c r="R14" s="11"/>
      <c r="S14" s="40"/>
      <c r="T14" s="59"/>
      <c r="U14" s="11"/>
    </row>
    <row r="15" spans="1:21" ht="15.6" x14ac:dyDescent="0.3">
      <c r="A15" s="58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59"/>
      <c r="U15" s="11"/>
    </row>
    <row r="16" spans="1:21" ht="17.25" customHeight="1" x14ac:dyDescent="0.25">
      <c r="A16" s="58"/>
      <c r="B16" s="116" t="s">
        <v>25</v>
      </c>
      <c r="C16" s="52"/>
      <c r="D16" s="52"/>
      <c r="E16" s="52"/>
      <c r="F16" s="52"/>
      <c r="G16" s="52"/>
      <c r="H16" s="41" t="s">
        <v>20</v>
      </c>
      <c r="I16" s="11"/>
      <c r="J16" s="35"/>
      <c r="K16" s="35"/>
      <c r="L16" s="211" t="s">
        <v>4</v>
      </c>
      <c r="M16" s="11"/>
      <c r="N16" s="11"/>
      <c r="O16" s="11"/>
      <c r="P16" s="1" t="s">
        <v>36</v>
      </c>
      <c r="Q16" s="11"/>
      <c r="R16" s="11"/>
      <c r="S16" s="36"/>
      <c r="T16" s="59"/>
      <c r="U16" s="11"/>
    </row>
    <row r="17" spans="1:21" ht="16.5" customHeight="1" x14ac:dyDescent="0.25">
      <c r="A17" s="58"/>
      <c r="B17" s="52"/>
      <c r="C17" s="52"/>
      <c r="D17" s="52"/>
      <c r="E17" s="52"/>
      <c r="F17" s="52"/>
      <c r="G17" s="52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59"/>
      <c r="U17" s="11"/>
    </row>
    <row r="18" spans="1:21" ht="16.5" customHeight="1" x14ac:dyDescent="0.25">
      <c r="A18" s="58"/>
      <c r="B18" s="52"/>
      <c r="C18" s="52"/>
      <c r="D18" s="52"/>
      <c r="E18" s="52"/>
      <c r="F18" s="52"/>
      <c r="G18" s="52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59"/>
      <c r="U18" s="11"/>
    </row>
    <row r="19" spans="1:21" ht="16.5" customHeight="1" x14ac:dyDescent="0.3">
      <c r="A19" s="58"/>
      <c r="B19" s="52"/>
      <c r="C19" s="52"/>
      <c r="D19" s="52"/>
      <c r="E19" s="52"/>
      <c r="F19" s="52"/>
      <c r="G19" s="52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59"/>
      <c r="U19" s="11"/>
    </row>
    <row r="20" spans="1:21" ht="16.5" customHeight="1" x14ac:dyDescent="0.25">
      <c r="A20" s="58"/>
      <c r="B20" s="52"/>
      <c r="C20" s="52"/>
      <c r="D20" s="52"/>
      <c r="E20" s="52"/>
      <c r="F20" s="52"/>
      <c r="G20" s="52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59"/>
      <c r="U20" s="11"/>
    </row>
    <row r="21" spans="1:21" ht="16.5" customHeight="1" x14ac:dyDescent="0.25">
      <c r="A21" s="58"/>
      <c r="B21" s="52"/>
      <c r="C21" s="52"/>
      <c r="D21" s="52"/>
      <c r="E21" s="52"/>
      <c r="F21" s="52"/>
      <c r="G21" s="52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59"/>
      <c r="U21" s="11"/>
    </row>
    <row r="22" spans="1:21" ht="16.5" customHeight="1" x14ac:dyDescent="0.25">
      <c r="A22" s="58"/>
      <c r="B22" s="52"/>
      <c r="C22" s="52"/>
      <c r="D22" s="52"/>
      <c r="E22" s="52"/>
      <c r="F22" s="52"/>
      <c r="G22" s="52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59"/>
      <c r="U22" s="11"/>
    </row>
    <row r="23" spans="1:21" ht="16.5" customHeight="1" x14ac:dyDescent="0.25">
      <c r="A23" s="58"/>
      <c r="B23" s="52"/>
      <c r="C23" s="52"/>
      <c r="D23" s="52"/>
      <c r="E23" s="52"/>
      <c r="F23" s="52"/>
      <c r="G23" s="52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59"/>
      <c r="U23" s="11"/>
    </row>
    <row r="24" spans="1:21" ht="16.5" customHeight="1" x14ac:dyDescent="0.25">
      <c r="A24" s="58"/>
      <c r="B24" s="52"/>
      <c r="C24" s="52"/>
      <c r="D24" s="52"/>
      <c r="E24" s="52"/>
      <c r="F24" s="52"/>
      <c r="G24" s="52"/>
      <c r="H24" s="88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59"/>
      <c r="U24" s="11"/>
    </row>
    <row r="25" spans="1:21" ht="16.5" customHeight="1" x14ac:dyDescent="0.25">
      <c r="A25" s="58"/>
      <c r="B25" s="52"/>
      <c r="C25" s="52"/>
      <c r="D25" s="52"/>
      <c r="E25" s="52"/>
      <c r="F25" s="52"/>
      <c r="G25" s="52"/>
      <c r="H25" s="88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59"/>
      <c r="U25" s="11"/>
    </row>
    <row r="26" spans="1:21" ht="16.5" customHeight="1" x14ac:dyDescent="0.25">
      <c r="A26" s="58"/>
      <c r="B26" s="52"/>
      <c r="C26" s="52"/>
      <c r="D26" s="52"/>
      <c r="E26" s="52"/>
      <c r="F26" s="52"/>
      <c r="G26" s="52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125</v>
      </c>
      <c r="Q26" s="11"/>
      <c r="R26" s="11"/>
      <c r="S26" s="37"/>
      <c r="T26" s="59"/>
      <c r="U26" s="11"/>
    </row>
    <row r="27" spans="1:21" ht="16.5" customHeight="1" x14ac:dyDescent="0.25">
      <c r="A27" s="58"/>
      <c r="B27" s="52"/>
      <c r="C27" s="52"/>
      <c r="D27" s="52"/>
      <c r="E27" s="52"/>
      <c r="F27" s="52"/>
      <c r="G27" s="52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59"/>
      <c r="U27" s="11"/>
    </row>
    <row r="28" spans="1:21" ht="16.5" customHeight="1" x14ac:dyDescent="0.25">
      <c r="A28" s="58"/>
      <c r="B28" s="52"/>
      <c r="C28" s="52"/>
      <c r="D28" s="52"/>
      <c r="E28" s="52"/>
      <c r="F28" s="52"/>
      <c r="G28" s="52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128</v>
      </c>
      <c r="Q28" s="11"/>
      <c r="R28" s="11"/>
      <c r="S28" s="37"/>
      <c r="T28" s="59"/>
      <c r="U28" s="11"/>
    </row>
    <row r="29" spans="1:21" ht="16.5" customHeight="1" x14ac:dyDescent="0.25">
      <c r="A29" s="58"/>
      <c r="B29" s="52"/>
      <c r="C29" s="52"/>
      <c r="D29" s="52"/>
      <c r="E29" s="52"/>
      <c r="F29" s="52"/>
      <c r="G29" s="52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127</v>
      </c>
      <c r="Q29" s="11"/>
      <c r="R29" s="11"/>
      <c r="S29" s="37"/>
      <c r="T29" s="59"/>
      <c r="U29" s="11"/>
    </row>
    <row r="30" spans="1:21" ht="16.5" customHeight="1" x14ac:dyDescent="0.25">
      <c r="A30" s="58"/>
      <c r="B30" s="52"/>
      <c r="C30" s="52"/>
      <c r="D30" s="52"/>
      <c r="E30" s="52"/>
      <c r="F30" s="52"/>
      <c r="G30" s="52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40"/>
      <c r="U30" s="11"/>
    </row>
    <row r="31" spans="1:21" ht="16.5" customHeight="1" x14ac:dyDescent="0.25">
      <c r="A31" s="58"/>
      <c r="B31" s="52"/>
      <c r="C31" s="52"/>
      <c r="D31" s="52"/>
      <c r="E31" s="52"/>
      <c r="F31" s="52"/>
      <c r="G31" s="52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59"/>
      <c r="U31" s="11"/>
    </row>
    <row r="32" spans="1:21" ht="17.25" x14ac:dyDescent="0.3">
      <c r="A32" s="58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98"/>
      <c r="S32" s="98"/>
      <c r="T32" s="59"/>
      <c r="U32" s="11"/>
    </row>
    <row r="33" spans="1:21" ht="17.25" x14ac:dyDescent="0.3">
      <c r="A33" s="58"/>
      <c r="B33" s="11"/>
      <c r="C33" s="4"/>
      <c r="D33" s="4"/>
      <c r="E33" s="4"/>
      <c r="F33" s="4"/>
      <c r="G33" s="4"/>
      <c r="H33" s="88" t="s">
        <v>84</v>
      </c>
      <c r="I33" s="5"/>
      <c r="J33" s="5"/>
      <c r="K33" s="5"/>
      <c r="L33" s="12"/>
      <c r="M33" s="104"/>
      <c r="N33" s="104"/>
      <c r="O33" s="104"/>
      <c r="P33" s="88" t="s">
        <v>83</v>
      </c>
      <c r="Q33" s="96"/>
      <c r="R33" s="99"/>
      <c r="S33" s="99"/>
      <c r="T33" s="59"/>
      <c r="U33" s="11"/>
    </row>
    <row r="34" spans="1:21" ht="17.25" x14ac:dyDescent="0.3">
      <c r="A34" s="58"/>
      <c r="B34" s="11"/>
      <c r="C34" s="4"/>
      <c r="D34" s="4"/>
      <c r="E34" s="4"/>
      <c r="F34" s="4"/>
      <c r="G34" s="4"/>
      <c r="H34" s="1"/>
      <c r="I34" s="4"/>
      <c r="J34" s="4"/>
      <c r="K34" s="4"/>
      <c r="L34" s="11"/>
      <c r="M34" s="4"/>
      <c r="N34" s="4"/>
      <c r="O34" s="4"/>
      <c r="P34" s="32"/>
      <c r="Q34" s="39"/>
      <c r="R34" s="98"/>
      <c r="S34" s="98"/>
      <c r="T34" s="59"/>
      <c r="U34" s="11"/>
    </row>
    <row r="35" spans="1:21" ht="17.25" x14ac:dyDescent="0.3">
      <c r="A35" s="58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97"/>
      <c r="N35" s="97"/>
      <c r="O35" s="97"/>
      <c r="P35" s="1" t="s">
        <v>82</v>
      </c>
      <c r="Q35" s="118"/>
      <c r="R35" s="100"/>
      <c r="S35" s="98"/>
      <c r="T35" s="59"/>
      <c r="U35" s="11"/>
    </row>
    <row r="36" spans="1:21" ht="17.25" x14ac:dyDescent="0.3">
      <c r="A36" s="58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97"/>
      <c r="N36" s="97"/>
      <c r="O36" s="97"/>
      <c r="P36" s="1"/>
      <c r="Q36" s="118"/>
      <c r="R36" s="100"/>
      <c r="S36" s="98"/>
      <c r="T36" s="59"/>
      <c r="U36" s="11"/>
    </row>
    <row r="37" spans="1:21" ht="17.25" x14ac:dyDescent="0.3">
      <c r="A37" s="58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97"/>
      <c r="N37" s="97"/>
      <c r="O37" s="97"/>
      <c r="P37" s="1" t="s">
        <v>72</v>
      </c>
      <c r="Q37" s="118"/>
      <c r="R37" s="100"/>
      <c r="S37" s="98"/>
      <c r="T37" s="59"/>
      <c r="U37" s="11"/>
    </row>
    <row r="38" spans="1:21" ht="17.25" x14ac:dyDescent="0.3">
      <c r="A38" s="58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97"/>
      <c r="N38" s="97"/>
      <c r="O38" s="97"/>
      <c r="P38" s="1" t="s">
        <v>73</v>
      </c>
      <c r="Q38" s="118"/>
      <c r="R38" s="100"/>
      <c r="S38" s="98"/>
      <c r="T38" s="59"/>
      <c r="U38" s="11"/>
    </row>
    <row r="39" spans="1:21" ht="17.25" x14ac:dyDescent="0.3">
      <c r="A39" s="58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97"/>
      <c r="N39" s="97"/>
      <c r="O39" s="97"/>
      <c r="P39" s="1" t="s">
        <v>74</v>
      </c>
      <c r="Q39" s="118"/>
      <c r="R39" s="100"/>
      <c r="S39" s="98"/>
      <c r="T39" s="59"/>
      <c r="U39" s="11"/>
    </row>
    <row r="40" spans="1:21" ht="17.25" x14ac:dyDescent="0.3">
      <c r="A40" s="58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97"/>
      <c r="N40" s="97"/>
      <c r="O40" s="97"/>
      <c r="P40" s="1" t="s">
        <v>75</v>
      </c>
      <c r="Q40" s="118"/>
      <c r="R40" s="100"/>
      <c r="S40" s="98"/>
      <c r="T40" s="59"/>
      <c r="U40" s="11"/>
    </row>
    <row r="41" spans="1:21" ht="17.25" x14ac:dyDescent="0.3">
      <c r="A41" s="58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97"/>
      <c r="N41" s="97"/>
      <c r="O41" s="97"/>
      <c r="P41" s="1" t="s">
        <v>76</v>
      </c>
      <c r="Q41" s="118"/>
      <c r="R41" s="100"/>
      <c r="S41" s="98"/>
      <c r="T41" s="59"/>
      <c r="U41" s="11"/>
    </row>
    <row r="42" spans="1:21" ht="17.25" x14ac:dyDescent="0.3">
      <c r="A42" s="58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97"/>
      <c r="N42" s="97"/>
      <c r="O42" s="97"/>
      <c r="P42" s="1" t="s">
        <v>77</v>
      </c>
      <c r="Q42" s="118"/>
      <c r="R42" s="100"/>
      <c r="S42" s="98"/>
      <c r="T42" s="59"/>
      <c r="U42" s="11"/>
    </row>
    <row r="43" spans="1:21" ht="17.25" x14ac:dyDescent="0.3">
      <c r="A43" s="58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97"/>
      <c r="N43" s="97"/>
      <c r="O43" s="97"/>
      <c r="P43" s="1" t="s">
        <v>78</v>
      </c>
      <c r="Q43" s="118"/>
      <c r="R43" s="100"/>
      <c r="S43" s="98"/>
      <c r="T43" s="59"/>
      <c r="U43" s="11"/>
    </row>
    <row r="44" spans="1:21" ht="17.25" x14ac:dyDescent="0.3">
      <c r="A44" s="58"/>
      <c r="B44" s="11"/>
      <c r="C44" s="4"/>
      <c r="D44" s="4"/>
      <c r="E44" s="4"/>
      <c r="F44" s="4"/>
      <c r="G44" s="4"/>
      <c r="H44" s="88" t="s">
        <v>81</v>
      </c>
      <c r="I44" s="4"/>
      <c r="J44" s="4"/>
      <c r="K44" s="4"/>
      <c r="L44" s="11"/>
      <c r="M44" s="97"/>
      <c r="N44" s="97"/>
      <c r="O44" s="97"/>
      <c r="P44" s="1" t="s">
        <v>79</v>
      </c>
      <c r="Q44" s="118"/>
      <c r="R44" s="100"/>
      <c r="S44" s="98"/>
      <c r="T44" s="59"/>
      <c r="U44" s="11"/>
    </row>
    <row r="45" spans="1:21" ht="17.25" x14ac:dyDescent="0.3">
      <c r="A45" s="58"/>
      <c r="B45" s="11"/>
      <c r="C45" s="4"/>
      <c r="D45" s="4"/>
      <c r="E45" s="4"/>
      <c r="F45" s="4"/>
      <c r="G45" s="4"/>
      <c r="J45" s="4"/>
      <c r="K45" s="4"/>
      <c r="L45" s="11"/>
      <c r="M45" s="97"/>
      <c r="N45" s="97"/>
      <c r="O45" s="97"/>
      <c r="P45" s="1" t="s">
        <v>80</v>
      </c>
      <c r="Q45" s="118"/>
      <c r="R45" s="100"/>
      <c r="S45" s="98"/>
      <c r="T45" s="59"/>
      <c r="U45" s="11"/>
    </row>
    <row r="46" spans="1:21" ht="17.25" x14ac:dyDescent="0.3">
      <c r="A46" s="58"/>
      <c r="B46" s="11"/>
      <c r="C46" s="4"/>
      <c r="D46" s="4"/>
      <c r="E46" s="4"/>
      <c r="F46" s="4"/>
      <c r="G46" s="4"/>
      <c r="H46" s="4"/>
      <c r="I46" s="4"/>
      <c r="J46" s="4"/>
      <c r="K46" s="4"/>
      <c r="L46" s="95"/>
      <c r="M46" s="97"/>
      <c r="N46" s="97"/>
      <c r="O46" s="97"/>
      <c r="P46" s="1" t="s">
        <v>81</v>
      </c>
      <c r="Q46" s="118"/>
      <c r="R46" s="100"/>
      <c r="S46" s="98"/>
      <c r="T46" s="59"/>
      <c r="U46" s="11"/>
    </row>
    <row r="47" spans="1:21" x14ac:dyDescent="0.25">
      <c r="A47" s="58"/>
      <c r="B47" s="174" t="s">
        <v>237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59"/>
    </row>
    <row r="48" spans="1:21" x14ac:dyDescent="0.25">
      <c r="A48" s="58"/>
      <c r="B48" s="176" t="s">
        <v>100</v>
      </c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59"/>
    </row>
    <row r="49" spans="1:20" x14ac:dyDescent="0.25">
      <c r="A49" s="141"/>
      <c r="B49" s="182" t="s">
        <v>266</v>
      </c>
      <c r="C49" s="141"/>
      <c r="D49" s="141"/>
      <c r="E49" s="141"/>
      <c r="F49" s="141"/>
      <c r="G49" s="141"/>
      <c r="H49" s="141"/>
      <c r="I49" s="141"/>
      <c r="J49" s="141"/>
      <c r="K49" s="141"/>
      <c r="L49" s="141"/>
      <c r="M49" s="141"/>
      <c r="N49" s="141"/>
      <c r="O49" s="141"/>
      <c r="P49" s="141"/>
      <c r="Q49" s="141"/>
      <c r="R49" s="141"/>
      <c r="S49" s="141"/>
      <c r="T49" s="14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5" location="'Pob Desemplea Cesante Total Nal'!A1" display="Cesantes Total nacional"/>
    <hyperlink ref="P33" location="'Poblacion desempleada Cesante'!A1" display="Población desempleada cesante"/>
    <hyperlink ref="H43" location="'Pob ocupada Activi Inmobiliaria'!A1" display="Actividades Inmobiliarias"/>
    <hyperlink ref="H42" location="'Pob ocupada Interme-financiera'!A1" display="Intermediación financiera"/>
    <hyperlink ref="H41" location="'Pob ocupada Trans,almace,comuni'!A1" display="Transporte, almacenamiento y comunicaciones"/>
    <hyperlink ref="H40" location="'Pob ocupada Comerci,hotel,resta'!A1" display="Comercio, hoteles y restaurantes"/>
    <hyperlink ref="H39" location="'Pob ocupada Construcción'!A1" display="Construcción"/>
    <hyperlink ref="H38" location="'Pob ocupada Electr Gas y Agua'!A1" display="Suministro de Electricidad Gas y Agua"/>
    <hyperlink ref="H37" location="'Pob ocupada Ind manufacturera'!A1" display="Industria manufacturera"/>
    <hyperlink ref="H36" location="'Pob ocupada Explot Minas-Cant'!A1" display="Explotación de Minas y Canteras"/>
    <hyperlink ref="H35" location="'Pob ocupada Agro,pesca,ganad'!A1" display="Agricultura, pesca, ganadería, caza y silvicultura"/>
    <hyperlink ref="H33" location="'Pob ocupada x Rama de actividad'!A1" display="Rama de actividad"/>
    <hyperlink ref="H44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A1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XFD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1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ht="15.6" customHeight="1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3"/>
      <c r="K1" s="124"/>
      <c r="L1" s="14"/>
      <c r="M1" s="14"/>
      <c r="N1" s="14"/>
      <c r="O1" s="14"/>
      <c r="P1" s="14"/>
      <c r="Q1" s="14"/>
      <c r="R1" s="11"/>
      <c r="S1" s="11"/>
      <c r="T1" s="14"/>
    </row>
    <row r="2" spans="1:20" ht="15.6" customHeight="1" x14ac:dyDescent="0.25">
      <c r="A2" s="16"/>
      <c r="B2" s="194"/>
      <c r="C2" s="194"/>
      <c r="D2" s="194"/>
      <c r="E2" s="194"/>
      <c r="F2" s="194"/>
      <c r="G2" s="194"/>
      <c r="H2" s="194"/>
      <c r="I2" s="194"/>
      <c r="J2" s="18"/>
      <c r="K2" s="125"/>
      <c r="L2" s="194"/>
      <c r="M2" s="194"/>
      <c r="N2" s="194"/>
      <c r="O2" s="194"/>
      <c r="P2" s="194"/>
      <c r="Q2" s="194"/>
      <c r="R2" s="11"/>
      <c r="S2" s="11"/>
      <c r="T2" s="194"/>
    </row>
    <row r="3" spans="1:20" ht="15.6" customHeight="1" x14ac:dyDescent="0.25">
      <c r="A3" s="16"/>
      <c r="B3" s="194"/>
      <c r="C3" s="194"/>
      <c r="D3" s="194"/>
      <c r="E3" s="194"/>
      <c r="F3" s="194"/>
      <c r="G3" s="194"/>
      <c r="H3" s="194"/>
      <c r="I3" s="194"/>
      <c r="J3" s="18"/>
      <c r="K3" s="125"/>
      <c r="L3" s="194"/>
      <c r="M3" s="194"/>
      <c r="N3" s="194"/>
      <c r="O3" s="194"/>
      <c r="P3" s="194"/>
      <c r="Q3" s="194"/>
      <c r="R3" s="11"/>
      <c r="S3" s="11"/>
      <c r="T3" s="194"/>
    </row>
    <row r="4" spans="1:20" ht="15.6" customHeight="1" x14ac:dyDescent="0.25">
      <c r="A4" s="16"/>
      <c r="B4" s="194"/>
      <c r="C4" s="194"/>
      <c r="D4" s="194"/>
      <c r="E4" s="194"/>
      <c r="F4" s="194"/>
      <c r="G4" s="194"/>
      <c r="H4" s="194"/>
      <c r="I4" s="194"/>
      <c r="J4" s="18"/>
      <c r="K4" s="125"/>
      <c r="L4" s="194"/>
      <c r="M4" s="194"/>
      <c r="N4" s="194"/>
      <c r="O4" s="194"/>
      <c r="P4" s="194"/>
      <c r="Q4" s="194"/>
      <c r="R4" s="11"/>
      <c r="S4" s="11"/>
      <c r="T4" s="11"/>
    </row>
    <row r="5" spans="1:20" ht="15.6" customHeight="1" x14ac:dyDescent="0.25">
      <c r="A5" s="16"/>
      <c r="B5" s="194"/>
      <c r="C5" s="194"/>
      <c r="D5" s="194"/>
      <c r="E5" s="194"/>
      <c r="F5" s="194"/>
      <c r="G5" s="194"/>
      <c r="H5" s="194"/>
      <c r="I5" s="194"/>
      <c r="J5" s="18"/>
      <c r="K5" s="125"/>
      <c r="L5" s="194"/>
      <c r="M5" s="194"/>
      <c r="N5" s="194"/>
      <c r="O5" s="194"/>
      <c r="P5" s="194"/>
      <c r="Q5" s="194"/>
      <c r="R5" s="11"/>
      <c r="S5" s="11"/>
      <c r="T5" s="11"/>
    </row>
    <row r="6" spans="1:20" ht="15.6" customHeight="1" x14ac:dyDescent="0.25">
      <c r="A6" s="16"/>
      <c r="B6" s="194"/>
      <c r="C6" s="194"/>
      <c r="D6" s="194"/>
      <c r="E6" s="194"/>
      <c r="F6" s="194"/>
      <c r="G6" s="194"/>
      <c r="H6" s="194"/>
      <c r="I6" s="194"/>
      <c r="J6" s="18"/>
      <c r="K6" s="125"/>
      <c r="L6" s="194"/>
      <c r="M6" s="194"/>
      <c r="N6" s="194"/>
      <c r="O6" s="194"/>
      <c r="P6" s="194"/>
      <c r="Q6" s="194"/>
      <c r="R6" s="11"/>
      <c r="S6" s="11"/>
      <c r="T6" s="11"/>
    </row>
    <row r="7" spans="1:20" ht="15.6" customHeight="1" x14ac:dyDescent="0.25">
      <c r="A7" s="16"/>
      <c r="B7" s="194"/>
      <c r="C7" s="194"/>
      <c r="D7" s="194"/>
      <c r="E7" s="194"/>
      <c r="F7" s="194"/>
      <c r="G7" s="194"/>
      <c r="H7" s="194"/>
      <c r="I7" s="194"/>
      <c r="J7" s="18"/>
      <c r="K7" s="125"/>
      <c r="L7" s="194"/>
      <c r="M7" s="194"/>
      <c r="N7" s="194"/>
      <c r="O7" s="194"/>
      <c r="P7" s="194"/>
      <c r="Q7" s="194"/>
      <c r="R7" s="194"/>
      <c r="S7" s="194"/>
      <c r="T7" s="194"/>
    </row>
    <row r="8" spans="1:20" ht="15.6" customHeight="1" x14ac:dyDescent="0.25">
      <c r="A8" s="16"/>
      <c r="B8" s="232" t="s">
        <v>108</v>
      </c>
      <c r="C8" s="232"/>
      <c r="D8" s="232"/>
      <c r="E8" s="232"/>
      <c r="F8" s="232"/>
      <c r="G8" s="232"/>
      <c r="H8" s="232"/>
      <c r="I8" s="232"/>
      <c r="J8" s="18"/>
      <c r="K8" s="11"/>
      <c r="M8" s="194"/>
      <c r="N8" s="194"/>
      <c r="O8" s="194"/>
      <c r="P8" s="194"/>
      <c r="Q8" s="194"/>
      <c r="R8" s="194"/>
      <c r="S8" s="194"/>
      <c r="T8" s="194"/>
    </row>
    <row r="9" spans="1:20" ht="15.75" customHeight="1" x14ac:dyDescent="0.25">
      <c r="A9" s="16"/>
      <c r="B9" s="232" t="s">
        <v>67</v>
      </c>
      <c r="C9" s="232"/>
      <c r="D9" s="232"/>
      <c r="E9" s="232"/>
      <c r="F9" s="232"/>
      <c r="G9" s="232"/>
      <c r="H9" s="232"/>
      <c r="I9" s="232"/>
      <c r="J9" s="18"/>
      <c r="K9" s="11"/>
      <c r="M9" s="194"/>
      <c r="N9" s="194"/>
      <c r="O9" s="194"/>
      <c r="P9" s="194"/>
      <c r="Q9" s="194"/>
      <c r="R9" s="194"/>
      <c r="S9" s="194"/>
      <c r="T9" s="194"/>
    </row>
    <row r="10" spans="1:20" ht="12" customHeight="1" x14ac:dyDescent="0.25">
      <c r="A10" s="16"/>
      <c r="B10" s="11"/>
      <c r="C10" s="193"/>
      <c r="D10" s="193"/>
      <c r="E10" s="193"/>
      <c r="F10" s="193"/>
      <c r="G10" s="193"/>
      <c r="H10" s="193"/>
      <c r="I10" s="193"/>
      <c r="J10" s="18"/>
      <c r="K10" s="11"/>
      <c r="M10" s="194"/>
      <c r="N10" s="194"/>
      <c r="O10" s="194"/>
      <c r="P10" s="194"/>
      <c r="Q10" s="194"/>
      <c r="R10" s="194"/>
      <c r="S10" s="194"/>
      <c r="T10" s="194"/>
    </row>
    <row r="11" spans="1:20" ht="15.6" customHeight="1" x14ac:dyDescent="0.25">
      <c r="A11" s="16"/>
      <c r="B11" s="11"/>
      <c r="C11" s="8"/>
      <c r="D11" s="8"/>
      <c r="E11" s="8"/>
      <c r="F11" s="8"/>
      <c r="G11" s="8"/>
      <c r="H11" s="8"/>
      <c r="I11" s="75"/>
      <c r="J11" s="18"/>
      <c r="K11" s="11"/>
      <c r="M11" s="194"/>
      <c r="N11" s="194"/>
      <c r="O11" s="194"/>
      <c r="P11" s="194"/>
      <c r="Q11" s="194"/>
      <c r="R11" s="194"/>
      <c r="S11" s="194"/>
      <c r="T11" s="194"/>
    </row>
    <row r="12" spans="1:20" ht="15.6" customHeight="1" x14ac:dyDescent="0.25">
      <c r="A12" s="16"/>
      <c r="B12" s="11"/>
      <c r="C12" s="8"/>
      <c r="D12" s="8"/>
      <c r="E12" s="8"/>
      <c r="F12" s="8"/>
      <c r="G12" s="8"/>
      <c r="H12" s="8"/>
      <c r="I12" s="75"/>
      <c r="J12" s="18"/>
      <c r="K12" s="11"/>
      <c r="L12" s="22"/>
      <c r="M12" s="194"/>
      <c r="N12" s="194"/>
      <c r="O12" s="194"/>
      <c r="P12" s="194"/>
      <c r="Q12" s="194"/>
      <c r="R12" s="194"/>
      <c r="S12" s="194"/>
      <c r="T12" s="194"/>
    </row>
    <row r="13" spans="1:20" ht="15.6" customHeight="1" x14ac:dyDescent="0.25">
      <c r="A13" s="16"/>
      <c r="B13" s="11"/>
      <c r="C13" s="8"/>
      <c r="D13" s="8"/>
      <c r="E13" s="8"/>
      <c r="F13" s="8"/>
      <c r="G13" s="8"/>
      <c r="H13" s="8"/>
      <c r="I13" s="75"/>
      <c r="J13" s="18"/>
      <c r="K13" s="11"/>
      <c r="L13" s="22"/>
      <c r="M13" s="194"/>
      <c r="N13" s="194"/>
      <c r="O13" s="194"/>
      <c r="P13" s="194"/>
      <c r="Q13" s="194"/>
      <c r="R13" s="194"/>
      <c r="S13" s="194"/>
      <c r="T13" s="194"/>
    </row>
    <row r="14" spans="1:20" ht="15.6" customHeight="1" x14ac:dyDescent="0.25">
      <c r="A14" s="16"/>
      <c r="B14" s="11"/>
      <c r="C14" s="8"/>
      <c r="D14" s="8"/>
      <c r="E14" s="8"/>
      <c r="F14" s="8"/>
      <c r="G14" s="8"/>
      <c r="H14" s="8"/>
      <c r="I14" s="75"/>
      <c r="J14" s="18"/>
      <c r="K14" s="11"/>
      <c r="M14" s="194"/>
      <c r="N14" s="194"/>
      <c r="O14" s="194"/>
      <c r="P14" s="194"/>
      <c r="Q14" s="194"/>
      <c r="R14" s="194"/>
      <c r="S14" s="194"/>
      <c r="T14" s="194"/>
    </row>
    <row r="15" spans="1:20" ht="15.6" customHeight="1" x14ac:dyDescent="0.25">
      <c r="A15" s="16"/>
      <c r="B15" s="11"/>
      <c r="C15" s="8"/>
      <c r="D15" s="8"/>
      <c r="E15" s="8"/>
      <c r="F15" s="8"/>
      <c r="G15" s="8"/>
      <c r="H15" s="8"/>
      <c r="I15" s="75"/>
      <c r="J15" s="18"/>
      <c r="K15" s="11"/>
      <c r="M15" s="194"/>
      <c r="N15" s="194"/>
      <c r="O15" s="194"/>
      <c r="P15" s="194"/>
      <c r="Q15" s="194"/>
      <c r="R15" s="194"/>
      <c r="S15" s="194"/>
      <c r="T15" s="194"/>
    </row>
    <row r="16" spans="1:20" ht="15.6" customHeight="1" x14ac:dyDescent="0.25">
      <c r="A16" s="16"/>
      <c r="B16" s="11"/>
      <c r="C16" s="8"/>
      <c r="D16" s="8"/>
      <c r="E16" s="8"/>
      <c r="F16" s="8"/>
      <c r="G16" s="8"/>
      <c r="H16" s="8"/>
      <c r="I16" s="75"/>
      <c r="J16" s="18"/>
      <c r="K16" s="11"/>
      <c r="M16" s="194"/>
      <c r="N16" s="194"/>
      <c r="O16" s="194"/>
      <c r="P16" s="194"/>
      <c r="Q16" s="194"/>
      <c r="R16" s="194"/>
      <c r="S16" s="194"/>
      <c r="T16" s="194"/>
    </row>
    <row r="17" spans="1:16384" ht="15.6" customHeight="1" x14ac:dyDescent="0.25">
      <c r="A17" s="16"/>
      <c r="B17" s="11"/>
      <c r="C17" s="8"/>
      <c r="D17" s="8"/>
      <c r="E17" s="8"/>
      <c r="F17" s="8"/>
      <c r="G17" s="8"/>
      <c r="H17" s="8"/>
      <c r="I17" s="75"/>
      <c r="J17" s="18"/>
      <c r="K17" s="11"/>
      <c r="M17" s="194"/>
      <c r="N17" s="194"/>
      <c r="O17" s="194"/>
      <c r="P17" s="194"/>
      <c r="Q17" s="194"/>
      <c r="R17" s="194"/>
      <c r="S17" s="194"/>
      <c r="T17" s="194"/>
    </row>
    <row r="18" spans="1:16384" ht="15.6" customHeight="1" x14ac:dyDescent="0.25">
      <c r="A18" s="16"/>
      <c r="B18" s="11"/>
      <c r="C18" s="8"/>
      <c r="D18" s="8"/>
      <c r="E18" s="8"/>
      <c r="F18" s="8"/>
      <c r="G18" s="8"/>
      <c r="H18" s="8"/>
      <c r="I18" s="75"/>
      <c r="J18" s="18"/>
      <c r="K18" s="11"/>
      <c r="M18" s="194"/>
      <c r="N18" s="194"/>
      <c r="O18" s="194"/>
      <c r="P18" s="194"/>
      <c r="Q18" s="194"/>
      <c r="R18" s="194"/>
      <c r="S18" s="194"/>
      <c r="T18" s="194"/>
    </row>
    <row r="19" spans="1:16384" ht="15.6" customHeight="1" x14ac:dyDescent="0.25">
      <c r="A19" s="16"/>
      <c r="B19" s="11"/>
      <c r="C19" s="8"/>
      <c r="D19" s="8"/>
      <c r="E19" s="8"/>
      <c r="F19" s="8"/>
      <c r="G19" s="8"/>
      <c r="H19" s="8"/>
      <c r="I19" s="75"/>
      <c r="J19" s="18"/>
      <c r="K19" s="11"/>
      <c r="M19" s="194"/>
      <c r="N19" s="194"/>
      <c r="O19" s="194"/>
      <c r="P19" s="194"/>
      <c r="Q19" s="194"/>
      <c r="R19" s="194"/>
      <c r="S19" s="194"/>
      <c r="T19" s="194"/>
    </row>
    <row r="20" spans="1:16384" ht="15.6" customHeight="1" x14ac:dyDescent="0.25">
      <c r="A20" s="16"/>
      <c r="B20" s="11"/>
      <c r="C20" s="8"/>
      <c r="D20" s="8"/>
      <c r="E20" s="8"/>
      <c r="F20" s="8"/>
      <c r="G20" s="8"/>
      <c r="H20" s="8"/>
      <c r="I20" s="75"/>
      <c r="J20" s="18"/>
      <c r="K20" s="11"/>
      <c r="M20" s="194"/>
      <c r="N20" s="194"/>
      <c r="O20" s="194"/>
      <c r="P20" s="194"/>
      <c r="Q20" s="194"/>
      <c r="R20" s="194"/>
      <c r="S20" s="194"/>
      <c r="T20" s="194"/>
    </row>
    <row r="21" spans="1:16384" ht="15.6" customHeight="1" x14ac:dyDescent="0.25">
      <c r="A21" s="16"/>
      <c r="B21" s="11"/>
      <c r="C21" s="8"/>
      <c r="D21" s="8"/>
      <c r="E21" s="8"/>
      <c r="F21" s="8"/>
      <c r="G21" s="8"/>
      <c r="H21" s="8"/>
      <c r="I21" s="75"/>
      <c r="J21" s="18"/>
      <c r="K21" s="11"/>
      <c r="M21" s="194"/>
      <c r="N21" s="194"/>
      <c r="O21" s="194"/>
      <c r="P21" s="194"/>
      <c r="Q21" s="194"/>
      <c r="R21" s="194"/>
      <c r="S21" s="194"/>
      <c r="T21" s="194"/>
    </row>
    <row r="22" spans="1:16384" x14ac:dyDescent="0.25">
      <c r="A22" s="16"/>
      <c r="B22" s="11"/>
      <c r="C22" s="8"/>
      <c r="D22" s="8"/>
      <c r="E22" s="8"/>
      <c r="F22" s="8"/>
      <c r="G22" s="8"/>
      <c r="H22" s="8"/>
      <c r="I22" s="75"/>
      <c r="J22" s="18"/>
      <c r="K22" s="11"/>
      <c r="M22" s="194"/>
      <c r="N22" s="194"/>
      <c r="O22" s="194"/>
      <c r="P22" s="194"/>
      <c r="Q22" s="194"/>
      <c r="R22" s="194"/>
      <c r="S22" s="194"/>
      <c r="T22" s="194"/>
    </row>
    <row r="23" spans="1:16384" x14ac:dyDescent="0.25">
      <c r="A23" s="16"/>
      <c r="B23" s="11"/>
      <c r="C23" s="8"/>
      <c r="D23" s="8"/>
      <c r="E23" s="8"/>
      <c r="F23" s="8"/>
      <c r="G23" s="8"/>
      <c r="H23" s="8"/>
      <c r="I23" s="75"/>
      <c r="J23" s="18"/>
      <c r="K23" s="11"/>
      <c r="M23" s="194"/>
      <c r="N23" s="194"/>
      <c r="O23" s="194"/>
      <c r="P23" s="194"/>
      <c r="Q23" s="194"/>
      <c r="R23" s="194"/>
      <c r="S23" s="194"/>
      <c r="T23" s="194"/>
    </row>
    <row r="24" spans="1:16384" x14ac:dyDescent="0.25">
      <c r="A24" s="16"/>
      <c r="B24" s="11"/>
      <c r="C24" s="8"/>
      <c r="D24" s="8"/>
      <c r="E24" s="8"/>
      <c r="F24" s="8"/>
      <c r="G24" s="8"/>
      <c r="H24" s="8"/>
      <c r="I24" s="75"/>
      <c r="J24" s="18"/>
      <c r="K24" s="11"/>
      <c r="M24" s="194"/>
      <c r="N24" s="194"/>
      <c r="O24" s="194"/>
      <c r="P24" s="194"/>
      <c r="Q24" s="194"/>
      <c r="R24" s="194"/>
      <c r="S24" s="194"/>
      <c r="T24" s="194"/>
    </row>
    <row r="25" spans="1:16384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94"/>
      <c r="N25" s="194"/>
      <c r="O25" s="194"/>
      <c r="P25" s="194"/>
      <c r="Q25" s="194"/>
      <c r="R25" s="194"/>
      <c r="S25" s="194"/>
      <c r="T25" s="194"/>
    </row>
    <row r="26" spans="1:16384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243</v>
      </c>
      <c r="M26" s="194"/>
      <c r="N26" s="194"/>
      <c r="O26" s="194"/>
      <c r="P26" s="194"/>
      <c r="Q26" s="194"/>
      <c r="R26" s="194"/>
      <c r="S26" s="194"/>
      <c r="T26" s="194"/>
    </row>
    <row r="27" spans="1:16384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243</v>
      </c>
      <c r="M27" s="194"/>
      <c r="N27" s="194"/>
      <c r="O27" s="194"/>
      <c r="P27" s="194"/>
      <c r="Q27" s="194"/>
      <c r="R27" s="194"/>
      <c r="S27" s="194"/>
      <c r="T27" s="194"/>
    </row>
    <row r="28" spans="1:16384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243</v>
      </c>
      <c r="M28" s="194"/>
      <c r="N28" s="194"/>
      <c r="O28" s="194"/>
      <c r="P28" s="194"/>
      <c r="Q28" s="194"/>
      <c r="R28" s="194"/>
      <c r="S28" s="194"/>
      <c r="T28" s="194"/>
    </row>
    <row r="29" spans="1:16384" x14ac:dyDescent="0.25">
      <c r="A29" s="16"/>
      <c r="B29" s="63"/>
      <c r="C29" s="4"/>
      <c r="D29" s="4"/>
      <c r="E29" s="4"/>
      <c r="F29" s="5"/>
      <c r="G29" s="8"/>
      <c r="H29" s="8"/>
      <c r="I29" s="8"/>
      <c r="J29" s="18"/>
      <c r="K29" s="11"/>
      <c r="L29" s="9" t="s">
        <v>243</v>
      </c>
      <c r="M29" s="194"/>
      <c r="N29" s="194"/>
      <c r="O29" s="194"/>
      <c r="P29" s="194"/>
      <c r="Q29" s="194"/>
      <c r="R29" s="194"/>
      <c r="S29" s="194"/>
      <c r="T29" s="194"/>
    </row>
    <row r="30" spans="1:16384" x14ac:dyDescent="0.25">
      <c r="A30" s="16"/>
      <c r="C30" s="4"/>
      <c r="D30" s="4"/>
      <c r="E30" s="4"/>
      <c r="F30" s="5"/>
      <c r="G30" s="8"/>
      <c r="H30" s="8"/>
      <c r="I30" s="8"/>
      <c r="J30" s="18"/>
      <c r="K30" s="11"/>
      <c r="M30" s="194"/>
      <c r="N30" s="194"/>
      <c r="O30" s="194"/>
      <c r="P30" s="194"/>
      <c r="Q30" s="194"/>
      <c r="R30" s="194"/>
      <c r="S30" s="194"/>
      <c r="T30" s="194"/>
    </row>
    <row r="31" spans="1:16384" x14ac:dyDescent="0.25">
      <c r="A31" s="63"/>
      <c r="C31" s="63"/>
      <c r="D31" s="63"/>
      <c r="E31" s="63"/>
      <c r="F31" s="63"/>
      <c r="G31" s="63"/>
      <c r="H31" s="63"/>
      <c r="I31" s="63"/>
      <c r="J31" s="18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3"/>
      <c r="AO31" s="63"/>
      <c r="AP31" s="63"/>
      <c r="AQ31" s="63"/>
      <c r="AR31" s="63"/>
      <c r="AS31" s="63"/>
      <c r="AT31" s="63"/>
      <c r="AU31" s="63"/>
      <c r="AV31" s="63"/>
      <c r="AW31" s="63"/>
      <c r="AX31" s="63"/>
      <c r="AY31" s="63"/>
      <c r="AZ31" s="63"/>
      <c r="BA31" s="63"/>
      <c r="BB31" s="63"/>
      <c r="BC31" s="63"/>
      <c r="BD31" s="63"/>
      <c r="BE31" s="63"/>
      <c r="BF31" s="63"/>
      <c r="BG31" s="63"/>
      <c r="BH31" s="63"/>
      <c r="BI31" s="63"/>
      <c r="BJ31" s="63"/>
      <c r="BK31" s="63"/>
      <c r="BL31" s="63"/>
      <c r="BM31" s="63"/>
      <c r="BN31" s="63"/>
      <c r="BO31" s="63"/>
      <c r="BP31" s="63"/>
      <c r="BQ31" s="63"/>
      <c r="BR31" s="63"/>
      <c r="BS31" s="63"/>
      <c r="BT31" s="63"/>
      <c r="BU31" s="63"/>
      <c r="BV31" s="63"/>
      <c r="BW31" s="63"/>
      <c r="BX31" s="63"/>
      <c r="BY31" s="63"/>
      <c r="BZ31" s="63"/>
      <c r="CA31" s="63"/>
      <c r="CB31" s="63"/>
      <c r="CC31" s="63"/>
      <c r="CD31" s="63"/>
      <c r="CE31" s="63"/>
      <c r="CF31" s="63"/>
      <c r="CG31" s="63"/>
      <c r="CH31" s="63"/>
      <c r="CI31" s="63"/>
      <c r="CJ31" s="63"/>
      <c r="CK31" s="63"/>
      <c r="CL31" s="63"/>
      <c r="CM31" s="63"/>
      <c r="CN31" s="63"/>
      <c r="CO31" s="63"/>
      <c r="CP31" s="63"/>
      <c r="CQ31" s="63"/>
      <c r="CR31" s="63"/>
      <c r="CS31" s="63"/>
      <c r="CT31" s="63"/>
      <c r="CU31" s="63"/>
      <c r="CV31" s="63"/>
      <c r="CW31" s="63"/>
      <c r="CX31" s="63"/>
      <c r="CY31" s="63"/>
      <c r="CZ31" s="63"/>
      <c r="DA31" s="63"/>
      <c r="DB31" s="63"/>
      <c r="DC31" s="63"/>
      <c r="DD31" s="63"/>
      <c r="DE31" s="63"/>
      <c r="DF31" s="63"/>
      <c r="DG31" s="63"/>
      <c r="DH31" s="63"/>
      <c r="DI31" s="63"/>
      <c r="DJ31" s="63"/>
      <c r="DK31" s="63"/>
      <c r="DL31" s="63"/>
      <c r="DM31" s="63"/>
      <c r="DN31" s="63"/>
      <c r="DO31" s="63"/>
      <c r="DP31" s="63"/>
      <c r="DQ31" s="63"/>
      <c r="DR31" s="63"/>
      <c r="DS31" s="63"/>
      <c r="DT31" s="63"/>
      <c r="DU31" s="63"/>
      <c r="DV31" s="63"/>
      <c r="DW31" s="63"/>
      <c r="DX31" s="63"/>
      <c r="DY31" s="63"/>
      <c r="DZ31" s="63"/>
      <c r="EA31" s="63"/>
      <c r="EB31" s="63"/>
      <c r="EC31" s="63"/>
      <c r="ED31" s="63"/>
      <c r="EE31" s="63"/>
      <c r="EF31" s="63"/>
      <c r="EG31" s="63"/>
      <c r="EH31" s="63"/>
      <c r="EI31" s="63"/>
      <c r="EJ31" s="63"/>
      <c r="EK31" s="63"/>
      <c r="EL31" s="63"/>
      <c r="EM31" s="63"/>
      <c r="EN31" s="63"/>
      <c r="EO31" s="63"/>
      <c r="EP31" s="63"/>
      <c r="EQ31" s="63"/>
      <c r="ER31" s="63"/>
      <c r="ES31" s="63"/>
      <c r="ET31" s="63"/>
      <c r="EU31" s="63"/>
      <c r="EV31" s="63"/>
      <c r="EW31" s="63"/>
      <c r="EX31" s="63"/>
      <c r="EY31" s="63"/>
      <c r="EZ31" s="63"/>
      <c r="FA31" s="63"/>
      <c r="FB31" s="63"/>
      <c r="FC31" s="63"/>
      <c r="FD31" s="63"/>
      <c r="FE31" s="63"/>
      <c r="FF31" s="63"/>
      <c r="FG31" s="63"/>
      <c r="FH31" s="63"/>
      <c r="FI31" s="63"/>
      <c r="FJ31" s="63"/>
      <c r="FK31" s="63"/>
      <c r="FL31" s="63"/>
      <c r="FM31" s="63"/>
      <c r="FN31" s="63"/>
      <c r="FO31" s="63"/>
      <c r="FP31" s="63"/>
      <c r="FQ31" s="63"/>
      <c r="FR31" s="63"/>
      <c r="FS31" s="63"/>
      <c r="FT31" s="63"/>
      <c r="FU31" s="63"/>
      <c r="FV31" s="63"/>
      <c r="FW31" s="63"/>
      <c r="FX31" s="63"/>
      <c r="FY31" s="63"/>
      <c r="FZ31" s="63"/>
      <c r="GA31" s="63"/>
      <c r="GB31" s="63"/>
      <c r="GC31" s="63"/>
      <c r="GD31" s="63"/>
      <c r="GE31" s="63"/>
      <c r="GF31" s="63"/>
      <c r="GG31" s="63"/>
      <c r="GH31" s="63"/>
      <c r="GI31" s="63"/>
      <c r="GJ31" s="63"/>
      <c r="GK31" s="63"/>
      <c r="GL31" s="63"/>
      <c r="GM31" s="63"/>
      <c r="GN31" s="63"/>
      <c r="GO31" s="63"/>
      <c r="GP31" s="63"/>
      <c r="GQ31" s="63"/>
      <c r="GR31" s="63"/>
      <c r="GS31" s="63"/>
      <c r="GT31" s="63"/>
      <c r="GU31" s="63"/>
      <c r="GV31" s="63"/>
      <c r="GW31" s="63"/>
      <c r="GX31" s="63"/>
      <c r="GY31" s="63"/>
      <c r="GZ31" s="63"/>
      <c r="HA31" s="63"/>
      <c r="HB31" s="63"/>
      <c r="HC31" s="63"/>
      <c r="HD31" s="63"/>
      <c r="HE31" s="63"/>
      <c r="HF31" s="63"/>
      <c r="HG31" s="63"/>
      <c r="HH31" s="63"/>
      <c r="HI31" s="63"/>
      <c r="HJ31" s="63"/>
      <c r="HK31" s="63"/>
      <c r="HL31" s="63"/>
      <c r="HM31" s="63"/>
      <c r="HN31" s="63"/>
      <c r="HO31" s="63"/>
      <c r="HP31" s="63"/>
      <c r="HQ31" s="63"/>
      <c r="HR31" s="63"/>
      <c r="HS31" s="63"/>
      <c r="HT31" s="63"/>
      <c r="HU31" s="63"/>
      <c r="HV31" s="63"/>
      <c r="HW31" s="63"/>
      <c r="HX31" s="63"/>
      <c r="HY31" s="63"/>
      <c r="HZ31" s="63"/>
      <c r="IA31" s="63"/>
      <c r="IB31" s="63"/>
      <c r="IC31" s="63"/>
      <c r="ID31" s="63"/>
      <c r="IE31" s="63"/>
      <c r="IF31" s="63"/>
      <c r="IG31" s="63"/>
      <c r="IH31" s="63"/>
      <c r="II31" s="63"/>
      <c r="IJ31" s="63"/>
      <c r="IK31" s="63"/>
      <c r="IL31" s="63"/>
      <c r="IM31" s="63"/>
      <c r="IN31" s="63"/>
      <c r="IO31" s="63"/>
      <c r="IP31" s="63"/>
      <c r="IQ31" s="63"/>
      <c r="IR31" s="63"/>
      <c r="IS31" s="63"/>
      <c r="IT31" s="63"/>
      <c r="IU31" s="63"/>
      <c r="IV31" s="63"/>
      <c r="IW31" s="63"/>
      <c r="IX31" s="63"/>
      <c r="IY31" s="63"/>
      <c r="IZ31" s="63"/>
      <c r="JA31" s="63"/>
      <c r="JB31" s="63"/>
      <c r="JC31" s="63"/>
      <c r="JD31" s="63"/>
      <c r="JE31" s="63"/>
      <c r="JF31" s="63"/>
      <c r="JG31" s="63"/>
      <c r="JH31" s="63"/>
      <c r="JI31" s="63"/>
      <c r="JJ31" s="63"/>
      <c r="JK31" s="63"/>
      <c r="JL31" s="63"/>
      <c r="JM31" s="63"/>
      <c r="JN31" s="63"/>
      <c r="JO31" s="63"/>
      <c r="JP31" s="63"/>
      <c r="JQ31" s="63"/>
      <c r="JR31" s="63"/>
      <c r="JS31" s="63"/>
      <c r="JT31" s="63"/>
      <c r="JU31" s="63"/>
      <c r="JV31" s="63"/>
      <c r="JW31" s="63"/>
      <c r="JX31" s="63"/>
      <c r="JY31" s="63"/>
      <c r="JZ31" s="63"/>
      <c r="KA31" s="63"/>
      <c r="KB31" s="63"/>
      <c r="KC31" s="63"/>
      <c r="KD31" s="63"/>
      <c r="KE31" s="63"/>
      <c r="KF31" s="63"/>
      <c r="KG31" s="63"/>
      <c r="KH31" s="63"/>
      <c r="KI31" s="63"/>
      <c r="KJ31" s="63"/>
      <c r="KK31" s="63"/>
      <c r="KL31" s="63"/>
      <c r="KM31" s="63"/>
      <c r="KN31" s="63"/>
      <c r="KO31" s="63"/>
      <c r="KP31" s="63"/>
      <c r="KQ31" s="63"/>
      <c r="KR31" s="63"/>
      <c r="KS31" s="63"/>
      <c r="KT31" s="63"/>
      <c r="KU31" s="63"/>
      <c r="KV31" s="63"/>
      <c r="KW31" s="63"/>
      <c r="KX31" s="63"/>
      <c r="KY31" s="63"/>
      <c r="KZ31" s="63"/>
      <c r="LA31" s="63"/>
      <c r="LB31" s="63"/>
      <c r="LC31" s="63"/>
      <c r="LD31" s="63"/>
      <c r="LE31" s="63"/>
      <c r="LF31" s="63"/>
      <c r="LG31" s="63"/>
      <c r="LH31" s="63"/>
      <c r="LI31" s="63"/>
      <c r="LJ31" s="63"/>
      <c r="LK31" s="63"/>
      <c r="LL31" s="63"/>
      <c r="LM31" s="63"/>
      <c r="LN31" s="63"/>
      <c r="LO31" s="63"/>
      <c r="LP31" s="63"/>
      <c r="LQ31" s="63"/>
      <c r="LR31" s="63"/>
      <c r="LS31" s="63"/>
      <c r="LT31" s="63"/>
      <c r="LU31" s="63"/>
      <c r="LV31" s="63"/>
      <c r="LW31" s="63"/>
      <c r="LX31" s="63"/>
      <c r="LY31" s="63"/>
      <c r="LZ31" s="63"/>
      <c r="MA31" s="63"/>
      <c r="MB31" s="63"/>
      <c r="MC31" s="63"/>
      <c r="MD31" s="63"/>
      <c r="ME31" s="63"/>
      <c r="MF31" s="63"/>
      <c r="MG31" s="63"/>
      <c r="MH31" s="63"/>
      <c r="MI31" s="63"/>
      <c r="MJ31" s="63"/>
      <c r="MK31" s="63"/>
      <c r="ML31" s="63"/>
      <c r="MM31" s="63"/>
      <c r="MN31" s="63"/>
      <c r="MO31" s="63"/>
      <c r="MP31" s="63"/>
      <c r="MQ31" s="63"/>
      <c r="MR31" s="63"/>
      <c r="MS31" s="63"/>
      <c r="MT31" s="63"/>
      <c r="MU31" s="63"/>
      <c r="MV31" s="63"/>
      <c r="MW31" s="63"/>
      <c r="MX31" s="63"/>
      <c r="MY31" s="63"/>
      <c r="MZ31" s="63"/>
      <c r="NA31" s="63"/>
      <c r="NB31" s="63"/>
      <c r="NC31" s="63"/>
      <c r="ND31" s="63"/>
      <c r="NE31" s="63"/>
      <c r="NF31" s="63"/>
      <c r="NG31" s="63"/>
      <c r="NH31" s="63"/>
      <c r="NI31" s="63"/>
      <c r="NJ31" s="63"/>
      <c r="NK31" s="63"/>
      <c r="NL31" s="63"/>
      <c r="NM31" s="63"/>
      <c r="NN31" s="63"/>
      <c r="NO31" s="63"/>
      <c r="NP31" s="63"/>
      <c r="NQ31" s="63"/>
      <c r="NR31" s="63"/>
      <c r="NS31" s="63"/>
      <c r="NT31" s="63"/>
      <c r="NU31" s="63"/>
      <c r="NV31" s="63"/>
      <c r="NW31" s="63"/>
      <c r="NX31" s="63"/>
      <c r="NY31" s="63"/>
      <c r="NZ31" s="63"/>
      <c r="OA31" s="63"/>
      <c r="OB31" s="63"/>
      <c r="OC31" s="63"/>
      <c r="OD31" s="63"/>
      <c r="OE31" s="63"/>
      <c r="OF31" s="63"/>
      <c r="OG31" s="63"/>
      <c r="OH31" s="63"/>
      <c r="OI31" s="63"/>
      <c r="OJ31" s="63"/>
      <c r="OK31" s="63"/>
      <c r="OL31" s="63"/>
      <c r="OM31" s="63"/>
      <c r="ON31" s="63"/>
      <c r="OO31" s="63"/>
      <c r="OP31" s="63"/>
      <c r="OQ31" s="63"/>
      <c r="OR31" s="63"/>
      <c r="OS31" s="63"/>
      <c r="OT31" s="63"/>
      <c r="OU31" s="63"/>
      <c r="OV31" s="63"/>
      <c r="OW31" s="63"/>
      <c r="OX31" s="63"/>
      <c r="OY31" s="63"/>
      <c r="OZ31" s="63"/>
      <c r="PA31" s="63"/>
      <c r="PB31" s="63"/>
      <c r="PC31" s="63"/>
      <c r="PD31" s="63"/>
      <c r="PE31" s="63"/>
      <c r="PF31" s="63"/>
      <c r="PG31" s="63"/>
      <c r="PH31" s="63"/>
      <c r="PI31" s="63"/>
      <c r="PJ31" s="63"/>
      <c r="PK31" s="63"/>
      <c r="PL31" s="63"/>
      <c r="PM31" s="63"/>
      <c r="PN31" s="63"/>
      <c r="PO31" s="63"/>
      <c r="PP31" s="63"/>
      <c r="PQ31" s="63"/>
      <c r="PR31" s="63"/>
      <c r="PS31" s="63"/>
      <c r="PT31" s="63"/>
      <c r="PU31" s="63"/>
      <c r="PV31" s="63"/>
      <c r="PW31" s="63"/>
      <c r="PX31" s="63"/>
      <c r="PY31" s="63"/>
      <c r="PZ31" s="63"/>
      <c r="QA31" s="63"/>
      <c r="QB31" s="63"/>
      <c r="QC31" s="63"/>
      <c r="QD31" s="63"/>
      <c r="QE31" s="63"/>
      <c r="QF31" s="63"/>
      <c r="QG31" s="63"/>
      <c r="QH31" s="63"/>
      <c r="QI31" s="63"/>
      <c r="QJ31" s="63"/>
      <c r="QK31" s="63"/>
      <c r="QL31" s="63"/>
      <c r="QM31" s="63"/>
      <c r="QN31" s="63"/>
      <c r="QO31" s="63"/>
      <c r="QP31" s="63"/>
      <c r="QQ31" s="63"/>
      <c r="QR31" s="63"/>
      <c r="QS31" s="63"/>
      <c r="QT31" s="63"/>
      <c r="QU31" s="63"/>
      <c r="QV31" s="63"/>
      <c r="QW31" s="63"/>
      <c r="QX31" s="63"/>
      <c r="QY31" s="63"/>
      <c r="QZ31" s="63"/>
      <c r="RA31" s="63"/>
      <c r="RB31" s="63"/>
      <c r="RC31" s="63"/>
      <c r="RD31" s="63"/>
      <c r="RE31" s="63"/>
      <c r="RF31" s="63"/>
      <c r="RG31" s="63"/>
      <c r="RH31" s="63"/>
      <c r="RI31" s="63"/>
      <c r="RJ31" s="63"/>
      <c r="RK31" s="63"/>
      <c r="RL31" s="63"/>
      <c r="RM31" s="63"/>
      <c r="RN31" s="63"/>
      <c r="RO31" s="63"/>
      <c r="RP31" s="63"/>
      <c r="RQ31" s="63"/>
      <c r="RR31" s="63"/>
      <c r="RS31" s="63"/>
      <c r="RT31" s="63"/>
      <c r="RU31" s="63"/>
      <c r="RV31" s="63"/>
      <c r="RW31" s="63"/>
      <c r="RX31" s="63"/>
      <c r="RY31" s="63"/>
      <c r="RZ31" s="63"/>
      <c r="SA31" s="63"/>
      <c r="SB31" s="63"/>
      <c r="SC31" s="63"/>
      <c r="SD31" s="63"/>
      <c r="SE31" s="63"/>
      <c r="SF31" s="63"/>
      <c r="SG31" s="63"/>
      <c r="SH31" s="63"/>
      <c r="SI31" s="63"/>
      <c r="SJ31" s="63"/>
      <c r="SK31" s="63"/>
      <c r="SL31" s="63"/>
      <c r="SM31" s="63"/>
      <c r="SN31" s="63"/>
      <c r="SO31" s="63"/>
      <c r="SP31" s="63"/>
      <c r="SQ31" s="63"/>
      <c r="SR31" s="63"/>
      <c r="SS31" s="63"/>
      <c r="ST31" s="63"/>
      <c r="SU31" s="63"/>
      <c r="SV31" s="63"/>
      <c r="SW31" s="63"/>
      <c r="SX31" s="63"/>
      <c r="SY31" s="63"/>
      <c r="SZ31" s="63"/>
      <c r="TA31" s="63"/>
      <c r="TB31" s="63"/>
      <c r="TC31" s="63"/>
      <c r="TD31" s="63"/>
      <c r="TE31" s="63"/>
      <c r="TF31" s="63"/>
      <c r="TG31" s="63"/>
      <c r="TH31" s="63"/>
      <c r="TI31" s="63"/>
      <c r="TJ31" s="63"/>
      <c r="TK31" s="63"/>
      <c r="TL31" s="63"/>
      <c r="TM31" s="63"/>
      <c r="TN31" s="63"/>
      <c r="TO31" s="63"/>
      <c r="TP31" s="63"/>
      <c r="TQ31" s="63"/>
      <c r="TR31" s="63"/>
      <c r="TS31" s="63"/>
      <c r="TT31" s="63"/>
      <c r="TU31" s="63"/>
      <c r="TV31" s="63"/>
      <c r="TW31" s="63"/>
      <c r="TX31" s="63"/>
      <c r="TY31" s="63"/>
      <c r="TZ31" s="63"/>
      <c r="UA31" s="63"/>
      <c r="UB31" s="63"/>
      <c r="UC31" s="63"/>
      <c r="UD31" s="63"/>
      <c r="UE31" s="63"/>
      <c r="UF31" s="63"/>
      <c r="UG31" s="63"/>
      <c r="UH31" s="63"/>
      <c r="UI31" s="63"/>
      <c r="UJ31" s="63"/>
      <c r="UK31" s="63"/>
      <c r="UL31" s="63"/>
      <c r="UM31" s="63"/>
      <c r="UN31" s="63"/>
      <c r="UO31" s="63"/>
      <c r="UP31" s="63"/>
      <c r="UQ31" s="63"/>
      <c r="UR31" s="63"/>
      <c r="US31" s="63"/>
      <c r="UT31" s="63"/>
      <c r="UU31" s="63"/>
      <c r="UV31" s="63"/>
      <c r="UW31" s="63"/>
      <c r="UX31" s="63"/>
      <c r="UY31" s="63"/>
      <c r="UZ31" s="63"/>
      <c r="VA31" s="63"/>
      <c r="VB31" s="63"/>
      <c r="VC31" s="63"/>
      <c r="VD31" s="63"/>
      <c r="VE31" s="63"/>
      <c r="VF31" s="63"/>
      <c r="VG31" s="63"/>
      <c r="VH31" s="63"/>
      <c r="VI31" s="63"/>
      <c r="VJ31" s="63"/>
      <c r="VK31" s="63"/>
      <c r="VL31" s="63"/>
      <c r="VM31" s="63"/>
      <c r="VN31" s="63"/>
      <c r="VO31" s="63"/>
      <c r="VP31" s="63"/>
      <c r="VQ31" s="63"/>
      <c r="VR31" s="63"/>
      <c r="VS31" s="63"/>
      <c r="VT31" s="63"/>
      <c r="VU31" s="63"/>
      <c r="VV31" s="63"/>
      <c r="VW31" s="63"/>
      <c r="VX31" s="63"/>
      <c r="VY31" s="63"/>
      <c r="VZ31" s="63"/>
      <c r="WA31" s="63"/>
      <c r="WB31" s="63"/>
      <c r="WC31" s="63"/>
      <c r="WD31" s="63"/>
      <c r="WE31" s="63"/>
      <c r="WF31" s="63"/>
      <c r="WG31" s="63"/>
      <c r="WH31" s="63"/>
      <c r="WI31" s="63"/>
      <c r="WJ31" s="63"/>
      <c r="WK31" s="63"/>
      <c r="WL31" s="63"/>
      <c r="WM31" s="63"/>
      <c r="WN31" s="63"/>
      <c r="WO31" s="63"/>
      <c r="WP31" s="63"/>
      <c r="WQ31" s="63"/>
      <c r="WR31" s="63"/>
      <c r="WS31" s="63"/>
      <c r="WT31" s="63"/>
      <c r="WU31" s="63"/>
      <c r="WV31" s="63"/>
      <c r="WW31" s="63"/>
      <c r="WX31" s="63"/>
      <c r="WY31" s="63"/>
      <c r="WZ31" s="63"/>
      <c r="XA31" s="63"/>
      <c r="XB31" s="63"/>
      <c r="XC31" s="63"/>
      <c r="XD31" s="63"/>
      <c r="XE31" s="63"/>
      <c r="XF31" s="63"/>
      <c r="XG31" s="63"/>
      <c r="XH31" s="63"/>
      <c r="XI31" s="63"/>
      <c r="XJ31" s="63"/>
      <c r="XK31" s="63"/>
      <c r="XL31" s="63"/>
      <c r="XM31" s="63"/>
      <c r="XN31" s="63"/>
      <c r="XO31" s="63"/>
      <c r="XP31" s="63"/>
      <c r="XQ31" s="63"/>
      <c r="XR31" s="63"/>
      <c r="XS31" s="63"/>
      <c r="XT31" s="63"/>
      <c r="XU31" s="63"/>
      <c r="XV31" s="63"/>
      <c r="XW31" s="63"/>
      <c r="XX31" s="63"/>
      <c r="XY31" s="63"/>
      <c r="XZ31" s="63"/>
      <c r="YA31" s="63"/>
      <c r="YB31" s="63"/>
      <c r="YC31" s="63"/>
      <c r="YD31" s="63"/>
      <c r="YE31" s="63"/>
      <c r="YF31" s="63"/>
      <c r="YG31" s="63"/>
      <c r="YH31" s="63"/>
      <c r="YI31" s="63"/>
      <c r="YJ31" s="63"/>
      <c r="YK31" s="63"/>
      <c r="YL31" s="63"/>
      <c r="YM31" s="63"/>
      <c r="YN31" s="63"/>
      <c r="YO31" s="63"/>
      <c r="YP31" s="63"/>
      <c r="YQ31" s="63"/>
      <c r="YR31" s="63"/>
      <c r="YS31" s="63"/>
      <c r="YT31" s="63"/>
      <c r="YU31" s="63"/>
      <c r="YV31" s="63"/>
      <c r="YW31" s="63"/>
      <c r="YX31" s="63"/>
      <c r="YY31" s="63"/>
      <c r="YZ31" s="63"/>
      <c r="ZA31" s="63"/>
      <c r="ZB31" s="63"/>
      <c r="ZC31" s="63"/>
      <c r="ZD31" s="63"/>
      <c r="ZE31" s="63"/>
      <c r="ZF31" s="63"/>
      <c r="ZG31" s="63"/>
      <c r="ZH31" s="63"/>
      <c r="ZI31" s="63"/>
      <c r="ZJ31" s="63"/>
      <c r="ZK31" s="63"/>
      <c r="ZL31" s="63"/>
      <c r="ZM31" s="63"/>
      <c r="ZN31" s="63"/>
      <c r="ZO31" s="63"/>
      <c r="ZP31" s="63"/>
      <c r="ZQ31" s="63"/>
      <c r="ZR31" s="63"/>
      <c r="ZS31" s="63"/>
      <c r="ZT31" s="63"/>
      <c r="ZU31" s="63"/>
      <c r="ZV31" s="63"/>
      <c r="ZW31" s="63"/>
      <c r="ZX31" s="63"/>
      <c r="ZY31" s="63"/>
      <c r="ZZ31" s="63"/>
      <c r="AAA31" s="63"/>
      <c r="AAB31" s="63"/>
      <c r="AAC31" s="63"/>
      <c r="AAD31" s="63"/>
      <c r="AAE31" s="63"/>
      <c r="AAF31" s="63"/>
      <c r="AAG31" s="63"/>
      <c r="AAH31" s="63"/>
      <c r="AAI31" s="63"/>
      <c r="AAJ31" s="63"/>
      <c r="AAK31" s="63"/>
      <c r="AAL31" s="63"/>
      <c r="AAM31" s="63"/>
      <c r="AAN31" s="63"/>
      <c r="AAO31" s="63"/>
      <c r="AAP31" s="63"/>
      <c r="AAQ31" s="63"/>
      <c r="AAR31" s="63"/>
      <c r="AAS31" s="63"/>
      <c r="AAT31" s="63"/>
      <c r="AAU31" s="63"/>
      <c r="AAV31" s="63"/>
      <c r="AAW31" s="63"/>
      <c r="AAX31" s="63"/>
      <c r="AAY31" s="63"/>
      <c r="AAZ31" s="63"/>
      <c r="ABA31" s="63"/>
      <c r="ABB31" s="63"/>
      <c r="ABC31" s="63"/>
      <c r="ABD31" s="63"/>
      <c r="ABE31" s="63"/>
      <c r="ABF31" s="63"/>
      <c r="ABG31" s="63"/>
      <c r="ABH31" s="63"/>
      <c r="ABI31" s="63"/>
      <c r="ABJ31" s="63"/>
      <c r="ABK31" s="63"/>
      <c r="ABL31" s="63"/>
      <c r="ABM31" s="63"/>
      <c r="ABN31" s="63"/>
      <c r="ABO31" s="63"/>
      <c r="ABP31" s="63"/>
      <c r="ABQ31" s="63"/>
      <c r="ABR31" s="63"/>
      <c r="ABS31" s="63"/>
      <c r="ABT31" s="63"/>
      <c r="ABU31" s="63"/>
      <c r="ABV31" s="63"/>
      <c r="ABW31" s="63"/>
      <c r="ABX31" s="63"/>
      <c r="ABY31" s="63"/>
      <c r="ABZ31" s="63"/>
      <c r="ACA31" s="63"/>
      <c r="ACB31" s="63"/>
      <c r="ACC31" s="63"/>
      <c r="ACD31" s="63"/>
      <c r="ACE31" s="63"/>
      <c r="ACF31" s="63"/>
      <c r="ACG31" s="63"/>
      <c r="ACH31" s="63"/>
      <c r="ACI31" s="63"/>
      <c r="ACJ31" s="63"/>
      <c r="ACK31" s="63"/>
      <c r="ACL31" s="63"/>
      <c r="ACM31" s="63"/>
      <c r="ACN31" s="63"/>
      <c r="ACO31" s="63"/>
      <c r="ACP31" s="63"/>
      <c r="ACQ31" s="63"/>
      <c r="ACR31" s="63"/>
      <c r="ACS31" s="63"/>
      <c r="ACT31" s="63"/>
      <c r="ACU31" s="63"/>
      <c r="ACV31" s="63"/>
      <c r="ACW31" s="63"/>
      <c r="ACX31" s="63"/>
      <c r="ACY31" s="63"/>
      <c r="ACZ31" s="63"/>
      <c r="ADA31" s="63"/>
      <c r="ADB31" s="63"/>
      <c r="ADC31" s="63"/>
      <c r="ADD31" s="63"/>
      <c r="ADE31" s="63"/>
      <c r="ADF31" s="63"/>
      <c r="ADG31" s="63"/>
      <c r="ADH31" s="63"/>
      <c r="ADI31" s="63"/>
      <c r="ADJ31" s="63"/>
      <c r="ADK31" s="63"/>
      <c r="ADL31" s="63"/>
      <c r="ADM31" s="63"/>
      <c r="ADN31" s="63"/>
      <c r="ADO31" s="63"/>
      <c r="ADP31" s="63"/>
      <c r="ADQ31" s="63"/>
      <c r="ADR31" s="63"/>
      <c r="ADS31" s="63"/>
      <c r="ADT31" s="63"/>
      <c r="ADU31" s="63"/>
      <c r="ADV31" s="63"/>
      <c r="ADW31" s="63"/>
      <c r="ADX31" s="63"/>
      <c r="ADY31" s="63"/>
      <c r="ADZ31" s="63"/>
      <c r="AEA31" s="63"/>
      <c r="AEB31" s="63"/>
      <c r="AEC31" s="63"/>
      <c r="AED31" s="63"/>
      <c r="AEE31" s="63"/>
      <c r="AEF31" s="63"/>
      <c r="AEG31" s="63"/>
      <c r="AEH31" s="63"/>
      <c r="AEI31" s="63"/>
      <c r="AEJ31" s="63"/>
      <c r="AEK31" s="63"/>
      <c r="AEL31" s="63"/>
      <c r="AEM31" s="63"/>
      <c r="AEN31" s="63"/>
      <c r="AEO31" s="63"/>
      <c r="AEP31" s="63"/>
      <c r="AEQ31" s="63"/>
      <c r="AER31" s="63"/>
      <c r="AES31" s="63"/>
      <c r="AET31" s="63"/>
      <c r="AEU31" s="63"/>
      <c r="AEV31" s="63"/>
      <c r="AEW31" s="63"/>
      <c r="AEX31" s="63"/>
      <c r="AEY31" s="63"/>
      <c r="AEZ31" s="63"/>
      <c r="AFA31" s="63"/>
      <c r="AFB31" s="63"/>
      <c r="AFC31" s="63"/>
      <c r="AFD31" s="63"/>
      <c r="AFE31" s="63"/>
      <c r="AFF31" s="63"/>
      <c r="AFG31" s="63"/>
      <c r="AFH31" s="63"/>
      <c r="AFI31" s="63"/>
      <c r="AFJ31" s="63"/>
      <c r="AFK31" s="63"/>
      <c r="AFL31" s="63"/>
      <c r="AFM31" s="63"/>
      <c r="AFN31" s="63"/>
      <c r="AFO31" s="63"/>
      <c r="AFP31" s="63"/>
      <c r="AFQ31" s="63"/>
      <c r="AFR31" s="63"/>
      <c r="AFS31" s="63"/>
      <c r="AFT31" s="63"/>
      <c r="AFU31" s="63"/>
      <c r="AFV31" s="63"/>
      <c r="AFW31" s="63"/>
      <c r="AFX31" s="63"/>
      <c r="AFY31" s="63"/>
      <c r="AFZ31" s="63"/>
      <c r="AGA31" s="63"/>
      <c r="AGB31" s="63"/>
      <c r="AGC31" s="63"/>
      <c r="AGD31" s="63"/>
      <c r="AGE31" s="63"/>
      <c r="AGF31" s="63"/>
      <c r="AGG31" s="63"/>
      <c r="AGH31" s="63"/>
      <c r="AGI31" s="63"/>
      <c r="AGJ31" s="63"/>
      <c r="AGK31" s="63"/>
      <c r="AGL31" s="63"/>
      <c r="AGM31" s="63"/>
      <c r="AGN31" s="63"/>
      <c r="AGO31" s="63"/>
      <c r="AGP31" s="63"/>
      <c r="AGQ31" s="63"/>
      <c r="AGR31" s="63"/>
      <c r="AGS31" s="63"/>
      <c r="AGT31" s="63"/>
      <c r="AGU31" s="63"/>
      <c r="AGV31" s="63"/>
      <c r="AGW31" s="63"/>
      <c r="AGX31" s="63"/>
      <c r="AGY31" s="63"/>
      <c r="AGZ31" s="63"/>
      <c r="AHA31" s="63"/>
      <c r="AHB31" s="63"/>
      <c r="AHC31" s="63"/>
      <c r="AHD31" s="63"/>
      <c r="AHE31" s="63"/>
      <c r="AHF31" s="63"/>
      <c r="AHG31" s="63"/>
      <c r="AHH31" s="63"/>
      <c r="AHI31" s="63"/>
      <c r="AHJ31" s="63"/>
      <c r="AHK31" s="63"/>
      <c r="AHL31" s="63"/>
      <c r="AHM31" s="63"/>
      <c r="AHN31" s="63"/>
      <c r="AHO31" s="63"/>
      <c r="AHP31" s="63"/>
      <c r="AHQ31" s="63"/>
      <c r="AHR31" s="63"/>
      <c r="AHS31" s="63"/>
      <c r="AHT31" s="63"/>
      <c r="AHU31" s="63"/>
      <c r="AHV31" s="63"/>
      <c r="AHW31" s="63"/>
      <c r="AHX31" s="63"/>
      <c r="AHY31" s="63"/>
      <c r="AHZ31" s="63"/>
      <c r="AIA31" s="63"/>
      <c r="AIB31" s="63"/>
      <c r="AIC31" s="63"/>
      <c r="AID31" s="63"/>
      <c r="AIE31" s="63"/>
      <c r="AIF31" s="63"/>
      <c r="AIG31" s="63"/>
      <c r="AIH31" s="63"/>
      <c r="AII31" s="63"/>
      <c r="AIJ31" s="63"/>
      <c r="AIK31" s="63"/>
      <c r="AIL31" s="63"/>
      <c r="AIM31" s="63"/>
      <c r="AIN31" s="63"/>
      <c r="AIO31" s="63"/>
      <c r="AIP31" s="63"/>
      <c r="AIQ31" s="63"/>
      <c r="AIR31" s="63"/>
      <c r="AIS31" s="63"/>
      <c r="AIT31" s="63"/>
      <c r="AIU31" s="63"/>
      <c r="AIV31" s="63"/>
      <c r="AIW31" s="63"/>
      <c r="AIX31" s="63"/>
      <c r="AIY31" s="63"/>
      <c r="AIZ31" s="63"/>
      <c r="AJA31" s="63"/>
      <c r="AJB31" s="63"/>
      <c r="AJC31" s="63"/>
      <c r="AJD31" s="63"/>
      <c r="AJE31" s="63"/>
      <c r="AJF31" s="63"/>
      <c r="AJG31" s="63"/>
      <c r="AJH31" s="63"/>
      <c r="AJI31" s="63"/>
      <c r="AJJ31" s="63"/>
      <c r="AJK31" s="63"/>
      <c r="AJL31" s="63"/>
      <c r="AJM31" s="63"/>
      <c r="AJN31" s="63"/>
      <c r="AJO31" s="63"/>
      <c r="AJP31" s="63"/>
      <c r="AJQ31" s="63"/>
      <c r="AJR31" s="63"/>
      <c r="AJS31" s="63"/>
      <c r="AJT31" s="63"/>
      <c r="AJU31" s="63"/>
      <c r="AJV31" s="63"/>
      <c r="AJW31" s="63"/>
      <c r="AJX31" s="63"/>
      <c r="AJY31" s="63"/>
      <c r="AJZ31" s="63"/>
      <c r="AKA31" s="63"/>
      <c r="AKB31" s="63"/>
      <c r="AKC31" s="63"/>
      <c r="AKD31" s="63"/>
      <c r="AKE31" s="63"/>
      <c r="AKF31" s="63"/>
      <c r="AKG31" s="63"/>
      <c r="AKH31" s="63"/>
      <c r="AKI31" s="63"/>
      <c r="AKJ31" s="63"/>
      <c r="AKK31" s="63"/>
      <c r="AKL31" s="63"/>
      <c r="AKM31" s="63"/>
      <c r="AKN31" s="63"/>
      <c r="AKO31" s="63"/>
      <c r="AKP31" s="63"/>
      <c r="AKQ31" s="63"/>
      <c r="AKR31" s="63"/>
      <c r="AKS31" s="63"/>
      <c r="AKT31" s="63"/>
      <c r="AKU31" s="63"/>
      <c r="AKV31" s="63"/>
      <c r="AKW31" s="63"/>
      <c r="AKX31" s="63"/>
      <c r="AKY31" s="63"/>
      <c r="AKZ31" s="63"/>
      <c r="ALA31" s="63"/>
      <c r="ALB31" s="63"/>
      <c r="ALC31" s="63"/>
      <c r="ALD31" s="63"/>
      <c r="ALE31" s="63"/>
      <c r="ALF31" s="63"/>
      <c r="ALG31" s="63"/>
      <c r="ALH31" s="63"/>
      <c r="ALI31" s="63"/>
      <c r="ALJ31" s="63"/>
      <c r="ALK31" s="63"/>
      <c r="ALL31" s="63"/>
      <c r="ALM31" s="63"/>
      <c r="ALN31" s="63"/>
      <c r="ALO31" s="63"/>
      <c r="ALP31" s="63"/>
      <c r="ALQ31" s="63"/>
      <c r="ALR31" s="63"/>
      <c r="ALS31" s="63"/>
      <c r="ALT31" s="63"/>
      <c r="ALU31" s="63"/>
      <c r="ALV31" s="63"/>
      <c r="ALW31" s="63"/>
      <c r="ALX31" s="63"/>
      <c r="ALY31" s="63"/>
      <c r="ALZ31" s="63"/>
      <c r="AMA31" s="63"/>
      <c r="AMB31" s="63"/>
      <c r="AMC31" s="63"/>
      <c r="AMD31" s="63"/>
      <c r="AME31" s="63"/>
      <c r="AMF31" s="63"/>
      <c r="AMG31" s="63"/>
      <c r="AMH31" s="63"/>
      <c r="AMI31" s="63"/>
      <c r="AMJ31" s="63"/>
      <c r="AMK31" s="63"/>
      <c r="AML31" s="63"/>
      <c r="AMM31" s="63"/>
      <c r="AMN31" s="63"/>
      <c r="AMO31" s="63"/>
      <c r="AMP31" s="63"/>
      <c r="AMQ31" s="63"/>
      <c r="AMR31" s="63"/>
      <c r="AMS31" s="63"/>
      <c r="AMT31" s="63"/>
      <c r="AMU31" s="63"/>
      <c r="AMV31" s="63"/>
      <c r="AMW31" s="63"/>
      <c r="AMX31" s="63"/>
      <c r="AMY31" s="63"/>
      <c r="AMZ31" s="63"/>
      <c r="ANA31" s="63"/>
      <c r="ANB31" s="63"/>
      <c r="ANC31" s="63"/>
      <c r="AND31" s="63"/>
      <c r="ANE31" s="63"/>
      <c r="ANF31" s="63"/>
      <c r="ANG31" s="63"/>
      <c r="ANH31" s="63"/>
      <c r="ANI31" s="63"/>
      <c r="ANJ31" s="63"/>
      <c r="ANK31" s="63"/>
      <c r="ANL31" s="63"/>
      <c r="ANM31" s="63"/>
      <c r="ANN31" s="63"/>
      <c r="ANO31" s="63"/>
      <c r="ANP31" s="63"/>
      <c r="ANQ31" s="63"/>
      <c r="ANR31" s="63"/>
      <c r="ANS31" s="63"/>
      <c r="ANT31" s="63"/>
      <c r="ANU31" s="63"/>
      <c r="ANV31" s="63"/>
      <c r="ANW31" s="63"/>
      <c r="ANX31" s="63"/>
      <c r="ANY31" s="63"/>
      <c r="ANZ31" s="63"/>
      <c r="AOA31" s="63"/>
      <c r="AOB31" s="63"/>
      <c r="AOC31" s="63"/>
      <c r="AOD31" s="63"/>
      <c r="AOE31" s="63"/>
      <c r="AOF31" s="63"/>
      <c r="AOG31" s="63"/>
      <c r="AOH31" s="63"/>
      <c r="AOI31" s="63"/>
      <c r="AOJ31" s="63"/>
      <c r="AOK31" s="63"/>
      <c r="AOL31" s="63"/>
      <c r="AOM31" s="63"/>
      <c r="AON31" s="63"/>
      <c r="AOO31" s="63"/>
      <c r="AOP31" s="63"/>
      <c r="AOQ31" s="63"/>
      <c r="AOR31" s="63"/>
      <c r="AOS31" s="63"/>
      <c r="AOT31" s="63"/>
      <c r="AOU31" s="63"/>
      <c r="AOV31" s="63"/>
      <c r="AOW31" s="63"/>
      <c r="AOX31" s="63"/>
      <c r="AOY31" s="63"/>
      <c r="AOZ31" s="63"/>
      <c r="APA31" s="63"/>
      <c r="APB31" s="63"/>
      <c r="APC31" s="63"/>
      <c r="APD31" s="63"/>
      <c r="APE31" s="63"/>
      <c r="APF31" s="63"/>
      <c r="APG31" s="63"/>
      <c r="APH31" s="63"/>
      <c r="API31" s="63"/>
      <c r="APJ31" s="63"/>
      <c r="APK31" s="63"/>
      <c r="APL31" s="63"/>
      <c r="APM31" s="63"/>
      <c r="APN31" s="63"/>
      <c r="APO31" s="63"/>
      <c r="APP31" s="63"/>
      <c r="APQ31" s="63"/>
      <c r="APR31" s="63"/>
      <c r="APS31" s="63"/>
      <c r="APT31" s="63"/>
      <c r="APU31" s="63"/>
      <c r="APV31" s="63"/>
      <c r="APW31" s="63"/>
      <c r="APX31" s="63"/>
      <c r="APY31" s="63"/>
      <c r="APZ31" s="63"/>
      <c r="AQA31" s="63"/>
      <c r="AQB31" s="63"/>
      <c r="AQC31" s="63"/>
      <c r="AQD31" s="63"/>
      <c r="AQE31" s="63"/>
      <c r="AQF31" s="63"/>
      <c r="AQG31" s="63"/>
      <c r="AQH31" s="63"/>
      <c r="AQI31" s="63"/>
      <c r="AQJ31" s="63"/>
      <c r="AQK31" s="63"/>
      <c r="AQL31" s="63"/>
      <c r="AQM31" s="63"/>
      <c r="AQN31" s="63"/>
      <c r="AQO31" s="63"/>
      <c r="AQP31" s="63"/>
      <c r="AQQ31" s="63"/>
      <c r="AQR31" s="63"/>
      <c r="AQS31" s="63"/>
      <c r="AQT31" s="63"/>
      <c r="AQU31" s="63"/>
      <c r="AQV31" s="63"/>
      <c r="AQW31" s="63"/>
      <c r="AQX31" s="63"/>
      <c r="AQY31" s="63"/>
      <c r="AQZ31" s="63"/>
      <c r="ARA31" s="63"/>
      <c r="ARB31" s="63"/>
      <c r="ARC31" s="63"/>
      <c r="ARD31" s="63"/>
      <c r="ARE31" s="63"/>
      <c r="ARF31" s="63"/>
      <c r="ARG31" s="63"/>
      <c r="ARH31" s="63"/>
      <c r="ARI31" s="63"/>
      <c r="ARJ31" s="63"/>
      <c r="ARK31" s="63"/>
      <c r="ARL31" s="63"/>
      <c r="ARM31" s="63"/>
      <c r="ARN31" s="63"/>
      <c r="ARO31" s="63"/>
      <c r="ARP31" s="63"/>
      <c r="ARQ31" s="63"/>
      <c r="ARR31" s="63"/>
      <c r="ARS31" s="63"/>
      <c r="ART31" s="63"/>
      <c r="ARU31" s="63"/>
      <c r="ARV31" s="63"/>
      <c r="ARW31" s="63"/>
      <c r="ARX31" s="63"/>
      <c r="ARY31" s="63"/>
      <c r="ARZ31" s="63"/>
      <c r="ASA31" s="63"/>
      <c r="ASB31" s="63"/>
      <c r="ASC31" s="63"/>
      <c r="ASD31" s="63"/>
      <c r="ASE31" s="63"/>
      <c r="ASF31" s="63"/>
      <c r="ASG31" s="63"/>
      <c r="ASH31" s="63"/>
      <c r="ASI31" s="63"/>
      <c r="ASJ31" s="63"/>
      <c r="ASK31" s="63"/>
      <c r="ASL31" s="63"/>
      <c r="ASM31" s="63"/>
      <c r="ASN31" s="63"/>
      <c r="ASO31" s="63"/>
      <c r="ASP31" s="63"/>
      <c r="ASQ31" s="63"/>
      <c r="ASR31" s="63"/>
      <c r="ASS31" s="63"/>
      <c r="AST31" s="63"/>
      <c r="ASU31" s="63"/>
      <c r="ASV31" s="63"/>
      <c r="ASW31" s="63"/>
      <c r="ASX31" s="63"/>
      <c r="ASY31" s="63"/>
      <c r="ASZ31" s="63"/>
      <c r="ATA31" s="63"/>
      <c r="ATB31" s="63"/>
      <c r="ATC31" s="63"/>
      <c r="ATD31" s="63"/>
      <c r="ATE31" s="63"/>
      <c r="ATF31" s="63"/>
      <c r="ATG31" s="63"/>
      <c r="ATH31" s="63"/>
      <c r="ATI31" s="63"/>
      <c r="ATJ31" s="63"/>
      <c r="ATK31" s="63"/>
      <c r="ATL31" s="63"/>
      <c r="ATM31" s="63"/>
      <c r="ATN31" s="63"/>
      <c r="ATO31" s="63"/>
      <c r="ATP31" s="63"/>
      <c r="ATQ31" s="63"/>
      <c r="ATR31" s="63"/>
      <c r="ATS31" s="63"/>
      <c r="ATT31" s="63"/>
      <c r="ATU31" s="63"/>
      <c r="ATV31" s="63"/>
      <c r="ATW31" s="63"/>
      <c r="ATX31" s="63"/>
      <c r="ATY31" s="63"/>
      <c r="ATZ31" s="63"/>
      <c r="AUA31" s="63"/>
      <c r="AUB31" s="63"/>
      <c r="AUC31" s="63"/>
      <c r="AUD31" s="63"/>
      <c r="AUE31" s="63"/>
      <c r="AUF31" s="63"/>
      <c r="AUG31" s="63"/>
      <c r="AUH31" s="63"/>
      <c r="AUI31" s="63"/>
      <c r="AUJ31" s="63"/>
      <c r="AUK31" s="63"/>
      <c r="AUL31" s="63"/>
      <c r="AUM31" s="63"/>
      <c r="AUN31" s="63"/>
      <c r="AUO31" s="63"/>
      <c r="AUP31" s="63"/>
      <c r="AUQ31" s="63"/>
      <c r="AUR31" s="63"/>
      <c r="AUS31" s="63"/>
      <c r="AUT31" s="63"/>
      <c r="AUU31" s="63"/>
      <c r="AUV31" s="63"/>
      <c r="AUW31" s="63"/>
      <c r="AUX31" s="63"/>
      <c r="AUY31" s="63"/>
      <c r="AUZ31" s="63"/>
      <c r="AVA31" s="63"/>
      <c r="AVB31" s="63"/>
      <c r="AVC31" s="63"/>
      <c r="AVD31" s="63"/>
      <c r="AVE31" s="63"/>
      <c r="AVF31" s="63"/>
      <c r="AVG31" s="63"/>
      <c r="AVH31" s="63"/>
      <c r="AVI31" s="63"/>
      <c r="AVJ31" s="63"/>
      <c r="AVK31" s="63"/>
      <c r="AVL31" s="63"/>
      <c r="AVM31" s="63"/>
      <c r="AVN31" s="63"/>
      <c r="AVO31" s="63"/>
      <c r="AVP31" s="63"/>
      <c r="AVQ31" s="63"/>
      <c r="AVR31" s="63"/>
      <c r="AVS31" s="63"/>
      <c r="AVT31" s="63"/>
      <c r="AVU31" s="63"/>
      <c r="AVV31" s="63"/>
      <c r="AVW31" s="63"/>
      <c r="AVX31" s="63"/>
      <c r="AVY31" s="63"/>
      <c r="AVZ31" s="63"/>
      <c r="AWA31" s="63"/>
      <c r="AWB31" s="63"/>
      <c r="AWC31" s="63"/>
      <c r="AWD31" s="63"/>
      <c r="AWE31" s="63"/>
      <c r="AWF31" s="63"/>
      <c r="AWG31" s="63"/>
      <c r="AWH31" s="63"/>
      <c r="AWI31" s="63"/>
      <c r="AWJ31" s="63"/>
      <c r="AWK31" s="63"/>
      <c r="AWL31" s="63"/>
      <c r="AWM31" s="63"/>
      <c r="AWN31" s="63"/>
      <c r="AWO31" s="63"/>
      <c r="AWP31" s="63"/>
      <c r="AWQ31" s="63"/>
      <c r="AWR31" s="63"/>
      <c r="AWS31" s="63"/>
      <c r="AWT31" s="63"/>
      <c r="AWU31" s="63"/>
      <c r="AWV31" s="63"/>
      <c r="AWW31" s="63"/>
      <c r="AWX31" s="63"/>
      <c r="AWY31" s="63"/>
      <c r="AWZ31" s="63"/>
      <c r="AXA31" s="63"/>
      <c r="AXB31" s="63"/>
      <c r="AXC31" s="63"/>
      <c r="AXD31" s="63"/>
      <c r="AXE31" s="63"/>
      <c r="AXF31" s="63"/>
      <c r="AXG31" s="63"/>
      <c r="AXH31" s="63"/>
      <c r="AXI31" s="63"/>
      <c r="AXJ31" s="63"/>
      <c r="AXK31" s="63"/>
      <c r="AXL31" s="63"/>
      <c r="AXM31" s="63"/>
      <c r="AXN31" s="63"/>
      <c r="AXO31" s="63"/>
      <c r="AXP31" s="63"/>
      <c r="AXQ31" s="63"/>
      <c r="AXR31" s="63"/>
      <c r="AXS31" s="63"/>
      <c r="AXT31" s="63"/>
      <c r="AXU31" s="63"/>
      <c r="AXV31" s="63"/>
      <c r="AXW31" s="63"/>
      <c r="AXX31" s="63"/>
      <c r="AXY31" s="63"/>
      <c r="AXZ31" s="63"/>
      <c r="AYA31" s="63"/>
      <c r="AYB31" s="63"/>
      <c r="AYC31" s="63"/>
      <c r="AYD31" s="63"/>
      <c r="AYE31" s="63"/>
      <c r="AYF31" s="63"/>
      <c r="AYG31" s="63"/>
      <c r="AYH31" s="63"/>
      <c r="AYI31" s="63"/>
      <c r="AYJ31" s="63"/>
      <c r="AYK31" s="63"/>
      <c r="AYL31" s="63"/>
      <c r="AYM31" s="63"/>
      <c r="AYN31" s="63"/>
      <c r="AYO31" s="63"/>
      <c r="AYP31" s="63"/>
      <c r="AYQ31" s="63"/>
      <c r="AYR31" s="63"/>
      <c r="AYS31" s="63"/>
      <c r="AYT31" s="63"/>
      <c r="AYU31" s="63"/>
      <c r="AYV31" s="63"/>
      <c r="AYW31" s="63"/>
      <c r="AYX31" s="63"/>
      <c r="AYY31" s="63"/>
      <c r="AYZ31" s="63"/>
      <c r="AZA31" s="63"/>
      <c r="AZB31" s="63"/>
      <c r="AZC31" s="63"/>
      <c r="AZD31" s="63"/>
      <c r="AZE31" s="63"/>
      <c r="AZF31" s="63"/>
      <c r="AZG31" s="63"/>
      <c r="AZH31" s="63"/>
      <c r="AZI31" s="63"/>
      <c r="AZJ31" s="63"/>
      <c r="AZK31" s="63"/>
      <c r="AZL31" s="63"/>
      <c r="AZM31" s="63"/>
      <c r="AZN31" s="63"/>
      <c r="AZO31" s="63"/>
      <c r="AZP31" s="63"/>
      <c r="AZQ31" s="63"/>
      <c r="AZR31" s="63"/>
      <c r="AZS31" s="63"/>
      <c r="AZT31" s="63"/>
      <c r="AZU31" s="63"/>
      <c r="AZV31" s="63"/>
      <c r="AZW31" s="63"/>
      <c r="AZX31" s="63"/>
      <c r="AZY31" s="63"/>
      <c r="AZZ31" s="63"/>
      <c r="BAA31" s="63"/>
      <c r="BAB31" s="63"/>
      <c r="BAC31" s="63"/>
      <c r="BAD31" s="63"/>
      <c r="BAE31" s="63"/>
      <c r="BAF31" s="63"/>
      <c r="BAG31" s="63"/>
      <c r="BAH31" s="63"/>
      <c r="BAI31" s="63"/>
      <c r="BAJ31" s="63"/>
      <c r="BAK31" s="63"/>
      <c r="BAL31" s="63"/>
      <c r="BAM31" s="63"/>
      <c r="BAN31" s="63"/>
      <c r="BAO31" s="63"/>
      <c r="BAP31" s="63"/>
      <c r="BAQ31" s="63"/>
      <c r="BAR31" s="63"/>
      <c r="BAS31" s="63"/>
      <c r="BAT31" s="63"/>
      <c r="BAU31" s="63"/>
      <c r="BAV31" s="63"/>
      <c r="BAW31" s="63"/>
      <c r="BAX31" s="63"/>
      <c r="BAY31" s="63"/>
      <c r="BAZ31" s="63"/>
      <c r="BBA31" s="63"/>
      <c r="BBB31" s="63"/>
      <c r="BBC31" s="63"/>
      <c r="BBD31" s="63"/>
      <c r="BBE31" s="63"/>
      <c r="BBF31" s="63"/>
      <c r="BBG31" s="63"/>
      <c r="BBH31" s="63"/>
      <c r="BBI31" s="63"/>
      <c r="BBJ31" s="63"/>
      <c r="BBK31" s="63"/>
      <c r="BBL31" s="63"/>
      <c r="BBM31" s="63"/>
      <c r="BBN31" s="63"/>
      <c r="BBO31" s="63"/>
      <c r="BBP31" s="63"/>
      <c r="BBQ31" s="63"/>
      <c r="BBR31" s="63"/>
      <c r="BBS31" s="63"/>
      <c r="BBT31" s="63"/>
      <c r="BBU31" s="63"/>
      <c r="BBV31" s="63"/>
      <c r="BBW31" s="63"/>
      <c r="BBX31" s="63"/>
      <c r="BBY31" s="63"/>
      <c r="BBZ31" s="63"/>
      <c r="BCA31" s="63"/>
      <c r="BCB31" s="63"/>
      <c r="BCC31" s="63"/>
      <c r="BCD31" s="63"/>
      <c r="BCE31" s="63"/>
      <c r="BCF31" s="63"/>
      <c r="BCG31" s="63"/>
      <c r="BCH31" s="63"/>
      <c r="BCI31" s="63"/>
      <c r="BCJ31" s="63"/>
      <c r="BCK31" s="63"/>
      <c r="BCL31" s="63"/>
      <c r="BCM31" s="63"/>
      <c r="BCN31" s="63"/>
      <c r="BCO31" s="63"/>
      <c r="BCP31" s="63"/>
      <c r="BCQ31" s="63"/>
      <c r="BCR31" s="63"/>
      <c r="BCS31" s="63"/>
      <c r="BCT31" s="63"/>
      <c r="BCU31" s="63"/>
      <c r="BCV31" s="63"/>
      <c r="BCW31" s="63"/>
      <c r="BCX31" s="63"/>
      <c r="BCY31" s="63"/>
      <c r="BCZ31" s="63"/>
      <c r="BDA31" s="63"/>
      <c r="BDB31" s="63"/>
      <c r="BDC31" s="63"/>
      <c r="BDD31" s="63"/>
      <c r="BDE31" s="63"/>
      <c r="BDF31" s="63"/>
      <c r="BDG31" s="63"/>
      <c r="BDH31" s="63"/>
      <c r="BDI31" s="63"/>
      <c r="BDJ31" s="63"/>
      <c r="BDK31" s="63"/>
      <c r="BDL31" s="63"/>
      <c r="BDM31" s="63"/>
      <c r="BDN31" s="63"/>
      <c r="BDO31" s="63"/>
      <c r="BDP31" s="63"/>
      <c r="BDQ31" s="63"/>
      <c r="BDR31" s="63"/>
      <c r="BDS31" s="63"/>
      <c r="BDT31" s="63"/>
      <c r="BDU31" s="63"/>
      <c r="BDV31" s="63"/>
      <c r="BDW31" s="63"/>
      <c r="BDX31" s="63"/>
      <c r="BDY31" s="63"/>
      <c r="BDZ31" s="63"/>
      <c r="BEA31" s="63"/>
      <c r="BEB31" s="63"/>
      <c r="BEC31" s="63"/>
      <c r="BED31" s="63"/>
      <c r="BEE31" s="63"/>
      <c r="BEF31" s="63"/>
      <c r="BEG31" s="63"/>
      <c r="BEH31" s="63"/>
      <c r="BEI31" s="63"/>
      <c r="BEJ31" s="63"/>
      <c r="BEK31" s="63"/>
      <c r="BEL31" s="63"/>
      <c r="BEM31" s="63"/>
      <c r="BEN31" s="63"/>
      <c r="BEO31" s="63"/>
      <c r="BEP31" s="63"/>
      <c r="BEQ31" s="63"/>
      <c r="BER31" s="63"/>
      <c r="BES31" s="63"/>
      <c r="BET31" s="63"/>
      <c r="BEU31" s="63"/>
      <c r="BEV31" s="63"/>
      <c r="BEW31" s="63"/>
      <c r="BEX31" s="63"/>
      <c r="BEY31" s="63"/>
      <c r="BEZ31" s="63"/>
      <c r="BFA31" s="63"/>
      <c r="BFB31" s="63"/>
      <c r="BFC31" s="63"/>
      <c r="BFD31" s="63"/>
      <c r="BFE31" s="63"/>
      <c r="BFF31" s="63"/>
      <c r="BFG31" s="63"/>
      <c r="BFH31" s="63"/>
      <c r="BFI31" s="63"/>
      <c r="BFJ31" s="63"/>
      <c r="BFK31" s="63"/>
      <c r="BFL31" s="63"/>
      <c r="BFM31" s="63"/>
      <c r="BFN31" s="63"/>
      <c r="BFO31" s="63"/>
      <c r="BFP31" s="63"/>
      <c r="BFQ31" s="63"/>
      <c r="BFR31" s="63"/>
      <c r="BFS31" s="63"/>
      <c r="BFT31" s="63"/>
      <c r="BFU31" s="63"/>
      <c r="BFV31" s="63"/>
      <c r="BFW31" s="63"/>
      <c r="BFX31" s="63"/>
      <c r="BFY31" s="63"/>
      <c r="BFZ31" s="63"/>
      <c r="BGA31" s="63"/>
      <c r="BGB31" s="63"/>
      <c r="BGC31" s="63"/>
      <c r="BGD31" s="63"/>
      <c r="BGE31" s="63"/>
      <c r="BGF31" s="63"/>
      <c r="BGG31" s="63"/>
      <c r="BGH31" s="63"/>
      <c r="BGI31" s="63"/>
      <c r="BGJ31" s="63"/>
      <c r="BGK31" s="63"/>
      <c r="BGL31" s="63"/>
      <c r="BGM31" s="63"/>
      <c r="BGN31" s="63"/>
      <c r="BGO31" s="63"/>
      <c r="BGP31" s="63"/>
      <c r="BGQ31" s="63"/>
      <c r="BGR31" s="63"/>
      <c r="BGS31" s="63"/>
      <c r="BGT31" s="63"/>
      <c r="BGU31" s="63"/>
      <c r="BGV31" s="63"/>
      <c r="BGW31" s="63"/>
      <c r="BGX31" s="63"/>
      <c r="BGY31" s="63"/>
      <c r="BGZ31" s="63"/>
      <c r="BHA31" s="63"/>
      <c r="BHB31" s="63"/>
      <c r="BHC31" s="63"/>
      <c r="BHD31" s="63"/>
      <c r="BHE31" s="63"/>
      <c r="BHF31" s="63"/>
      <c r="BHG31" s="63"/>
      <c r="BHH31" s="63"/>
      <c r="BHI31" s="63"/>
      <c r="BHJ31" s="63"/>
      <c r="BHK31" s="63"/>
      <c r="BHL31" s="63"/>
      <c r="BHM31" s="63"/>
      <c r="BHN31" s="63"/>
      <c r="BHO31" s="63"/>
      <c r="BHP31" s="63"/>
      <c r="BHQ31" s="63"/>
      <c r="BHR31" s="63"/>
      <c r="BHS31" s="63"/>
      <c r="BHT31" s="63"/>
      <c r="BHU31" s="63"/>
      <c r="BHV31" s="63"/>
      <c r="BHW31" s="63"/>
      <c r="BHX31" s="63"/>
      <c r="BHY31" s="63"/>
      <c r="BHZ31" s="63"/>
      <c r="BIA31" s="63"/>
      <c r="BIB31" s="63"/>
      <c r="BIC31" s="63"/>
      <c r="BID31" s="63"/>
      <c r="BIE31" s="63"/>
      <c r="BIF31" s="63"/>
      <c r="BIG31" s="63"/>
      <c r="BIH31" s="63"/>
      <c r="BII31" s="63"/>
      <c r="BIJ31" s="63"/>
      <c r="BIK31" s="63"/>
      <c r="BIL31" s="63"/>
      <c r="BIM31" s="63"/>
      <c r="BIN31" s="63"/>
      <c r="BIO31" s="63"/>
      <c r="BIP31" s="63"/>
      <c r="BIQ31" s="63"/>
      <c r="BIR31" s="63"/>
      <c r="BIS31" s="63"/>
      <c r="BIT31" s="63"/>
      <c r="BIU31" s="63"/>
      <c r="BIV31" s="63"/>
      <c r="BIW31" s="63"/>
      <c r="BIX31" s="63"/>
      <c r="BIY31" s="63"/>
      <c r="BIZ31" s="63"/>
      <c r="BJA31" s="63"/>
      <c r="BJB31" s="63"/>
      <c r="BJC31" s="63"/>
      <c r="BJD31" s="63"/>
      <c r="BJE31" s="63"/>
      <c r="BJF31" s="63"/>
      <c r="BJG31" s="63"/>
      <c r="BJH31" s="63"/>
      <c r="BJI31" s="63"/>
      <c r="BJJ31" s="63"/>
      <c r="BJK31" s="63"/>
      <c r="BJL31" s="63"/>
      <c r="BJM31" s="63"/>
      <c r="BJN31" s="63"/>
      <c r="BJO31" s="63"/>
      <c r="BJP31" s="63"/>
      <c r="BJQ31" s="63"/>
      <c r="BJR31" s="63"/>
      <c r="BJS31" s="63"/>
      <c r="BJT31" s="63"/>
      <c r="BJU31" s="63"/>
      <c r="BJV31" s="63"/>
      <c r="BJW31" s="63"/>
      <c r="BJX31" s="63"/>
      <c r="BJY31" s="63"/>
      <c r="BJZ31" s="63"/>
      <c r="BKA31" s="63"/>
      <c r="BKB31" s="63"/>
      <c r="BKC31" s="63"/>
      <c r="BKD31" s="63"/>
      <c r="BKE31" s="63"/>
      <c r="BKF31" s="63"/>
      <c r="BKG31" s="63"/>
      <c r="BKH31" s="63"/>
      <c r="BKI31" s="63"/>
      <c r="BKJ31" s="63"/>
      <c r="BKK31" s="63"/>
      <c r="BKL31" s="63"/>
      <c r="BKM31" s="63"/>
      <c r="BKN31" s="63"/>
      <c r="BKO31" s="63"/>
      <c r="BKP31" s="63"/>
      <c r="BKQ31" s="63"/>
      <c r="BKR31" s="63"/>
      <c r="BKS31" s="63"/>
      <c r="BKT31" s="63"/>
      <c r="BKU31" s="63"/>
      <c r="BKV31" s="63"/>
      <c r="BKW31" s="63"/>
      <c r="BKX31" s="63"/>
      <c r="BKY31" s="63"/>
      <c r="BKZ31" s="63"/>
      <c r="BLA31" s="63"/>
      <c r="BLB31" s="63"/>
      <c r="BLC31" s="63"/>
      <c r="BLD31" s="63"/>
      <c r="BLE31" s="63"/>
      <c r="BLF31" s="63"/>
      <c r="BLG31" s="63"/>
      <c r="BLH31" s="63"/>
      <c r="BLI31" s="63"/>
      <c r="BLJ31" s="63"/>
      <c r="BLK31" s="63"/>
      <c r="BLL31" s="63"/>
      <c r="BLM31" s="63"/>
      <c r="BLN31" s="63"/>
      <c r="BLO31" s="63"/>
      <c r="BLP31" s="63"/>
      <c r="BLQ31" s="63"/>
      <c r="BLR31" s="63"/>
      <c r="BLS31" s="63"/>
      <c r="BLT31" s="63"/>
      <c r="BLU31" s="63"/>
      <c r="BLV31" s="63"/>
      <c r="BLW31" s="63"/>
      <c r="BLX31" s="63"/>
      <c r="BLY31" s="63"/>
      <c r="BLZ31" s="63"/>
      <c r="BMA31" s="63"/>
      <c r="BMB31" s="63"/>
      <c r="BMC31" s="63"/>
      <c r="BMD31" s="63"/>
      <c r="BME31" s="63"/>
      <c r="BMF31" s="63"/>
      <c r="BMG31" s="63"/>
      <c r="BMH31" s="63"/>
      <c r="BMI31" s="63"/>
      <c r="BMJ31" s="63"/>
      <c r="BMK31" s="63"/>
      <c r="BML31" s="63"/>
      <c r="BMM31" s="63"/>
      <c r="BMN31" s="63"/>
      <c r="BMO31" s="63"/>
      <c r="BMP31" s="63"/>
      <c r="BMQ31" s="63"/>
      <c r="BMR31" s="63"/>
      <c r="BMS31" s="63"/>
      <c r="BMT31" s="63"/>
      <c r="BMU31" s="63"/>
      <c r="BMV31" s="63"/>
      <c r="BMW31" s="63"/>
      <c r="BMX31" s="63"/>
      <c r="BMY31" s="63"/>
      <c r="BMZ31" s="63"/>
      <c r="BNA31" s="63"/>
      <c r="BNB31" s="63"/>
      <c r="BNC31" s="63"/>
      <c r="BND31" s="63"/>
      <c r="BNE31" s="63"/>
      <c r="BNF31" s="63"/>
      <c r="BNG31" s="63"/>
      <c r="BNH31" s="63"/>
      <c r="BNI31" s="63"/>
      <c r="BNJ31" s="63"/>
      <c r="BNK31" s="63"/>
      <c r="BNL31" s="63"/>
      <c r="BNM31" s="63"/>
      <c r="BNN31" s="63"/>
      <c r="BNO31" s="63"/>
      <c r="BNP31" s="63"/>
      <c r="BNQ31" s="63"/>
      <c r="BNR31" s="63"/>
      <c r="BNS31" s="63"/>
      <c r="BNT31" s="63"/>
      <c r="BNU31" s="63"/>
      <c r="BNV31" s="63"/>
      <c r="BNW31" s="63"/>
      <c r="BNX31" s="63"/>
      <c r="BNY31" s="63"/>
      <c r="BNZ31" s="63"/>
      <c r="BOA31" s="63"/>
      <c r="BOB31" s="63"/>
      <c r="BOC31" s="63"/>
      <c r="BOD31" s="63"/>
      <c r="BOE31" s="63"/>
      <c r="BOF31" s="63"/>
      <c r="BOG31" s="63"/>
      <c r="BOH31" s="63"/>
      <c r="BOI31" s="63"/>
      <c r="BOJ31" s="63"/>
      <c r="BOK31" s="63"/>
      <c r="BOL31" s="63"/>
      <c r="BOM31" s="63"/>
      <c r="BON31" s="63"/>
      <c r="BOO31" s="63"/>
      <c r="BOP31" s="63"/>
      <c r="BOQ31" s="63"/>
      <c r="BOR31" s="63"/>
      <c r="BOS31" s="63"/>
      <c r="BOT31" s="63"/>
      <c r="BOU31" s="63"/>
      <c r="BOV31" s="63"/>
      <c r="BOW31" s="63"/>
      <c r="BOX31" s="63"/>
      <c r="BOY31" s="63"/>
      <c r="BOZ31" s="63"/>
      <c r="BPA31" s="63"/>
      <c r="BPB31" s="63"/>
      <c r="BPC31" s="63"/>
      <c r="BPD31" s="63"/>
      <c r="BPE31" s="63"/>
      <c r="BPF31" s="63"/>
      <c r="BPG31" s="63"/>
      <c r="BPH31" s="63"/>
      <c r="BPI31" s="63"/>
      <c r="BPJ31" s="63"/>
      <c r="BPK31" s="63"/>
      <c r="BPL31" s="63"/>
      <c r="BPM31" s="63"/>
      <c r="BPN31" s="63"/>
      <c r="BPO31" s="63"/>
      <c r="BPP31" s="63"/>
      <c r="BPQ31" s="63"/>
      <c r="BPR31" s="63"/>
      <c r="BPS31" s="63"/>
      <c r="BPT31" s="63"/>
      <c r="BPU31" s="63"/>
      <c r="BPV31" s="63"/>
      <c r="BPW31" s="63"/>
      <c r="BPX31" s="63"/>
      <c r="BPY31" s="63"/>
      <c r="BPZ31" s="63"/>
      <c r="BQA31" s="63"/>
      <c r="BQB31" s="63"/>
      <c r="BQC31" s="63"/>
      <c r="BQD31" s="63"/>
      <c r="BQE31" s="63"/>
      <c r="BQF31" s="63"/>
      <c r="BQG31" s="63"/>
      <c r="BQH31" s="63"/>
      <c r="BQI31" s="63"/>
      <c r="BQJ31" s="63"/>
      <c r="BQK31" s="63"/>
      <c r="BQL31" s="63"/>
      <c r="BQM31" s="63"/>
      <c r="BQN31" s="63"/>
      <c r="BQO31" s="63"/>
      <c r="BQP31" s="63"/>
      <c r="BQQ31" s="63"/>
      <c r="BQR31" s="63"/>
      <c r="BQS31" s="63"/>
      <c r="BQT31" s="63"/>
      <c r="BQU31" s="63"/>
      <c r="BQV31" s="63"/>
      <c r="BQW31" s="63"/>
      <c r="BQX31" s="63"/>
      <c r="BQY31" s="63"/>
      <c r="BQZ31" s="63"/>
      <c r="BRA31" s="63"/>
      <c r="BRB31" s="63"/>
      <c r="BRC31" s="63"/>
      <c r="BRD31" s="63"/>
      <c r="BRE31" s="63"/>
      <c r="BRF31" s="63"/>
      <c r="BRG31" s="63"/>
      <c r="BRH31" s="63"/>
      <c r="BRI31" s="63"/>
      <c r="BRJ31" s="63"/>
      <c r="BRK31" s="63"/>
      <c r="BRL31" s="63"/>
      <c r="BRM31" s="63"/>
      <c r="BRN31" s="63"/>
      <c r="BRO31" s="63"/>
      <c r="BRP31" s="63"/>
      <c r="BRQ31" s="63"/>
      <c r="BRR31" s="63"/>
      <c r="BRS31" s="63"/>
      <c r="BRT31" s="63"/>
      <c r="BRU31" s="63"/>
      <c r="BRV31" s="63"/>
      <c r="BRW31" s="63"/>
      <c r="BRX31" s="63"/>
      <c r="BRY31" s="63"/>
      <c r="BRZ31" s="63"/>
      <c r="BSA31" s="63"/>
      <c r="BSB31" s="63"/>
      <c r="BSC31" s="63"/>
      <c r="BSD31" s="63"/>
      <c r="BSE31" s="63"/>
      <c r="BSF31" s="63"/>
      <c r="BSG31" s="63"/>
      <c r="BSH31" s="63"/>
      <c r="BSI31" s="63"/>
      <c r="BSJ31" s="63"/>
      <c r="BSK31" s="63"/>
      <c r="BSL31" s="63"/>
      <c r="BSM31" s="63"/>
      <c r="BSN31" s="63"/>
      <c r="BSO31" s="63"/>
      <c r="BSP31" s="63"/>
      <c r="BSQ31" s="63"/>
      <c r="BSR31" s="63"/>
      <c r="BSS31" s="63"/>
      <c r="BST31" s="63"/>
      <c r="BSU31" s="63"/>
      <c r="BSV31" s="63"/>
      <c r="BSW31" s="63"/>
      <c r="BSX31" s="63"/>
      <c r="BSY31" s="63"/>
      <c r="BSZ31" s="63"/>
      <c r="BTA31" s="63"/>
      <c r="BTB31" s="63"/>
      <c r="BTC31" s="63"/>
      <c r="BTD31" s="63"/>
      <c r="BTE31" s="63"/>
      <c r="BTF31" s="63"/>
      <c r="BTG31" s="63"/>
      <c r="BTH31" s="63"/>
      <c r="BTI31" s="63"/>
      <c r="BTJ31" s="63"/>
      <c r="BTK31" s="63"/>
      <c r="BTL31" s="63"/>
      <c r="BTM31" s="63"/>
      <c r="BTN31" s="63"/>
      <c r="BTO31" s="63"/>
      <c r="BTP31" s="63"/>
      <c r="BTQ31" s="63"/>
      <c r="BTR31" s="63"/>
      <c r="BTS31" s="63"/>
      <c r="BTT31" s="63"/>
      <c r="BTU31" s="63"/>
      <c r="BTV31" s="63"/>
      <c r="BTW31" s="63"/>
      <c r="BTX31" s="63"/>
      <c r="BTY31" s="63"/>
      <c r="BTZ31" s="63"/>
      <c r="BUA31" s="63"/>
      <c r="BUB31" s="63"/>
      <c r="BUC31" s="63"/>
      <c r="BUD31" s="63"/>
      <c r="BUE31" s="63"/>
      <c r="BUF31" s="63"/>
      <c r="BUG31" s="63"/>
      <c r="BUH31" s="63"/>
      <c r="BUI31" s="63"/>
      <c r="BUJ31" s="63"/>
      <c r="BUK31" s="63"/>
      <c r="BUL31" s="63"/>
      <c r="BUM31" s="63"/>
      <c r="BUN31" s="63"/>
      <c r="BUO31" s="63"/>
      <c r="BUP31" s="63"/>
      <c r="BUQ31" s="63"/>
      <c r="BUR31" s="63"/>
      <c r="BUS31" s="63"/>
      <c r="BUT31" s="63"/>
      <c r="BUU31" s="63"/>
      <c r="BUV31" s="63"/>
      <c r="BUW31" s="63"/>
      <c r="BUX31" s="63"/>
      <c r="BUY31" s="63"/>
      <c r="BUZ31" s="63"/>
      <c r="BVA31" s="63"/>
      <c r="BVB31" s="63"/>
      <c r="BVC31" s="63"/>
      <c r="BVD31" s="63"/>
      <c r="BVE31" s="63"/>
      <c r="BVF31" s="63"/>
      <c r="BVG31" s="63"/>
      <c r="BVH31" s="63"/>
      <c r="BVI31" s="63"/>
      <c r="BVJ31" s="63"/>
      <c r="BVK31" s="63"/>
      <c r="BVL31" s="63"/>
      <c r="BVM31" s="63"/>
      <c r="BVN31" s="63"/>
      <c r="BVO31" s="63"/>
      <c r="BVP31" s="63"/>
      <c r="BVQ31" s="63"/>
      <c r="BVR31" s="63"/>
      <c r="BVS31" s="63"/>
      <c r="BVT31" s="63"/>
      <c r="BVU31" s="63"/>
      <c r="BVV31" s="63"/>
      <c r="BVW31" s="63"/>
      <c r="BVX31" s="63"/>
      <c r="BVY31" s="63"/>
      <c r="BVZ31" s="63"/>
      <c r="BWA31" s="63"/>
      <c r="BWB31" s="63"/>
      <c r="BWC31" s="63"/>
      <c r="BWD31" s="63"/>
      <c r="BWE31" s="63"/>
      <c r="BWF31" s="63"/>
      <c r="BWG31" s="63"/>
      <c r="BWH31" s="63"/>
      <c r="BWI31" s="63"/>
      <c r="BWJ31" s="63"/>
      <c r="BWK31" s="63"/>
      <c r="BWL31" s="63"/>
      <c r="BWM31" s="63"/>
      <c r="BWN31" s="63"/>
      <c r="BWO31" s="63"/>
      <c r="BWP31" s="63"/>
      <c r="BWQ31" s="63"/>
      <c r="BWR31" s="63"/>
      <c r="BWS31" s="63"/>
      <c r="BWT31" s="63"/>
      <c r="BWU31" s="63"/>
      <c r="BWV31" s="63"/>
      <c r="BWW31" s="63"/>
      <c r="BWX31" s="63"/>
      <c r="BWY31" s="63"/>
      <c r="BWZ31" s="63"/>
      <c r="BXA31" s="63"/>
      <c r="BXB31" s="63"/>
      <c r="BXC31" s="63"/>
      <c r="BXD31" s="63"/>
      <c r="BXE31" s="63"/>
      <c r="BXF31" s="63"/>
      <c r="BXG31" s="63"/>
      <c r="BXH31" s="63"/>
      <c r="BXI31" s="63"/>
      <c r="BXJ31" s="63"/>
      <c r="BXK31" s="63"/>
      <c r="BXL31" s="63"/>
      <c r="BXM31" s="63"/>
      <c r="BXN31" s="63"/>
      <c r="BXO31" s="63"/>
      <c r="BXP31" s="63"/>
      <c r="BXQ31" s="63"/>
      <c r="BXR31" s="63"/>
      <c r="BXS31" s="63"/>
      <c r="BXT31" s="63"/>
      <c r="BXU31" s="63"/>
      <c r="BXV31" s="63"/>
      <c r="BXW31" s="63"/>
      <c r="BXX31" s="63"/>
      <c r="BXY31" s="63"/>
      <c r="BXZ31" s="63"/>
      <c r="BYA31" s="63"/>
      <c r="BYB31" s="63"/>
      <c r="BYC31" s="63"/>
      <c r="BYD31" s="63"/>
      <c r="BYE31" s="63"/>
      <c r="BYF31" s="63"/>
      <c r="BYG31" s="63"/>
      <c r="BYH31" s="63"/>
      <c r="BYI31" s="63"/>
      <c r="BYJ31" s="63"/>
      <c r="BYK31" s="63"/>
      <c r="BYL31" s="63"/>
      <c r="BYM31" s="63"/>
      <c r="BYN31" s="63"/>
      <c r="BYO31" s="63"/>
      <c r="BYP31" s="63"/>
      <c r="BYQ31" s="63"/>
      <c r="BYR31" s="63"/>
      <c r="BYS31" s="63"/>
      <c r="BYT31" s="63"/>
      <c r="BYU31" s="63"/>
      <c r="BYV31" s="63"/>
      <c r="BYW31" s="63"/>
      <c r="BYX31" s="63"/>
      <c r="BYY31" s="63"/>
      <c r="BYZ31" s="63"/>
      <c r="BZA31" s="63"/>
      <c r="BZB31" s="63"/>
      <c r="BZC31" s="63"/>
      <c r="BZD31" s="63"/>
      <c r="BZE31" s="63"/>
      <c r="BZF31" s="63"/>
      <c r="BZG31" s="63"/>
      <c r="BZH31" s="63"/>
      <c r="BZI31" s="63"/>
      <c r="BZJ31" s="63"/>
      <c r="BZK31" s="63"/>
      <c r="BZL31" s="63"/>
      <c r="BZM31" s="63"/>
      <c r="BZN31" s="63"/>
      <c r="BZO31" s="63"/>
      <c r="BZP31" s="63"/>
      <c r="BZQ31" s="63"/>
      <c r="BZR31" s="63"/>
      <c r="BZS31" s="63"/>
      <c r="BZT31" s="63"/>
      <c r="BZU31" s="63"/>
      <c r="BZV31" s="63"/>
      <c r="BZW31" s="63"/>
      <c r="BZX31" s="63"/>
      <c r="BZY31" s="63"/>
      <c r="BZZ31" s="63"/>
      <c r="CAA31" s="63"/>
      <c r="CAB31" s="63"/>
      <c r="CAC31" s="63"/>
      <c r="CAD31" s="63"/>
      <c r="CAE31" s="63"/>
      <c r="CAF31" s="63"/>
      <c r="CAG31" s="63"/>
      <c r="CAH31" s="63"/>
      <c r="CAI31" s="63"/>
      <c r="CAJ31" s="63"/>
      <c r="CAK31" s="63"/>
      <c r="CAL31" s="63"/>
      <c r="CAM31" s="63"/>
      <c r="CAN31" s="63"/>
      <c r="CAO31" s="63"/>
      <c r="CAP31" s="63"/>
      <c r="CAQ31" s="63"/>
      <c r="CAR31" s="63"/>
      <c r="CAS31" s="63"/>
      <c r="CAT31" s="63"/>
      <c r="CAU31" s="63"/>
      <c r="CAV31" s="63"/>
      <c r="CAW31" s="63"/>
      <c r="CAX31" s="63"/>
      <c r="CAY31" s="63"/>
      <c r="CAZ31" s="63"/>
      <c r="CBA31" s="63"/>
      <c r="CBB31" s="63"/>
      <c r="CBC31" s="63"/>
      <c r="CBD31" s="63"/>
      <c r="CBE31" s="63"/>
      <c r="CBF31" s="63"/>
      <c r="CBG31" s="63"/>
      <c r="CBH31" s="63"/>
      <c r="CBI31" s="63"/>
      <c r="CBJ31" s="63"/>
      <c r="CBK31" s="63"/>
      <c r="CBL31" s="63"/>
      <c r="CBM31" s="63"/>
      <c r="CBN31" s="63"/>
      <c r="CBO31" s="63"/>
      <c r="CBP31" s="63"/>
      <c r="CBQ31" s="63"/>
      <c r="CBR31" s="63"/>
      <c r="CBS31" s="63"/>
      <c r="CBT31" s="63"/>
      <c r="CBU31" s="63"/>
      <c r="CBV31" s="63"/>
      <c r="CBW31" s="63"/>
      <c r="CBX31" s="63"/>
      <c r="CBY31" s="63"/>
      <c r="CBZ31" s="63"/>
      <c r="CCA31" s="63"/>
      <c r="CCB31" s="63"/>
      <c r="CCC31" s="63"/>
      <c r="CCD31" s="63"/>
      <c r="CCE31" s="63"/>
      <c r="CCF31" s="63"/>
      <c r="CCG31" s="63"/>
      <c r="CCH31" s="63"/>
      <c r="CCI31" s="63"/>
      <c r="CCJ31" s="63"/>
      <c r="CCK31" s="63"/>
      <c r="CCL31" s="63"/>
      <c r="CCM31" s="63"/>
      <c r="CCN31" s="63"/>
      <c r="CCO31" s="63"/>
      <c r="CCP31" s="63"/>
      <c r="CCQ31" s="63"/>
      <c r="CCR31" s="63"/>
      <c r="CCS31" s="63"/>
      <c r="CCT31" s="63"/>
      <c r="CCU31" s="63"/>
      <c r="CCV31" s="63"/>
      <c r="CCW31" s="63"/>
      <c r="CCX31" s="63"/>
      <c r="CCY31" s="63"/>
      <c r="CCZ31" s="63"/>
      <c r="CDA31" s="63"/>
      <c r="CDB31" s="63"/>
      <c r="CDC31" s="63"/>
      <c r="CDD31" s="63"/>
      <c r="CDE31" s="63"/>
      <c r="CDF31" s="63"/>
      <c r="CDG31" s="63"/>
      <c r="CDH31" s="63"/>
      <c r="CDI31" s="63"/>
      <c r="CDJ31" s="63"/>
      <c r="CDK31" s="63"/>
      <c r="CDL31" s="63"/>
      <c r="CDM31" s="63"/>
      <c r="CDN31" s="63"/>
      <c r="CDO31" s="63"/>
      <c r="CDP31" s="63"/>
      <c r="CDQ31" s="63"/>
      <c r="CDR31" s="63"/>
      <c r="CDS31" s="63"/>
      <c r="CDT31" s="63"/>
      <c r="CDU31" s="63"/>
      <c r="CDV31" s="63"/>
      <c r="CDW31" s="63"/>
      <c r="CDX31" s="63"/>
      <c r="CDY31" s="63"/>
      <c r="CDZ31" s="63"/>
      <c r="CEA31" s="63"/>
      <c r="CEB31" s="63"/>
      <c r="CEC31" s="63"/>
      <c r="CED31" s="63"/>
      <c r="CEE31" s="63"/>
      <c r="CEF31" s="63"/>
      <c r="CEG31" s="63"/>
      <c r="CEH31" s="63"/>
      <c r="CEI31" s="63"/>
      <c r="CEJ31" s="63"/>
      <c r="CEK31" s="63"/>
      <c r="CEL31" s="63"/>
      <c r="CEM31" s="63"/>
      <c r="CEN31" s="63"/>
      <c r="CEO31" s="63"/>
      <c r="CEP31" s="63"/>
      <c r="CEQ31" s="63"/>
      <c r="CER31" s="63"/>
      <c r="CES31" s="63"/>
      <c r="CET31" s="63"/>
      <c r="CEU31" s="63"/>
      <c r="CEV31" s="63"/>
      <c r="CEW31" s="63"/>
      <c r="CEX31" s="63"/>
      <c r="CEY31" s="63"/>
      <c r="CEZ31" s="63"/>
      <c r="CFA31" s="63"/>
      <c r="CFB31" s="63"/>
      <c r="CFC31" s="63"/>
      <c r="CFD31" s="63"/>
      <c r="CFE31" s="63"/>
      <c r="CFF31" s="63"/>
      <c r="CFG31" s="63"/>
      <c r="CFH31" s="63"/>
      <c r="CFI31" s="63"/>
      <c r="CFJ31" s="63"/>
      <c r="CFK31" s="63"/>
      <c r="CFL31" s="63"/>
      <c r="CFM31" s="63"/>
      <c r="CFN31" s="63"/>
      <c r="CFO31" s="63"/>
      <c r="CFP31" s="63"/>
      <c r="CFQ31" s="63"/>
      <c r="CFR31" s="63"/>
      <c r="CFS31" s="63"/>
      <c r="CFT31" s="63"/>
      <c r="CFU31" s="63"/>
      <c r="CFV31" s="63"/>
      <c r="CFW31" s="63"/>
      <c r="CFX31" s="63"/>
      <c r="CFY31" s="63"/>
      <c r="CFZ31" s="63"/>
      <c r="CGA31" s="63"/>
      <c r="CGB31" s="63"/>
      <c r="CGC31" s="63"/>
      <c r="CGD31" s="63"/>
      <c r="CGE31" s="63"/>
      <c r="CGF31" s="63"/>
      <c r="CGG31" s="63"/>
      <c r="CGH31" s="63"/>
      <c r="CGI31" s="63"/>
      <c r="CGJ31" s="63"/>
      <c r="CGK31" s="63"/>
      <c r="CGL31" s="63"/>
      <c r="CGM31" s="63"/>
      <c r="CGN31" s="63"/>
      <c r="CGO31" s="63"/>
      <c r="CGP31" s="63"/>
      <c r="CGQ31" s="63"/>
      <c r="CGR31" s="63"/>
      <c r="CGS31" s="63"/>
      <c r="CGT31" s="63"/>
      <c r="CGU31" s="63"/>
      <c r="CGV31" s="63"/>
      <c r="CGW31" s="63"/>
      <c r="CGX31" s="63"/>
      <c r="CGY31" s="63"/>
      <c r="CGZ31" s="63"/>
      <c r="CHA31" s="63"/>
      <c r="CHB31" s="63"/>
      <c r="CHC31" s="63"/>
      <c r="CHD31" s="63"/>
      <c r="CHE31" s="63"/>
      <c r="CHF31" s="63"/>
      <c r="CHG31" s="63"/>
      <c r="CHH31" s="63"/>
      <c r="CHI31" s="63"/>
      <c r="CHJ31" s="63"/>
      <c r="CHK31" s="63"/>
      <c r="CHL31" s="63"/>
      <c r="CHM31" s="63"/>
      <c r="CHN31" s="63"/>
      <c r="CHO31" s="63"/>
      <c r="CHP31" s="63"/>
      <c r="CHQ31" s="63"/>
      <c r="CHR31" s="63"/>
      <c r="CHS31" s="63"/>
      <c r="CHT31" s="63"/>
      <c r="CHU31" s="63"/>
      <c r="CHV31" s="63"/>
      <c r="CHW31" s="63"/>
      <c r="CHX31" s="63"/>
      <c r="CHY31" s="63"/>
      <c r="CHZ31" s="63"/>
      <c r="CIA31" s="63"/>
      <c r="CIB31" s="63"/>
      <c r="CIC31" s="63"/>
      <c r="CID31" s="63"/>
      <c r="CIE31" s="63"/>
      <c r="CIF31" s="63"/>
      <c r="CIG31" s="63"/>
      <c r="CIH31" s="63"/>
      <c r="CII31" s="63"/>
      <c r="CIJ31" s="63"/>
      <c r="CIK31" s="63"/>
      <c r="CIL31" s="63"/>
      <c r="CIM31" s="63"/>
      <c r="CIN31" s="63"/>
      <c r="CIO31" s="63"/>
      <c r="CIP31" s="63"/>
      <c r="CIQ31" s="63"/>
      <c r="CIR31" s="63"/>
      <c r="CIS31" s="63"/>
      <c r="CIT31" s="63"/>
      <c r="CIU31" s="63"/>
      <c r="CIV31" s="63"/>
      <c r="CIW31" s="63"/>
      <c r="CIX31" s="63"/>
      <c r="CIY31" s="63"/>
      <c r="CIZ31" s="63"/>
      <c r="CJA31" s="63"/>
      <c r="CJB31" s="63"/>
      <c r="CJC31" s="63"/>
      <c r="CJD31" s="63"/>
      <c r="CJE31" s="63"/>
      <c r="CJF31" s="63"/>
      <c r="CJG31" s="63"/>
      <c r="CJH31" s="63"/>
      <c r="CJI31" s="63"/>
      <c r="CJJ31" s="63"/>
      <c r="CJK31" s="63"/>
      <c r="CJL31" s="63"/>
      <c r="CJM31" s="63"/>
      <c r="CJN31" s="63"/>
      <c r="CJO31" s="63"/>
      <c r="CJP31" s="63"/>
      <c r="CJQ31" s="63"/>
      <c r="CJR31" s="63"/>
      <c r="CJS31" s="63"/>
      <c r="CJT31" s="63"/>
      <c r="CJU31" s="63"/>
      <c r="CJV31" s="63"/>
      <c r="CJW31" s="63"/>
      <c r="CJX31" s="63"/>
      <c r="CJY31" s="63"/>
      <c r="CJZ31" s="63"/>
      <c r="CKA31" s="63"/>
      <c r="CKB31" s="63"/>
      <c r="CKC31" s="63"/>
      <c r="CKD31" s="63"/>
      <c r="CKE31" s="63"/>
      <c r="CKF31" s="63"/>
      <c r="CKG31" s="63"/>
      <c r="CKH31" s="63"/>
      <c r="CKI31" s="63"/>
      <c r="CKJ31" s="63"/>
      <c r="CKK31" s="63"/>
      <c r="CKL31" s="63"/>
      <c r="CKM31" s="63"/>
      <c r="CKN31" s="63"/>
      <c r="CKO31" s="63"/>
      <c r="CKP31" s="63"/>
      <c r="CKQ31" s="63"/>
      <c r="CKR31" s="63"/>
      <c r="CKS31" s="63"/>
      <c r="CKT31" s="63"/>
      <c r="CKU31" s="63"/>
      <c r="CKV31" s="63"/>
      <c r="CKW31" s="63"/>
      <c r="CKX31" s="63"/>
      <c r="CKY31" s="63"/>
      <c r="CKZ31" s="63"/>
      <c r="CLA31" s="63"/>
      <c r="CLB31" s="63"/>
      <c r="CLC31" s="63"/>
      <c r="CLD31" s="63"/>
      <c r="CLE31" s="63"/>
      <c r="CLF31" s="63"/>
      <c r="CLG31" s="63"/>
      <c r="CLH31" s="63"/>
      <c r="CLI31" s="63"/>
      <c r="CLJ31" s="63"/>
      <c r="CLK31" s="63"/>
      <c r="CLL31" s="63"/>
      <c r="CLM31" s="63"/>
      <c r="CLN31" s="63"/>
      <c r="CLO31" s="63"/>
      <c r="CLP31" s="63"/>
      <c r="CLQ31" s="63"/>
      <c r="CLR31" s="63"/>
      <c r="CLS31" s="63"/>
      <c r="CLT31" s="63"/>
      <c r="CLU31" s="63"/>
      <c r="CLV31" s="63"/>
      <c r="CLW31" s="63"/>
      <c r="CLX31" s="63"/>
      <c r="CLY31" s="63"/>
      <c r="CLZ31" s="63"/>
      <c r="CMA31" s="63"/>
      <c r="CMB31" s="63"/>
      <c r="CMC31" s="63"/>
      <c r="CMD31" s="63"/>
      <c r="CME31" s="63"/>
      <c r="CMF31" s="63"/>
      <c r="CMG31" s="63"/>
      <c r="CMH31" s="63"/>
      <c r="CMI31" s="63"/>
      <c r="CMJ31" s="63"/>
      <c r="CMK31" s="63"/>
      <c r="CML31" s="63"/>
      <c r="CMM31" s="63"/>
      <c r="CMN31" s="63"/>
      <c r="CMO31" s="63"/>
      <c r="CMP31" s="63"/>
      <c r="CMQ31" s="63"/>
      <c r="CMR31" s="63"/>
      <c r="CMS31" s="63"/>
      <c r="CMT31" s="63"/>
      <c r="CMU31" s="63"/>
      <c r="CMV31" s="63"/>
      <c r="CMW31" s="63"/>
      <c r="CMX31" s="63"/>
      <c r="CMY31" s="63"/>
      <c r="CMZ31" s="63"/>
      <c r="CNA31" s="63"/>
      <c r="CNB31" s="63"/>
      <c r="CNC31" s="63"/>
      <c r="CND31" s="63"/>
      <c r="CNE31" s="63"/>
      <c r="CNF31" s="63"/>
      <c r="CNG31" s="63"/>
      <c r="CNH31" s="63"/>
      <c r="CNI31" s="63"/>
      <c r="CNJ31" s="63"/>
      <c r="CNK31" s="63"/>
      <c r="CNL31" s="63"/>
      <c r="CNM31" s="63"/>
      <c r="CNN31" s="63"/>
      <c r="CNO31" s="63"/>
      <c r="CNP31" s="63"/>
      <c r="CNQ31" s="63"/>
      <c r="CNR31" s="63"/>
      <c r="CNS31" s="63"/>
      <c r="CNT31" s="63"/>
      <c r="CNU31" s="63"/>
      <c r="CNV31" s="63"/>
      <c r="CNW31" s="63"/>
      <c r="CNX31" s="63"/>
      <c r="CNY31" s="63"/>
      <c r="CNZ31" s="63"/>
      <c r="COA31" s="63"/>
      <c r="COB31" s="63"/>
      <c r="COC31" s="63"/>
      <c r="COD31" s="63"/>
      <c r="COE31" s="63"/>
      <c r="COF31" s="63"/>
      <c r="COG31" s="63"/>
      <c r="COH31" s="63"/>
      <c r="COI31" s="63"/>
      <c r="COJ31" s="63"/>
      <c r="COK31" s="63"/>
      <c r="COL31" s="63"/>
      <c r="COM31" s="63"/>
      <c r="CON31" s="63"/>
      <c r="COO31" s="63"/>
      <c r="COP31" s="63"/>
      <c r="COQ31" s="63"/>
      <c r="COR31" s="63"/>
      <c r="COS31" s="63"/>
      <c r="COT31" s="63"/>
      <c r="COU31" s="63"/>
      <c r="COV31" s="63"/>
      <c r="COW31" s="63"/>
      <c r="COX31" s="63"/>
      <c r="COY31" s="63"/>
      <c r="COZ31" s="63"/>
      <c r="CPA31" s="63"/>
      <c r="CPB31" s="63"/>
      <c r="CPC31" s="63"/>
      <c r="CPD31" s="63"/>
      <c r="CPE31" s="63"/>
      <c r="CPF31" s="63"/>
      <c r="CPG31" s="63"/>
      <c r="CPH31" s="63"/>
      <c r="CPI31" s="63"/>
      <c r="CPJ31" s="63"/>
      <c r="CPK31" s="63"/>
      <c r="CPL31" s="63"/>
      <c r="CPM31" s="63"/>
      <c r="CPN31" s="63"/>
      <c r="CPO31" s="63"/>
      <c r="CPP31" s="63"/>
      <c r="CPQ31" s="63"/>
      <c r="CPR31" s="63"/>
      <c r="CPS31" s="63"/>
      <c r="CPT31" s="63"/>
      <c r="CPU31" s="63"/>
      <c r="CPV31" s="63"/>
      <c r="CPW31" s="63"/>
      <c r="CPX31" s="63"/>
      <c r="CPY31" s="63"/>
      <c r="CPZ31" s="63"/>
      <c r="CQA31" s="63"/>
      <c r="CQB31" s="63"/>
      <c r="CQC31" s="63"/>
      <c r="CQD31" s="63"/>
      <c r="CQE31" s="63"/>
      <c r="CQF31" s="63"/>
      <c r="CQG31" s="63"/>
      <c r="CQH31" s="63"/>
      <c r="CQI31" s="63"/>
      <c r="CQJ31" s="63"/>
      <c r="CQK31" s="63"/>
      <c r="CQL31" s="63"/>
      <c r="CQM31" s="63"/>
      <c r="CQN31" s="63"/>
      <c r="CQO31" s="63"/>
      <c r="CQP31" s="63"/>
      <c r="CQQ31" s="63"/>
      <c r="CQR31" s="63"/>
      <c r="CQS31" s="63"/>
      <c r="CQT31" s="63"/>
      <c r="CQU31" s="63"/>
      <c r="CQV31" s="63"/>
      <c r="CQW31" s="63"/>
      <c r="CQX31" s="63"/>
      <c r="CQY31" s="63"/>
      <c r="CQZ31" s="63"/>
      <c r="CRA31" s="63"/>
      <c r="CRB31" s="63"/>
      <c r="CRC31" s="63"/>
      <c r="CRD31" s="63"/>
      <c r="CRE31" s="63"/>
      <c r="CRF31" s="63"/>
      <c r="CRG31" s="63"/>
      <c r="CRH31" s="63"/>
      <c r="CRI31" s="63"/>
      <c r="CRJ31" s="63"/>
      <c r="CRK31" s="63"/>
      <c r="CRL31" s="63"/>
      <c r="CRM31" s="63"/>
      <c r="CRN31" s="63"/>
      <c r="CRO31" s="63"/>
      <c r="CRP31" s="63"/>
      <c r="CRQ31" s="63"/>
      <c r="CRR31" s="63"/>
      <c r="CRS31" s="63"/>
      <c r="CRT31" s="63"/>
      <c r="CRU31" s="63"/>
      <c r="CRV31" s="63"/>
      <c r="CRW31" s="63"/>
      <c r="CRX31" s="63"/>
      <c r="CRY31" s="63"/>
      <c r="CRZ31" s="63"/>
      <c r="CSA31" s="63"/>
      <c r="CSB31" s="63"/>
      <c r="CSC31" s="63"/>
      <c r="CSD31" s="63"/>
      <c r="CSE31" s="63"/>
      <c r="CSF31" s="63"/>
      <c r="CSG31" s="63"/>
      <c r="CSH31" s="63"/>
      <c r="CSI31" s="63"/>
      <c r="CSJ31" s="63"/>
      <c r="CSK31" s="63"/>
      <c r="CSL31" s="63"/>
      <c r="CSM31" s="63"/>
      <c r="CSN31" s="63"/>
      <c r="CSO31" s="63"/>
      <c r="CSP31" s="63"/>
      <c r="CSQ31" s="63"/>
      <c r="CSR31" s="63"/>
      <c r="CSS31" s="63"/>
      <c r="CST31" s="63"/>
      <c r="CSU31" s="63"/>
      <c r="CSV31" s="63"/>
      <c r="CSW31" s="63"/>
      <c r="CSX31" s="63"/>
      <c r="CSY31" s="63"/>
      <c r="CSZ31" s="63"/>
      <c r="CTA31" s="63"/>
      <c r="CTB31" s="63"/>
      <c r="CTC31" s="63"/>
      <c r="CTD31" s="63"/>
      <c r="CTE31" s="63"/>
      <c r="CTF31" s="63"/>
      <c r="CTG31" s="63"/>
      <c r="CTH31" s="63"/>
      <c r="CTI31" s="63"/>
      <c r="CTJ31" s="63"/>
      <c r="CTK31" s="63"/>
      <c r="CTL31" s="63"/>
      <c r="CTM31" s="63"/>
      <c r="CTN31" s="63"/>
      <c r="CTO31" s="63"/>
      <c r="CTP31" s="63"/>
      <c r="CTQ31" s="63"/>
      <c r="CTR31" s="63"/>
      <c r="CTS31" s="63"/>
      <c r="CTT31" s="63"/>
      <c r="CTU31" s="63"/>
      <c r="CTV31" s="63"/>
      <c r="CTW31" s="63"/>
      <c r="CTX31" s="63"/>
      <c r="CTY31" s="63"/>
      <c r="CTZ31" s="63"/>
      <c r="CUA31" s="63"/>
      <c r="CUB31" s="63"/>
      <c r="CUC31" s="63"/>
      <c r="CUD31" s="63"/>
      <c r="CUE31" s="63"/>
      <c r="CUF31" s="63"/>
      <c r="CUG31" s="63"/>
      <c r="CUH31" s="63"/>
      <c r="CUI31" s="63"/>
      <c r="CUJ31" s="63"/>
      <c r="CUK31" s="63"/>
      <c r="CUL31" s="63"/>
      <c r="CUM31" s="63"/>
      <c r="CUN31" s="63"/>
      <c r="CUO31" s="63"/>
      <c r="CUP31" s="63"/>
      <c r="CUQ31" s="63"/>
      <c r="CUR31" s="63"/>
      <c r="CUS31" s="63"/>
      <c r="CUT31" s="63"/>
      <c r="CUU31" s="63"/>
      <c r="CUV31" s="63"/>
      <c r="CUW31" s="63"/>
      <c r="CUX31" s="63"/>
      <c r="CUY31" s="63"/>
      <c r="CUZ31" s="63"/>
      <c r="CVA31" s="63"/>
      <c r="CVB31" s="63"/>
      <c r="CVC31" s="63"/>
      <c r="CVD31" s="63"/>
      <c r="CVE31" s="63"/>
      <c r="CVF31" s="63"/>
      <c r="CVG31" s="63"/>
      <c r="CVH31" s="63"/>
      <c r="CVI31" s="63"/>
      <c r="CVJ31" s="63"/>
      <c r="CVK31" s="63"/>
      <c r="CVL31" s="63"/>
      <c r="CVM31" s="63"/>
      <c r="CVN31" s="63"/>
      <c r="CVO31" s="63"/>
      <c r="CVP31" s="63"/>
      <c r="CVQ31" s="63"/>
      <c r="CVR31" s="63"/>
      <c r="CVS31" s="63"/>
      <c r="CVT31" s="63"/>
      <c r="CVU31" s="63"/>
      <c r="CVV31" s="63"/>
      <c r="CVW31" s="63"/>
      <c r="CVX31" s="63"/>
      <c r="CVY31" s="63"/>
      <c r="CVZ31" s="63"/>
      <c r="CWA31" s="63"/>
      <c r="CWB31" s="63"/>
      <c r="CWC31" s="63"/>
      <c r="CWD31" s="63"/>
      <c r="CWE31" s="63"/>
      <c r="CWF31" s="63"/>
      <c r="CWG31" s="63"/>
      <c r="CWH31" s="63"/>
      <c r="CWI31" s="63"/>
      <c r="CWJ31" s="63"/>
      <c r="CWK31" s="63"/>
      <c r="CWL31" s="63"/>
      <c r="CWM31" s="63"/>
      <c r="CWN31" s="63"/>
      <c r="CWO31" s="63"/>
      <c r="CWP31" s="63"/>
      <c r="CWQ31" s="63"/>
      <c r="CWR31" s="63"/>
      <c r="CWS31" s="63"/>
      <c r="CWT31" s="63"/>
      <c r="CWU31" s="63"/>
      <c r="CWV31" s="63"/>
      <c r="CWW31" s="63"/>
      <c r="CWX31" s="63"/>
      <c r="CWY31" s="63"/>
      <c r="CWZ31" s="63"/>
      <c r="CXA31" s="63"/>
      <c r="CXB31" s="63"/>
      <c r="CXC31" s="63"/>
      <c r="CXD31" s="63"/>
      <c r="CXE31" s="63"/>
      <c r="CXF31" s="63"/>
      <c r="CXG31" s="63"/>
      <c r="CXH31" s="63"/>
      <c r="CXI31" s="63"/>
      <c r="CXJ31" s="63"/>
      <c r="CXK31" s="63"/>
      <c r="CXL31" s="63"/>
      <c r="CXM31" s="63"/>
      <c r="CXN31" s="63"/>
      <c r="CXO31" s="63"/>
      <c r="CXP31" s="63"/>
      <c r="CXQ31" s="63"/>
      <c r="CXR31" s="63"/>
      <c r="CXS31" s="63"/>
      <c r="CXT31" s="63"/>
      <c r="CXU31" s="63"/>
      <c r="CXV31" s="63"/>
      <c r="CXW31" s="63"/>
      <c r="CXX31" s="63"/>
      <c r="CXY31" s="63"/>
      <c r="CXZ31" s="63"/>
      <c r="CYA31" s="63"/>
      <c r="CYB31" s="63"/>
      <c r="CYC31" s="63"/>
      <c r="CYD31" s="63"/>
      <c r="CYE31" s="63"/>
      <c r="CYF31" s="63"/>
      <c r="CYG31" s="63"/>
      <c r="CYH31" s="63"/>
      <c r="CYI31" s="63"/>
      <c r="CYJ31" s="63"/>
      <c r="CYK31" s="63"/>
      <c r="CYL31" s="63"/>
      <c r="CYM31" s="63"/>
      <c r="CYN31" s="63"/>
      <c r="CYO31" s="63"/>
      <c r="CYP31" s="63"/>
      <c r="CYQ31" s="63"/>
      <c r="CYR31" s="63"/>
      <c r="CYS31" s="63"/>
      <c r="CYT31" s="63"/>
      <c r="CYU31" s="63"/>
      <c r="CYV31" s="63"/>
      <c r="CYW31" s="63"/>
      <c r="CYX31" s="63"/>
      <c r="CYY31" s="63"/>
      <c r="CYZ31" s="63"/>
      <c r="CZA31" s="63"/>
      <c r="CZB31" s="63"/>
      <c r="CZC31" s="63"/>
      <c r="CZD31" s="63"/>
      <c r="CZE31" s="63"/>
      <c r="CZF31" s="63"/>
      <c r="CZG31" s="63"/>
      <c r="CZH31" s="63"/>
      <c r="CZI31" s="63"/>
      <c r="CZJ31" s="63"/>
      <c r="CZK31" s="63"/>
      <c r="CZL31" s="63"/>
      <c r="CZM31" s="63"/>
      <c r="CZN31" s="63"/>
      <c r="CZO31" s="63"/>
      <c r="CZP31" s="63"/>
      <c r="CZQ31" s="63"/>
      <c r="CZR31" s="63"/>
      <c r="CZS31" s="63"/>
      <c r="CZT31" s="63"/>
      <c r="CZU31" s="63"/>
      <c r="CZV31" s="63"/>
      <c r="CZW31" s="63"/>
      <c r="CZX31" s="63"/>
      <c r="CZY31" s="63"/>
      <c r="CZZ31" s="63"/>
      <c r="DAA31" s="63"/>
      <c r="DAB31" s="63"/>
      <c r="DAC31" s="63"/>
      <c r="DAD31" s="63"/>
      <c r="DAE31" s="63"/>
      <c r="DAF31" s="63"/>
      <c r="DAG31" s="63"/>
      <c r="DAH31" s="63"/>
      <c r="DAI31" s="63"/>
      <c r="DAJ31" s="63"/>
      <c r="DAK31" s="63"/>
      <c r="DAL31" s="63"/>
      <c r="DAM31" s="63"/>
      <c r="DAN31" s="63"/>
      <c r="DAO31" s="63"/>
      <c r="DAP31" s="63"/>
      <c r="DAQ31" s="63"/>
      <c r="DAR31" s="63"/>
      <c r="DAS31" s="63"/>
      <c r="DAT31" s="63"/>
      <c r="DAU31" s="63"/>
      <c r="DAV31" s="63"/>
      <c r="DAW31" s="63"/>
      <c r="DAX31" s="63"/>
      <c r="DAY31" s="63"/>
      <c r="DAZ31" s="63"/>
      <c r="DBA31" s="63"/>
      <c r="DBB31" s="63"/>
      <c r="DBC31" s="63"/>
      <c r="DBD31" s="63"/>
      <c r="DBE31" s="63"/>
      <c r="DBF31" s="63"/>
      <c r="DBG31" s="63"/>
      <c r="DBH31" s="63"/>
      <c r="DBI31" s="63"/>
      <c r="DBJ31" s="63"/>
      <c r="DBK31" s="63"/>
      <c r="DBL31" s="63"/>
      <c r="DBM31" s="63"/>
      <c r="DBN31" s="63"/>
      <c r="DBO31" s="63"/>
      <c r="DBP31" s="63"/>
      <c r="DBQ31" s="63"/>
      <c r="DBR31" s="63"/>
      <c r="DBS31" s="63"/>
      <c r="DBT31" s="63"/>
      <c r="DBU31" s="63"/>
      <c r="DBV31" s="63"/>
      <c r="DBW31" s="63"/>
      <c r="DBX31" s="63"/>
      <c r="DBY31" s="63"/>
      <c r="DBZ31" s="63"/>
      <c r="DCA31" s="63"/>
      <c r="DCB31" s="63"/>
      <c r="DCC31" s="63"/>
      <c r="DCD31" s="63"/>
      <c r="DCE31" s="63"/>
      <c r="DCF31" s="63"/>
      <c r="DCG31" s="63"/>
      <c r="DCH31" s="63"/>
      <c r="DCI31" s="63"/>
      <c r="DCJ31" s="63"/>
      <c r="DCK31" s="63"/>
      <c r="DCL31" s="63"/>
      <c r="DCM31" s="63"/>
      <c r="DCN31" s="63"/>
      <c r="DCO31" s="63"/>
      <c r="DCP31" s="63"/>
      <c r="DCQ31" s="63"/>
      <c r="DCR31" s="63"/>
      <c r="DCS31" s="63"/>
      <c r="DCT31" s="63"/>
      <c r="DCU31" s="63"/>
      <c r="DCV31" s="63"/>
      <c r="DCW31" s="63"/>
      <c r="DCX31" s="63"/>
      <c r="DCY31" s="63"/>
      <c r="DCZ31" s="63"/>
      <c r="DDA31" s="63"/>
      <c r="DDB31" s="63"/>
      <c r="DDC31" s="63"/>
      <c r="DDD31" s="63"/>
      <c r="DDE31" s="63"/>
      <c r="DDF31" s="63"/>
      <c r="DDG31" s="63"/>
      <c r="DDH31" s="63"/>
      <c r="DDI31" s="63"/>
      <c r="DDJ31" s="63"/>
      <c r="DDK31" s="63"/>
      <c r="DDL31" s="63"/>
      <c r="DDM31" s="63"/>
      <c r="DDN31" s="63"/>
      <c r="DDO31" s="63"/>
      <c r="DDP31" s="63"/>
      <c r="DDQ31" s="63"/>
      <c r="DDR31" s="63"/>
      <c r="DDS31" s="63"/>
      <c r="DDT31" s="63"/>
      <c r="DDU31" s="63"/>
      <c r="DDV31" s="63"/>
      <c r="DDW31" s="63"/>
      <c r="DDX31" s="63"/>
      <c r="DDY31" s="63"/>
      <c r="DDZ31" s="63"/>
      <c r="DEA31" s="63"/>
      <c r="DEB31" s="63"/>
      <c r="DEC31" s="63"/>
      <c r="DED31" s="63"/>
      <c r="DEE31" s="63"/>
      <c r="DEF31" s="63"/>
      <c r="DEG31" s="63"/>
      <c r="DEH31" s="63"/>
      <c r="DEI31" s="63"/>
      <c r="DEJ31" s="63"/>
      <c r="DEK31" s="63"/>
      <c r="DEL31" s="63"/>
      <c r="DEM31" s="63"/>
      <c r="DEN31" s="63"/>
      <c r="DEO31" s="63"/>
      <c r="DEP31" s="63"/>
      <c r="DEQ31" s="63"/>
      <c r="DER31" s="63"/>
      <c r="DES31" s="63"/>
      <c r="DET31" s="63"/>
      <c r="DEU31" s="63"/>
      <c r="DEV31" s="63"/>
      <c r="DEW31" s="63"/>
      <c r="DEX31" s="63"/>
      <c r="DEY31" s="63"/>
      <c r="DEZ31" s="63"/>
      <c r="DFA31" s="63"/>
      <c r="DFB31" s="63"/>
      <c r="DFC31" s="63"/>
      <c r="DFD31" s="63"/>
      <c r="DFE31" s="63"/>
      <c r="DFF31" s="63"/>
      <c r="DFG31" s="63"/>
      <c r="DFH31" s="63"/>
      <c r="DFI31" s="63"/>
      <c r="DFJ31" s="63"/>
      <c r="DFK31" s="63"/>
      <c r="DFL31" s="63"/>
      <c r="DFM31" s="63"/>
      <c r="DFN31" s="63"/>
      <c r="DFO31" s="63"/>
      <c r="DFP31" s="63"/>
      <c r="DFQ31" s="63"/>
      <c r="DFR31" s="63"/>
      <c r="DFS31" s="63"/>
      <c r="DFT31" s="63"/>
      <c r="DFU31" s="63"/>
      <c r="DFV31" s="63"/>
      <c r="DFW31" s="63"/>
      <c r="DFX31" s="63"/>
      <c r="DFY31" s="63"/>
      <c r="DFZ31" s="63"/>
      <c r="DGA31" s="63"/>
      <c r="DGB31" s="63"/>
      <c r="DGC31" s="63"/>
      <c r="DGD31" s="63"/>
      <c r="DGE31" s="63"/>
      <c r="DGF31" s="63"/>
      <c r="DGG31" s="63"/>
      <c r="DGH31" s="63"/>
      <c r="DGI31" s="63"/>
      <c r="DGJ31" s="63"/>
      <c r="DGK31" s="63"/>
      <c r="DGL31" s="63"/>
      <c r="DGM31" s="63"/>
      <c r="DGN31" s="63"/>
      <c r="DGO31" s="63"/>
      <c r="DGP31" s="63"/>
      <c r="DGQ31" s="63"/>
      <c r="DGR31" s="63"/>
      <c r="DGS31" s="63"/>
      <c r="DGT31" s="63"/>
      <c r="DGU31" s="63"/>
      <c r="DGV31" s="63"/>
      <c r="DGW31" s="63"/>
      <c r="DGX31" s="63"/>
      <c r="DGY31" s="63"/>
      <c r="DGZ31" s="63"/>
      <c r="DHA31" s="63"/>
      <c r="DHB31" s="63"/>
      <c r="DHC31" s="63"/>
      <c r="DHD31" s="63"/>
      <c r="DHE31" s="63"/>
      <c r="DHF31" s="63"/>
      <c r="DHG31" s="63"/>
      <c r="DHH31" s="63"/>
      <c r="DHI31" s="63"/>
      <c r="DHJ31" s="63"/>
      <c r="DHK31" s="63"/>
      <c r="DHL31" s="63"/>
      <c r="DHM31" s="63"/>
      <c r="DHN31" s="63"/>
      <c r="DHO31" s="63"/>
      <c r="DHP31" s="63"/>
      <c r="DHQ31" s="63"/>
      <c r="DHR31" s="63"/>
      <c r="DHS31" s="63"/>
      <c r="DHT31" s="63"/>
      <c r="DHU31" s="63"/>
      <c r="DHV31" s="63"/>
      <c r="DHW31" s="63"/>
      <c r="DHX31" s="63"/>
      <c r="DHY31" s="63"/>
      <c r="DHZ31" s="63"/>
      <c r="DIA31" s="63"/>
      <c r="DIB31" s="63"/>
      <c r="DIC31" s="63"/>
      <c r="DID31" s="63"/>
      <c r="DIE31" s="63"/>
      <c r="DIF31" s="63"/>
      <c r="DIG31" s="63"/>
      <c r="DIH31" s="63"/>
      <c r="DII31" s="63"/>
      <c r="DIJ31" s="63"/>
      <c r="DIK31" s="63"/>
      <c r="DIL31" s="63"/>
      <c r="DIM31" s="63"/>
      <c r="DIN31" s="63"/>
      <c r="DIO31" s="63"/>
      <c r="DIP31" s="63"/>
      <c r="DIQ31" s="63"/>
      <c r="DIR31" s="63"/>
      <c r="DIS31" s="63"/>
      <c r="DIT31" s="63"/>
      <c r="DIU31" s="63"/>
      <c r="DIV31" s="63"/>
      <c r="DIW31" s="63"/>
      <c r="DIX31" s="63"/>
      <c r="DIY31" s="63"/>
      <c r="DIZ31" s="63"/>
      <c r="DJA31" s="63"/>
      <c r="DJB31" s="63"/>
      <c r="DJC31" s="63"/>
      <c r="DJD31" s="63"/>
      <c r="DJE31" s="63"/>
      <c r="DJF31" s="63"/>
      <c r="DJG31" s="63"/>
      <c r="DJH31" s="63"/>
      <c r="DJI31" s="63"/>
      <c r="DJJ31" s="63"/>
      <c r="DJK31" s="63"/>
      <c r="DJL31" s="63"/>
      <c r="DJM31" s="63"/>
      <c r="DJN31" s="63"/>
      <c r="DJO31" s="63"/>
      <c r="DJP31" s="63"/>
      <c r="DJQ31" s="63"/>
      <c r="DJR31" s="63"/>
      <c r="DJS31" s="63"/>
      <c r="DJT31" s="63"/>
      <c r="DJU31" s="63"/>
      <c r="DJV31" s="63"/>
      <c r="DJW31" s="63"/>
      <c r="DJX31" s="63"/>
      <c r="DJY31" s="63"/>
      <c r="DJZ31" s="63"/>
      <c r="DKA31" s="63"/>
      <c r="DKB31" s="63"/>
      <c r="DKC31" s="63"/>
      <c r="DKD31" s="63"/>
      <c r="DKE31" s="63"/>
      <c r="DKF31" s="63"/>
      <c r="DKG31" s="63"/>
      <c r="DKH31" s="63"/>
      <c r="DKI31" s="63"/>
      <c r="DKJ31" s="63"/>
      <c r="DKK31" s="63"/>
      <c r="DKL31" s="63"/>
      <c r="DKM31" s="63"/>
      <c r="DKN31" s="63"/>
      <c r="DKO31" s="63"/>
      <c r="DKP31" s="63"/>
      <c r="DKQ31" s="63"/>
      <c r="DKR31" s="63"/>
      <c r="DKS31" s="63"/>
      <c r="DKT31" s="63"/>
      <c r="DKU31" s="63"/>
      <c r="DKV31" s="63"/>
      <c r="DKW31" s="63"/>
      <c r="DKX31" s="63"/>
      <c r="DKY31" s="63"/>
      <c r="DKZ31" s="63"/>
      <c r="DLA31" s="63"/>
      <c r="DLB31" s="63"/>
      <c r="DLC31" s="63"/>
      <c r="DLD31" s="63"/>
      <c r="DLE31" s="63"/>
      <c r="DLF31" s="63"/>
      <c r="DLG31" s="63"/>
      <c r="DLH31" s="63"/>
      <c r="DLI31" s="63"/>
      <c r="DLJ31" s="63"/>
      <c r="DLK31" s="63"/>
      <c r="DLL31" s="63"/>
      <c r="DLM31" s="63"/>
      <c r="DLN31" s="63"/>
      <c r="DLO31" s="63"/>
      <c r="DLP31" s="63"/>
      <c r="DLQ31" s="63"/>
      <c r="DLR31" s="63"/>
      <c r="DLS31" s="63"/>
      <c r="DLT31" s="63"/>
      <c r="DLU31" s="63"/>
      <c r="DLV31" s="63"/>
      <c r="DLW31" s="63"/>
      <c r="DLX31" s="63"/>
      <c r="DLY31" s="63"/>
      <c r="DLZ31" s="63"/>
      <c r="DMA31" s="63"/>
      <c r="DMB31" s="63"/>
      <c r="DMC31" s="63"/>
      <c r="DMD31" s="63"/>
      <c r="DME31" s="63"/>
      <c r="DMF31" s="63"/>
      <c r="DMG31" s="63"/>
      <c r="DMH31" s="63"/>
      <c r="DMI31" s="63"/>
      <c r="DMJ31" s="63"/>
      <c r="DMK31" s="63"/>
      <c r="DML31" s="63"/>
      <c r="DMM31" s="63"/>
      <c r="DMN31" s="63"/>
      <c r="DMO31" s="63"/>
      <c r="DMP31" s="63"/>
      <c r="DMQ31" s="63"/>
      <c r="DMR31" s="63"/>
      <c r="DMS31" s="63"/>
      <c r="DMT31" s="63"/>
      <c r="DMU31" s="63"/>
      <c r="DMV31" s="63"/>
      <c r="DMW31" s="63"/>
      <c r="DMX31" s="63"/>
      <c r="DMY31" s="63"/>
      <c r="DMZ31" s="63"/>
      <c r="DNA31" s="63"/>
      <c r="DNB31" s="63"/>
      <c r="DNC31" s="63"/>
      <c r="DND31" s="63"/>
      <c r="DNE31" s="63"/>
      <c r="DNF31" s="63"/>
      <c r="DNG31" s="63"/>
      <c r="DNH31" s="63"/>
      <c r="DNI31" s="63"/>
      <c r="DNJ31" s="63"/>
      <c r="DNK31" s="63"/>
      <c r="DNL31" s="63"/>
      <c r="DNM31" s="63"/>
      <c r="DNN31" s="63"/>
      <c r="DNO31" s="63"/>
      <c r="DNP31" s="63"/>
      <c r="DNQ31" s="63"/>
      <c r="DNR31" s="63"/>
      <c r="DNS31" s="63"/>
      <c r="DNT31" s="63"/>
      <c r="DNU31" s="63"/>
      <c r="DNV31" s="63"/>
      <c r="DNW31" s="63"/>
      <c r="DNX31" s="63"/>
      <c r="DNY31" s="63"/>
      <c r="DNZ31" s="63"/>
      <c r="DOA31" s="63"/>
      <c r="DOB31" s="63"/>
      <c r="DOC31" s="63"/>
      <c r="DOD31" s="63"/>
      <c r="DOE31" s="63"/>
      <c r="DOF31" s="63"/>
      <c r="DOG31" s="63"/>
      <c r="DOH31" s="63"/>
      <c r="DOI31" s="63"/>
      <c r="DOJ31" s="63"/>
      <c r="DOK31" s="63"/>
      <c r="DOL31" s="63"/>
      <c r="DOM31" s="63"/>
      <c r="DON31" s="63"/>
      <c r="DOO31" s="63"/>
      <c r="DOP31" s="63"/>
      <c r="DOQ31" s="63"/>
      <c r="DOR31" s="63"/>
      <c r="DOS31" s="63"/>
      <c r="DOT31" s="63"/>
      <c r="DOU31" s="63"/>
      <c r="DOV31" s="63"/>
      <c r="DOW31" s="63"/>
      <c r="DOX31" s="63"/>
      <c r="DOY31" s="63"/>
      <c r="DOZ31" s="63"/>
      <c r="DPA31" s="63"/>
      <c r="DPB31" s="63"/>
      <c r="DPC31" s="63"/>
      <c r="DPD31" s="63"/>
      <c r="DPE31" s="63"/>
      <c r="DPF31" s="63"/>
      <c r="DPG31" s="63"/>
      <c r="DPH31" s="63"/>
      <c r="DPI31" s="63"/>
      <c r="DPJ31" s="63"/>
      <c r="DPK31" s="63"/>
      <c r="DPL31" s="63"/>
      <c r="DPM31" s="63"/>
      <c r="DPN31" s="63"/>
      <c r="DPO31" s="63"/>
      <c r="DPP31" s="63"/>
      <c r="DPQ31" s="63"/>
      <c r="DPR31" s="63"/>
      <c r="DPS31" s="63"/>
      <c r="DPT31" s="63"/>
      <c r="DPU31" s="63"/>
      <c r="DPV31" s="63"/>
      <c r="DPW31" s="63"/>
      <c r="DPX31" s="63"/>
      <c r="DPY31" s="63"/>
      <c r="DPZ31" s="63"/>
      <c r="DQA31" s="63"/>
      <c r="DQB31" s="63"/>
      <c r="DQC31" s="63"/>
      <c r="DQD31" s="63"/>
      <c r="DQE31" s="63"/>
      <c r="DQF31" s="63"/>
      <c r="DQG31" s="63"/>
      <c r="DQH31" s="63"/>
      <c r="DQI31" s="63"/>
      <c r="DQJ31" s="63"/>
      <c r="DQK31" s="63"/>
      <c r="DQL31" s="63"/>
      <c r="DQM31" s="63"/>
      <c r="DQN31" s="63"/>
      <c r="DQO31" s="63"/>
      <c r="DQP31" s="63"/>
      <c r="DQQ31" s="63"/>
      <c r="DQR31" s="63"/>
      <c r="DQS31" s="63"/>
      <c r="DQT31" s="63"/>
      <c r="DQU31" s="63"/>
      <c r="DQV31" s="63"/>
      <c r="DQW31" s="63"/>
      <c r="DQX31" s="63"/>
      <c r="DQY31" s="63"/>
      <c r="DQZ31" s="63"/>
      <c r="DRA31" s="63"/>
      <c r="DRB31" s="63"/>
      <c r="DRC31" s="63"/>
      <c r="DRD31" s="63"/>
      <c r="DRE31" s="63"/>
      <c r="DRF31" s="63"/>
      <c r="DRG31" s="63"/>
      <c r="DRH31" s="63"/>
      <c r="DRI31" s="63"/>
      <c r="DRJ31" s="63"/>
      <c r="DRK31" s="63"/>
      <c r="DRL31" s="63"/>
      <c r="DRM31" s="63"/>
      <c r="DRN31" s="63"/>
      <c r="DRO31" s="63"/>
      <c r="DRP31" s="63"/>
      <c r="DRQ31" s="63"/>
      <c r="DRR31" s="63"/>
      <c r="DRS31" s="63"/>
      <c r="DRT31" s="63"/>
      <c r="DRU31" s="63"/>
      <c r="DRV31" s="63"/>
      <c r="DRW31" s="63"/>
      <c r="DRX31" s="63"/>
      <c r="DRY31" s="63"/>
      <c r="DRZ31" s="63"/>
      <c r="DSA31" s="63"/>
      <c r="DSB31" s="63"/>
      <c r="DSC31" s="63"/>
      <c r="DSD31" s="63"/>
      <c r="DSE31" s="63"/>
      <c r="DSF31" s="63"/>
      <c r="DSG31" s="63"/>
      <c r="DSH31" s="63"/>
      <c r="DSI31" s="63"/>
      <c r="DSJ31" s="63"/>
      <c r="DSK31" s="63"/>
      <c r="DSL31" s="63"/>
      <c r="DSM31" s="63"/>
      <c r="DSN31" s="63"/>
      <c r="DSO31" s="63"/>
      <c r="DSP31" s="63"/>
      <c r="DSQ31" s="63"/>
      <c r="DSR31" s="63"/>
      <c r="DSS31" s="63"/>
      <c r="DST31" s="63"/>
      <c r="DSU31" s="63"/>
      <c r="DSV31" s="63"/>
      <c r="DSW31" s="63"/>
      <c r="DSX31" s="63"/>
      <c r="DSY31" s="63"/>
      <c r="DSZ31" s="63"/>
      <c r="DTA31" s="63"/>
      <c r="DTB31" s="63"/>
      <c r="DTC31" s="63"/>
      <c r="DTD31" s="63"/>
      <c r="DTE31" s="63"/>
      <c r="DTF31" s="63"/>
      <c r="DTG31" s="63"/>
      <c r="DTH31" s="63"/>
      <c r="DTI31" s="63"/>
      <c r="DTJ31" s="63"/>
      <c r="DTK31" s="63"/>
      <c r="DTL31" s="63"/>
      <c r="DTM31" s="63"/>
      <c r="DTN31" s="63"/>
      <c r="DTO31" s="63"/>
      <c r="DTP31" s="63"/>
      <c r="DTQ31" s="63"/>
      <c r="DTR31" s="63"/>
      <c r="DTS31" s="63"/>
      <c r="DTT31" s="63"/>
      <c r="DTU31" s="63"/>
      <c r="DTV31" s="63"/>
      <c r="DTW31" s="63"/>
      <c r="DTX31" s="63"/>
      <c r="DTY31" s="63"/>
      <c r="DTZ31" s="63"/>
      <c r="DUA31" s="63"/>
      <c r="DUB31" s="63"/>
      <c r="DUC31" s="63"/>
      <c r="DUD31" s="63"/>
      <c r="DUE31" s="63"/>
      <c r="DUF31" s="63"/>
      <c r="DUG31" s="63"/>
      <c r="DUH31" s="63"/>
      <c r="DUI31" s="63"/>
      <c r="DUJ31" s="63"/>
      <c r="DUK31" s="63"/>
      <c r="DUL31" s="63"/>
      <c r="DUM31" s="63"/>
      <c r="DUN31" s="63"/>
      <c r="DUO31" s="63"/>
      <c r="DUP31" s="63"/>
      <c r="DUQ31" s="63"/>
      <c r="DUR31" s="63"/>
      <c r="DUS31" s="63"/>
      <c r="DUT31" s="63"/>
      <c r="DUU31" s="63"/>
      <c r="DUV31" s="63"/>
      <c r="DUW31" s="63"/>
      <c r="DUX31" s="63"/>
      <c r="DUY31" s="63"/>
      <c r="DUZ31" s="63"/>
      <c r="DVA31" s="63"/>
      <c r="DVB31" s="63"/>
      <c r="DVC31" s="63"/>
      <c r="DVD31" s="63"/>
      <c r="DVE31" s="63"/>
      <c r="DVF31" s="63"/>
      <c r="DVG31" s="63"/>
      <c r="DVH31" s="63"/>
      <c r="DVI31" s="63"/>
      <c r="DVJ31" s="63"/>
      <c r="DVK31" s="63"/>
      <c r="DVL31" s="63"/>
      <c r="DVM31" s="63"/>
      <c r="DVN31" s="63"/>
      <c r="DVO31" s="63"/>
      <c r="DVP31" s="63"/>
      <c r="DVQ31" s="63"/>
      <c r="DVR31" s="63"/>
      <c r="DVS31" s="63"/>
      <c r="DVT31" s="63"/>
      <c r="DVU31" s="63"/>
      <c r="DVV31" s="63"/>
      <c r="DVW31" s="63"/>
      <c r="DVX31" s="63"/>
      <c r="DVY31" s="63"/>
      <c r="DVZ31" s="63"/>
      <c r="DWA31" s="63"/>
      <c r="DWB31" s="63"/>
      <c r="DWC31" s="63"/>
      <c r="DWD31" s="63"/>
      <c r="DWE31" s="63"/>
      <c r="DWF31" s="63"/>
      <c r="DWG31" s="63"/>
      <c r="DWH31" s="63"/>
      <c r="DWI31" s="63"/>
      <c r="DWJ31" s="63"/>
      <c r="DWK31" s="63"/>
      <c r="DWL31" s="63"/>
      <c r="DWM31" s="63"/>
      <c r="DWN31" s="63"/>
      <c r="DWO31" s="63"/>
      <c r="DWP31" s="63"/>
      <c r="DWQ31" s="63"/>
      <c r="DWR31" s="63"/>
      <c r="DWS31" s="63"/>
      <c r="DWT31" s="63"/>
      <c r="DWU31" s="63"/>
      <c r="DWV31" s="63"/>
      <c r="DWW31" s="63"/>
      <c r="DWX31" s="63"/>
      <c r="DWY31" s="63"/>
      <c r="DWZ31" s="63"/>
      <c r="DXA31" s="63"/>
      <c r="DXB31" s="63"/>
      <c r="DXC31" s="63"/>
      <c r="DXD31" s="63"/>
      <c r="DXE31" s="63"/>
      <c r="DXF31" s="63"/>
      <c r="DXG31" s="63"/>
      <c r="DXH31" s="63"/>
      <c r="DXI31" s="63"/>
      <c r="DXJ31" s="63"/>
      <c r="DXK31" s="63"/>
      <c r="DXL31" s="63"/>
      <c r="DXM31" s="63"/>
      <c r="DXN31" s="63"/>
      <c r="DXO31" s="63"/>
      <c r="DXP31" s="63"/>
      <c r="DXQ31" s="63"/>
      <c r="DXR31" s="63"/>
      <c r="DXS31" s="63"/>
      <c r="DXT31" s="63"/>
      <c r="DXU31" s="63"/>
      <c r="DXV31" s="63"/>
      <c r="DXW31" s="63"/>
      <c r="DXX31" s="63"/>
      <c r="DXY31" s="63"/>
      <c r="DXZ31" s="63"/>
      <c r="DYA31" s="63"/>
      <c r="DYB31" s="63"/>
      <c r="DYC31" s="63"/>
      <c r="DYD31" s="63"/>
      <c r="DYE31" s="63"/>
      <c r="DYF31" s="63"/>
      <c r="DYG31" s="63"/>
      <c r="DYH31" s="63"/>
      <c r="DYI31" s="63"/>
      <c r="DYJ31" s="63"/>
      <c r="DYK31" s="63"/>
      <c r="DYL31" s="63"/>
      <c r="DYM31" s="63"/>
      <c r="DYN31" s="63"/>
      <c r="DYO31" s="63"/>
      <c r="DYP31" s="63"/>
      <c r="DYQ31" s="63"/>
      <c r="DYR31" s="63"/>
      <c r="DYS31" s="63"/>
      <c r="DYT31" s="63"/>
      <c r="DYU31" s="63"/>
      <c r="DYV31" s="63"/>
      <c r="DYW31" s="63"/>
      <c r="DYX31" s="63"/>
      <c r="DYY31" s="63"/>
      <c r="DYZ31" s="63"/>
      <c r="DZA31" s="63"/>
      <c r="DZB31" s="63"/>
      <c r="DZC31" s="63"/>
      <c r="DZD31" s="63"/>
      <c r="DZE31" s="63"/>
      <c r="DZF31" s="63"/>
      <c r="DZG31" s="63"/>
      <c r="DZH31" s="63"/>
      <c r="DZI31" s="63"/>
      <c r="DZJ31" s="63"/>
      <c r="DZK31" s="63"/>
      <c r="DZL31" s="63"/>
      <c r="DZM31" s="63"/>
      <c r="DZN31" s="63"/>
      <c r="DZO31" s="63"/>
      <c r="DZP31" s="63"/>
      <c r="DZQ31" s="63"/>
      <c r="DZR31" s="63"/>
      <c r="DZS31" s="63"/>
      <c r="DZT31" s="63"/>
      <c r="DZU31" s="63"/>
      <c r="DZV31" s="63"/>
      <c r="DZW31" s="63"/>
      <c r="DZX31" s="63"/>
      <c r="DZY31" s="63"/>
      <c r="DZZ31" s="63"/>
      <c r="EAA31" s="63"/>
      <c r="EAB31" s="63"/>
      <c r="EAC31" s="63"/>
      <c r="EAD31" s="63"/>
      <c r="EAE31" s="63"/>
      <c r="EAF31" s="63"/>
      <c r="EAG31" s="63"/>
      <c r="EAH31" s="63"/>
      <c r="EAI31" s="63"/>
      <c r="EAJ31" s="63"/>
      <c r="EAK31" s="63"/>
      <c r="EAL31" s="63"/>
      <c r="EAM31" s="63"/>
      <c r="EAN31" s="63"/>
      <c r="EAO31" s="63"/>
      <c r="EAP31" s="63"/>
      <c r="EAQ31" s="63"/>
      <c r="EAR31" s="63"/>
      <c r="EAS31" s="63"/>
      <c r="EAT31" s="63"/>
      <c r="EAU31" s="63"/>
      <c r="EAV31" s="63"/>
      <c r="EAW31" s="63"/>
      <c r="EAX31" s="63"/>
      <c r="EAY31" s="63"/>
      <c r="EAZ31" s="63"/>
      <c r="EBA31" s="63"/>
      <c r="EBB31" s="63"/>
      <c r="EBC31" s="63"/>
      <c r="EBD31" s="63"/>
      <c r="EBE31" s="63"/>
      <c r="EBF31" s="63"/>
      <c r="EBG31" s="63"/>
      <c r="EBH31" s="63"/>
      <c r="EBI31" s="63"/>
      <c r="EBJ31" s="63"/>
      <c r="EBK31" s="63"/>
      <c r="EBL31" s="63"/>
      <c r="EBM31" s="63"/>
      <c r="EBN31" s="63"/>
      <c r="EBO31" s="63"/>
      <c r="EBP31" s="63"/>
      <c r="EBQ31" s="63"/>
      <c r="EBR31" s="63"/>
      <c r="EBS31" s="63"/>
      <c r="EBT31" s="63"/>
      <c r="EBU31" s="63"/>
      <c r="EBV31" s="63"/>
      <c r="EBW31" s="63"/>
      <c r="EBX31" s="63"/>
      <c r="EBY31" s="63"/>
      <c r="EBZ31" s="63"/>
      <c r="ECA31" s="63"/>
      <c r="ECB31" s="63"/>
      <c r="ECC31" s="63"/>
      <c r="ECD31" s="63"/>
      <c r="ECE31" s="63"/>
      <c r="ECF31" s="63"/>
      <c r="ECG31" s="63"/>
      <c r="ECH31" s="63"/>
      <c r="ECI31" s="63"/>
      <c r="ECJ31" s="63"/>
      <c r="ECK31" s="63"/>
      <c r="ECL31" s="63"/>
      <c r="ECM31" s="63"/>
      <c r="ECN31" s="63"/>
      <c r="ECO31" s="63"/>
      <c r="ECP31" s="63"/>
      <c r="ECQ31" s="63"/>
      <c r="ECR31" s="63"/>
      <c r="ECS31" s="63"/>
      <c r="ECT31" s="63"/>
      <c r="ECU31" s="63"/>
      <c r="ECV31" s="63"/>
      <c r="ECW31" s="63"/>
      <c r="ECX31" s="63"/>
      <c r="ECY31" s="63"/>
      <c r="ECZ31" s="63"/>
      <c r="EDA31" s="63"/>
      <c r="EDB31" s="63"/>
      <c r="EDC31" s="63"/>
      <c r="EDD31" s="63"/>
      <c r="EDE31" s="63"/>
      <c r="EDF31" s="63"/>
      <c r="EDG31" s="63"/>
      <c r="EDH31" s="63"/>
      <c r="EDI31" s="63"/>
      <c r="EDJ31" s="63"/>
      <c r="EDK31" s="63"/>
      <c r="EDL31" s="63"/>
      <c r="EDM31" s="63"/>
      <c r="EDN31" s="63"/>
      <c r="EDO31" s="63"/>
      <c r="EDP31" s="63"/>
      <c r="EDQ31" s="63"/>
      <c r="EDR31" s="63"/>
      <c r="EDS31" s="63"/>
      <c r="EDT31" s="63"/>
      <c r="EDU31" s="63"/>
      <c r="EDV31" s="63"/>
      <c r="EDW31" s="63"/>
      <c r="EDX31" s="63"/>
      <c r="EDY31" s="63"/>
      <c r="EDZ31" s="63"/>
      <c r="EEA31" s="63"/>
      <c r="EEB31" s="63"/>
      <c r="EEC31" s="63"/>
      <c r="EED31" s="63"/>
      <c r="EEE31" s="63"/>
      <c r="EEF31" s="63"/>
      <c r="EEG31" s="63"/>
      <c r="EEH31" s="63"/>
      <c r="EEI31" s="63"/>
      <c r="EEJ31" s="63"/>
      <c r="EEK31" s="63"/>
      <c r="EEL31" s="63"/>
      <c r="EEM31" s="63"/>
      <c r="EEN31" s="63"/>
      <c r="EEO31" s="63"/>
      <c r="EEP31" s="63"/>
      <c r="EEQ31" s="63"/>
      <c r="EER31" s="63"/>
      <c r="EES31" s="63"/>
      <c r="EET31" s="63"/>
      <c r="EEU31" s="63"/>
      <c r="EEV31" s="63"/>
      <c r="EEW31" s="63"/>
      <c r="EEX31" s="63"/>
      <c r="EEY31" s="63"/>
      <c r="EEZ31" s="63"/>
      <c r="EFA31" s="63"/>
      <c r="EFB31" s="63"/>
      <c r="EFC31" s="63"/>
      <c r="EFD31" s="63"/>
      <c r="EFE31" s="63"/>
      <c r="EFF31" s="63"/>
      <c r="EFG31" s="63"/>
      <c r="EFH31" s="63"/>
      <c r="EFI31" s="63"/>
      <c r="EFJ31" s="63"/>
      <c r="EFK31" s="63"/>
      <c r="EFL31" s="63"/>
      <c r="EFM31" s="63"/>
      <c r="EFN31" s="63"/>
      <c r="EFO31" s="63"/>
      <c r="EFP31" s="63"/>
      <c r="EFQ31" s="63"/>
      <c r="EFR31" s="63"/>
      <c r="EFS31" s="63"/>
      <c r="EFT31" s="63"/>
      <c r="EFU31" s="63"/>
      <c r="EFV31" s="63"/>
      <c r="EFW31" s="63"/>
      <c r="EFX31" s="63"/>
      <c r="EFY31" s="63"/>
      <c r="EFZ31" s="63"/>
      <c r="EGA31" s="63"/>
      <c r="EGB31" s="63"/>
      <c r="EGC31" s="63"/>
      <c r="EGD31" s="63"/>
      <c r="EGE31" s="63"/>
      <c r="EGF31" s="63"/>
      <c r="EGG31" s="63"/>
      <c r="EGH31" s="63"/>
      <c r="EGI31" s="63"/>
      <c r="EGJ31" s="63"/>
      <c r="EGK31" s="63"/>
      <c r="EGL31" s="63"/>
      <c r="EGM31" s="63"/>
      <c r="EGN31" s="63"/>
      <c r="EGO31" s="63"/>
      <c r="EGP31" s="63"/>
      <c r="EGQ31" s="63"/>
      <c r="EGR31" s="63"/>
      <c r="EGS31" s="63"/>
      <c r="EGT31" s="63"/>
      <c r="EGU31" s="63"/>
      <c r="EGV31" s="63"/>
      <c r="EGW31" s="63"/>
      <c r="EGX31" s="63"/>
      <c r="EGY31" s="63"/>
      <c r="EGZ31" s="63"/>
      <c r="EHA31" s="63"/>
      <c r="EHB31" s="63"/>
      <c r="EHC31" s="63"/>
      <c r="EHD31" s="63"/>
      <c r="EHE31" s="63"/>
      <c r="EHF31" s="63"/>
      <c r="EHG31" s="63"/>
      <c r="EHH31" s="63"/>
      <c r="EHI31" s="63"/>
      <c r="EHJ31" s="63"/>
      <c r="EHK31" s="63"/>
      <c r="EHL31" s="63"/>
      <c r="EHM31" s="63"/>
      <c r="EHN31" s="63"/>
      <c r="EHO31" s="63"/>
      <c r="EHP31" s="63"/>
      <c r="EHQ31" s="63"/>
      <c r="EHR31" s="63"/>
      <c r="EHS31" s="63"/>
      <c r="EHT31" s="63"/>
      <c r="EHU31" s="63"/>
      <c r="EHV31" s="63"/>
      <c r="EHW31" s="63"/>
      <c r="EHX31" s="63"/>
      <c r="EHY31" s="63"/>
      <c r="EHZ31" s="63"/>
      <c r="EIA31" s="63"/>
      <c r="EIB31" s="63"/>
      <c r="EIC31" s="63"/>
      <c r="EID31" s="63"/>
      <c r="EIE31" s="63"/>
      <c r="EIF31" s="63"/>
      <c r="EIG31" s="63"/>
      <c r="EIH31" s="63"/>
      <c r="EII31" s="63"/>
      <c r="EIJ31" s="63"/>
      <c r="EIK31" s="63"/>
      <c r="EIL31" s="63"/>
      <c r="EIM31" s="63"/>
      <c r="EIN31" s="63"/>
      <c r="EIO31" s="63"/>
      <c r="EIP31" s="63"/>
      <c r="EIQ31" s="63"/>
      <c r="EIR31" s="63"/>
      <c r="EIS31" s="63"/>
      <c r="EIT31" s="63"/>
      <c r="EIU31" s="63"/>
      <c r="EIV31" s="63"/>
      <c r="EIW31" s="63"/>
      <c r="EIX31" s="63"/>
      <c r="EIY31" s="63"/>
      <c r="EIZ31" s="63"/>
      <c r="EJA31" s="63"/>
      <c r="EJB31" s="63"/>
      <c r="EJC31" s="63"/>
      <c r="EJD31" s="63"/>
      <c r="EJE31" s="63"/>
      <c r="EJF31" s="63"/>
      <c r="EJG31" s="63"/>
      <c r="EJH31" s="63"/>
      <c r="EJI31" s="63"/>
      <c r="EJJ31" s="63"/>
      <c r="EJK31" s="63"/>
      <c r="EJL31" s="63"/>
      <c r="EJM31" s="63"/>
      <c r="EJN31" s="63"/>
      <c r="EJO31" s="63"/>
      <c r="EJP31" s="63"/>
      <c r="EJQ31" s="63"/>
      <c r="EJR31" s="63"/>
      <c r="EJS31" s="63"/>
      <c r="EJT31" s="63"/>
      <c r="EJU31" s="63"/>
      <c r="EJV31" s="63"/>
      <c r="EJW31" s="63"/>
      <c r="EJX31" s="63"/>
      <c r="EJY31" s="63"/>
      <c r="EJZ31" s="63"/>
      <c r="EKA31" s="63"/>
      <c r="EKB31" s="63"/>
      <c r="EKC31" s="63"/>
      <c r="EKD31" s="63"/>
      <c r="EKE31" s="63"/>
      <c r="EKF31" s="63"/>
      <c r="EKG31" s="63"/>
      <c r="EKH31" s="63"/>
      <c r="EKI31" s="63"/>
      <c r="EKJ31" s="63"/>
      <c r="EKK31" s="63"/>
      <c r="EKL31" s="63"/>
      <c r="EKM31" s="63"/>
      <c r="EKN31" s="63"/>
      <c r="EKO31" s="63"/>
      <c r="EKP31" s="63"/>
      <c r="EKQ31" s="63"/>
      <c r="EKR31" s="63"/>
      <c r="EKS31" s="63"/>
      <c r="EKT31" s="63"/>
      <c r="EKU31" s="63"/>
      <c r="EKV31" s="63"/>
      <c r="EKW31" s="63"/>
      <c r="EKX31" s="63"/>
      <c r="EKY31" s="63"/>
      <c r="EKZ31" s="63"/>
      <c r="ELA31" s="63"/>
      <c r="ELB31" s="63"/>
      <c r="ELC31" s="63"/>
      <c r="ELD31" s="63"/>
      <c r="ELE31" s="63"/>
      <c r="ELF31" s="63"/>
      <c r="ELG31" s="63"/>
      <c r="ELH31" s="63"/>
      <c r="ELI31" s="63"/>
      <c r="ELJ31" s="63"/>
      <c r="ELK31" s="63"/>
      <c r="ELL31" s="63"/>
      <c r="ELM31" s="63"/>
      <c r="ELN31" s="63"/>
      <c r="ELO31" s="63"/>
      <c r="ELP31" s="63"/>
      <c r="ELQ31" s="63"/>
      <c r="ELR31" s="63"/>
      <c r="ELS31" s="63"/>
      <c r="ELT31" s="63"/>
      <c r="ELU31" s="63"/>
      <c r="ELV31" s="63"/>
      <c r="ELW31" s="63"/>
      <c r="ELX31" s="63"/>
      <c r="ELY31" s="63"/>
      <c r="ELZ31" s="63"/>
      <c r="EMA31" s="63"/>
      <c r="EMB31" s="63"/>
      <c r="EMC31" s="63"/>
      <c r="EMD31" s="63"/>
      <c r="EME31" s="63"/>
      <c r="EMF31" s="63"/>
      <c r="EMG31" s="63"/>
      <c r="EMH31" s="63"/>
      <c r="EMI31" s="63"/>
      <c r="EMJ31" s="63"/>
      <c r="EMK31" s="63"/>
      <c r="EML31" s="63"/>
      <c r="EMM31" s="63"/>
      <c r="EMN31" s="63"/>
      <c r="EMO31" s="63"/>
      <c r="EMP31" s="63"/>
      <c r="EMQ31" s="63"/>
      <c r="EMR31" s="63"/>
      <c r="EMS31" s="63"/>
      <c r="EMT31" s="63"/>
      <c r="EMU31" s="63"/>
      <c r="EMV31" s="63"/>
      <c r="EMW31" s="63"/>
      <c r="EMX31" s="63"/>
      <c r="EMY31" s="63"/>
      <c r="EMZ31" s="63"/>
      <c r="ENA31" s="63"/>
      <c r="ENB31" s="63"/>
      <c r="ENC31" s="63"/>
      <c r="END31" s="63"/>
      <c r="ENE31" s="63"/>
      <c r="ENF31" s="63"/>
      <c r="ENG31" s="63"/>
      <c r="ENH31" s="63"/>
      <c r="ENI31" s="63"/>
      <c r="ENJ31" s="63"/>
      <c r="ENK31" s="63"/>
      <c r="ENL31" s="63"/>
      <c r="ENM31" s="63"/>
      <c r="ENN31" s="63"/>
      <c r="ENO31" s="63"/>
      <c r="ENP31" s="63"/>
      <c r="ENQ31" s="63"/>
      <c r="ENR31" s="63"/>
      <c r="ENS31" s="63"/>
      <c r="ENT31" s="63"/>
      <c r="ENU31" s="63"/>
      <c r="ENV31" s="63"/>
      <c r="ENW31" s="63"/>
      <c r="ENX31" s="63"/>
      <c r="ENY31" s="63"/>
      <c r="ENZ31" s="63"/>
      <c r="EOA31" s="63"/>
      <c r="EOB31" s="63"/>
      <c r="EOC31" s="63"/>
      <c r="EOD31" s="63"/>
      <c r="EOE31" s="63"/>
      <c r="EOF31" s="63"/>
      <c r="EOG31" s="63"/>
      <c r="EOH31" s="63"/>
      <c r="EOI31" s="63"/>
      <c r="EOJ31" s="63"/>
      <c r="EOK31" s="63"/>
      <c r="EOL31" s="63"/>
      <c r="EOM31" s="63"/>
      <c r="EON31" s="63"/>
      <c r="EOO31" s="63"/>
      <c r="EOP31" s="63"/>
      <c r="EOQ31" s="63"/>
      <c r="EOR31" s="63"/>
      <c r="EOS31" s="63"/>
      <c r="EOT31" s="63"/>
      <c r="EOU31" s="63"/>
      <c r="EOV31" s="63"/>
      <c r="EOW31" s="63"/>
      <c r="EOX31" s="63"/>
      <c r="EOY31" s="63"/>
      <c r="EOZ31" s="63"/>
      <c r="EPA31" s="63"/>
      <c r="EPB31" s="63"/>
      <c r="EPC31" s="63"/>
      <c r="EPD31" s="63"/>
      <c r="EPE31" s="63"/>
      <c r="EPF31" s="63"/>
      <c r="EPG31" s="63"/>
      <c r="EPH31" s="63"/>
      <c r="EPI31" s="63"/>
      <c r="EPJ31" s="63"/>
      <c r="EPK31" s="63"/>
      <c r="EPL31" s="63"/>
      <c r="EPM31" s="63"/>
      <c r="EPN31" s="63"/>
      <c r="EPO31" s="63"/>
      <c r="EPP31" s="63"/>
      <c r="EPQ31" s="63"/>
      <c r="EPR31" s="63"/>
      <c r="EPS31" s="63"/>
      <c r="EPT31" s="63"/>
      <c r="EPU31" s="63"/>
      <c r="EPV31" s="63"/>
      <c r="EPW31" s="63"/>
      <c r="EPX31" s="63"/>
      <c r="EPY31" s="63"/>
      <c r="EPZ31" s="63"/>
      <c r="EQA31" s="63"/>
      <c r="EQB31" s="63"/>
      <c r="EQC31" s="63"/>
      <c r="EQD31" s="63"/>
      <c r="EQE31" s="63"/>
      <c r="EQF31" s="63"/>
      <c r="EQG31" s="63"/>
      <c r="EQH31" s="63"/>
      <c r="EQI31" s="63"/>
      <c r="EQJ31" s="63"/>
      <c r="EQK31" s="63"/>
      <c r="EQL31" s="63"/>
      <c r="EQM31" s="63"/>
      <c r="EQN31" s="63"/>
      <c r="EQO31" s="63"/>
      <c r="EQP31" s="63"/>
      <c r="EQQ31" s="63"/>
      <c r="EQR31" s="63"/>
      <c r="EQS31" s="63"/>
      <c r="EQT31" s="63"/>
      <c r="EQU31" s="63"/>
      <c r="EQV31" s="63"/>
      <c r="EQW31" s="63"/>
      <c r="EQX31" s="63"/>
      <c r="EQY31" s="63"/>
      <c r="EQZ31" s="63"/>
      <c r="ERA31" s="63"/>
      <c r="ERB31" s="63"/>
      <c r="ERC31" s="63"/>
      <c r="ERD31" s="63"/>
      <c r="ERE31" s="63"/>
      <c r="ERF31" s="63"/>
      <c r="ERG31" s="63"/>
      <c r="ERH31" s="63"/>
      <c r="ERI31" s="63"/>
      <c r="ERJ31" s="63"/>
      <c r="ERK31" s="63"/>
      <c r="ERL31" s="63"/>
      <c r="ERM31" s="63"/>
      <c r="ERN31" s="63"/>
      <c r="ERO31" s="63"/>
      <c r="ERP31" s="63"/>
      <c r="ERQ31" s="63"/>
      <c r="ERR31" s="63"/>
      <c r="ERS31" s="63"/>
      <c r="ERT31" s="63"/>
      <c r="ERU31" s="63"/>
      <c r="ERV31" s="63"/>
      <c r="ERW31" s="63"/>
      <c r="ERX31" s="63"/>
      <c r="ERY31" s="63"/>
      <c r="ERZ31" s="63"/>
      <c r="ESA31" s="63"/>
      <c r="ESB31" s="63"/>
      <c r="ESC31" s="63"/>
      <c r="ESD31" s="63"/>
      <c r="ESE31" s="63"/>
      <c r="ESF31" s="63"/>
      <c r="ESG31" s="63"/>
      <c r="ESH31" s="63"/>
      <c r="ESI31" s="63"/>
      <c r="ESJ31" s="63"/>
      <c r="ESK31" s="63"/>
      <c r="ESL31" s="63"/>
      <c r="ESM31" s="63"/>
      <c r="ESN31" s="63"/>
      <c r="ESO31" s="63"/>
      <c r="ESP31" s="63"/>
      <c r="ESQ31" s="63"/>
      <c r="ESR31" s="63"/>
      <c r="ESS31" s="63"/>
      <c r="EST31" s="63"/>
      <c r="ESU31" s="63"/>
      <c r="ESV31" s="63"/>
      <c r="ESW31" s="63"/>
      <c r="ESX31" s="63"/>
      <c r="ESY31" s="63"/>
      <c r="ESZ31" s="63"/>
      <c r="ETA31" s="63"/>
      <c r="ETB31" s="63"/>
      <c r="ETC31" s="63"/>
      <c r="ETD31" s="63"/>
      <c r="ETE31" s="63"/>
      <c r="ETF31" s="63"/>
      <c r="ETG31" s="63"/>
      <c r="ETH31" s="63"/>
      <c r="ETI31" s="63"/>
      <c r="ETJ31" s="63"/>
      <c r="ETK31" s="63"/>
      <c r="ETL31" s="63"/>
      <c r="ETM31" s="63"/>
      <c r="ETN31" s="63"/>
      <c r="ETO31" s="63"/>
      <c r="ETP31" s="63"/>
      <c r="ETQ31" s="63"/>
      <c r="ETR31" s="63"/>
      <c r="ETS31" s="63"/>
      <c r="ETT31" s="63"/>
      <c r="ETU31" s="63"/>
      <c r="ETV31" s="63"/>
      <c r="ETW31" s="63"/>
      <c r="ETX31" s="63"/>
      <c r="ETY31" s="63"/>
      <c r="ETZ31" s="63"/>
      <c r="EUA31" s="63"/>
      <c r="EUB31" s="63"/>
      <c r="EUC31" s="63"/>
      <c r="EUD31" s="63"/>
      <c r="EUE31" s="63"/>
      <c r="EUF31" s="63"/>
      <c r="EUG31" s="63"/>
      <c r="EUH31" s="63"/>
      <c r="EUI31" s="63"/>
      <c r="EUJ31" s="63"/>
      <c r="EUK31" s="63"/>
      <c r="EUL31" s="63"/>
      <c r="EUM31" s="63"/>
      <c r="EUN31" s="63"/>
      <c r="EUO31" s="63"/>
      <c r="EUP31" s="63"/>
      <c r="EUQ31" s="63"/>
      <c r="EUR31" s="63"/>
      <c r="EUS31" s="63"/>
      <c r="EUT31" s="63"/>
      <c r="EUU31" s="63"/>
      <c r="EUV31" s="63"/>
      <c r="EUW31" s="63"/>
      <c r="EUX31" s="63"/>
      <c r="EUY31" s="63"/>
      <c r="EUZ31" s="63"/>
      <c r="EVA31" s="63"/>
      <c r="EVB31" s="63"/>
      <c r="EVC31" s="63"/>
      <c r="EVD31" s="63"/>
      <c r="EVE31" s="63"/>
      <c r="EVF31" s="63"/>
      <c r="EVG31" s="63"/>
      <c r="EVH31" s="63"/>
      <c r="EVI31" s="63"/>
      <c r="EVJ31" s="63"/>
      <c r="EVK31" s="63"/>
      <c r="EVL31" s="63"/>
      <c r="EVM31" s="63"/>
      <c r="EVN31" s="63"/>
      <c r="EVO31" s="63"/>
      <c r="EVP31" s="63"/>
      <c r="EVQ31" s="63"/>
      <c r="EVR31" s="63"/>
      <c r="EVS31" s="63"/>
      <c r="EVT31" s="63"/>
      <c r="EVU31" s="63"/>
      <c r="EVV31" s="63"/>
      <c r="EVW31" s="63"/>
      <c r="EVX31" s="63"/>
      <c r="EVY31" s="63"/>
      <c r="EVZ31" s="63"/>
      <c r="EWA31" s="63"/>
      <c r="EWB31" s="63"/>
      <c r="EWC31" s="63"/>
      <c r="EWD31" s="63"/>
      <c r="EWE31" s="63"/>
      <c r="EWF31" s="63"/>
      <c r="EWG31" s="63"/>
      <c r="EWH31" s="63"/>
      <c r="EWI31" s="63"/>
      <c r="EWJ31" s="63"/>
      <c r="EWK31" s="63"/>
      <c r="EWL31" s="63"/>
      <c r="EWM31" s="63"/>
      <c r="EWN31" s="63"/>
      <c r="EWO31" s="63"/>
      <c r="EWP31" s="63"/>
      <c r="EWQ31" s="63"/>
      <c r="EWR31" s="63"/>
      <c r="EWS31" s="63"/>
      <c r="EWT31" s="63"/>
      <c r="EWU31" s="63"/>
      <c r="EWV31" s="63"/>
      <c r="EWW31" s="63"/>
      <c r="EWX31" s="63"/>
      <c r="EWY31" s="63"/>
      <c r="EWZ31" s="63"/>
      <c r="EXA31" s="63"/>
      <c r="EXB31" s="63"/>
      <c r="EXC31" s="63"/>
      <c r="EXD31" s="63"/>
      <c r="EXE31" s="63"/>
      <c r="EXF31" s="63"/>
      <c r="EXG31" s="63"/>
      <c r="EXH31" s="63"/>
      <c r="EXI31" s="63"/>
      <c r="EXJ31" s="63"/>
      <c r="EXK31" s="63"/>
      <c r="EXL31" s="63"/>
      <c r="EXM31" s="63"/>
      <c r="EXN31" s="63"/>
      <c r="EXO31" s="63"/>
      <c r="EXP31" s="63"/>
      <c r="EXQ31" s="63"/>
      <c r="EXR31" s="63"/>
      <c r="EXS31" s="63"/>
      <c r="EXT31" s="63"/>
      <c r="EXU31" s="63"/>
      <c r="EXV31" s="63"/>
      <c r="EXW31" s="63"/>
      <c r="EXX31" s="63"/>
      <c r="EXY31" s="63"/>
      <c r="EXZ31" s="63"/>
      <c r="EYA31" s="63"/>
      <c r="EYB31" s="63"/>
      <c r="EYC31" s="63"/>
      <c r="EYD31" s="63"/>
      <c r="EYE31" s="63"/>
      <c r="EYF31" s="63"/>
      <c r="EYG31" s="63"/>
      <c r="EYH31" s="63"/>
      <c r="EYI31" s="63"/>
      <c r="EYJ31" s="63"/>
      <c r="EYK31" s="63"/>
      <c r="EYL31" s="63"/>
      <c r="EYM31" s="63"/>
      <c r="EYN31" s="63"/>
      <c r="EYO31" s="63"/>
      <c r="EYP31" s="63"/>
      <c r="EYQ31" s="63"/>
      <c r="EYR31" s="63"/>
      <c r="EYS31" s="63"/>
      <c r="EYT31" s="63"/>
      <c r="EYU31" s="63"/>
      <c r="EYV31" s="63"/>
      <c r="EYW31" s="63"/>
      <c r="EYX31" s="63"/>
      <c r="EYY31" s="63"/>
      <c r="EYZ31" s="63"/>
      <c r="EZA31" s="63"/>
      <c r="EZB31" s="63"/>
      <c r="EZC31" s="63"/>
      <c r="EZD31" s="63"/>
      <c r="EZE31" s="63"/>
      <c r="EZF31" s="63"/>
      <c r="EZG31" s="63"/>
      <c r="EZH31" s="63"/>
      <c r="EZI31" s="63"/>
      <c r="EZJ31" s="63"/>
      <c r="EZK31" s="63"/>
      <c r="EZL31" s="63"/>
      <c r="EZM31" s="63"/>
      <c r="EZN31" s="63"/>
      <c r="EZO31" s="63"/>
      <c r="EZP31" s="63"/>
      <c r="EZQ31" s="63"/>
      <c r="EZR31" s="63"/>
      <c r="EZS31" s="63"/>
      <c r="EZT31" s="63"/>
      <c r="EZU31" s="63"/>
      <c r="EZV31" s="63"/>
      <c r="EZW31" s="63"/>
      <c r="EZX31" s="63"/>
      <c r="EZY31" s="63"/>
      <c r="EZZ31" s="63"/>
      <c r="FAA31" s="63"/>
      <c r="FAB31" s="63"/>
      <c r="FAC31" s="63"/>
      <c r="FAD31" s="63"/>
      <c r="FAE31" s="63"/>
      <c r="FAF31" s="63"/>
      <c r="FAG31" s="63"/>
      <c r="FAH31" s="63"/>
      <c r="FAI31" s="63"/>
      <c r="FAJ31" s="63"/>
      <c r="FAK31" s="63"/>
      <c r="FAL31" s="63"/>
      <c r="FAM31" s="63"/>
      <c r="FAN31" s="63"/>
      <c r="FAO31" s="63"/>
      <c r="FAP31" s="63"/>
      <c r="FAQ31" s="63"/>
      <c r="FAR31" s="63"/>
      <c r="FAS31" s="63"/>
      <c r="FAT31" s="63"/>
      <c r="FAU31" s="63"/>
      <c r="FAV31" s="63"/>
      <c r="FAW31" s="63"/>
      <c r="FAX31" s="63"/>
      <c r="FAY31" s="63"/>
      <c r="FAZ31" s="63"/>
      <c r="FBA31" s="63"/>
      <c r="FBB31" s="63"/>
      <c r="FBC31" s="63"/>
      <c r="FBD31" s="63"/>
      <c r="FBE31" s="63"/>
      <c r="FBF31" s="63"/>
      <c r="FBG31" s="63"/>
      <c r="FBH31" s="63"/>
      <c r="FBI31" s="63"/>
      <c r="FBJ31" s="63"/>
      <c r="FBK31" s="63"/>
      <c r="FBL31" s="63"/>
      <c r="FBM31" s="63"/>
      <c r="FBN31" s="63"/>
      <c r="FBO31" s="63"/>
      <c r="FBP31" s="63"/>
      <c r="FBQ31" s="63"/>
      <c r="FBR31" s="63"/>
      <c r="FBS31" s="63"/>
      <c r="FBT31" s="63"/>
      <c r="FBU31" s="63"/>
      <c r="FBV31" s="63"/>
      <c r="FBW31" s="63"/>
      <c r="FBX31" s="63"/>
      <c r="FBY31" s="63"/>
      <c r="FBZ31" s="63"/>
      <c r="FCA31" s="63"/>
      <c r="FCB31" s="63"/>
      <c r="FCC31" s="63"/>
      <c r="FCD31" s="63"/>
      <c r="FCE31" s="63"/>
      <c r="FCF31" s="63"/>
      <c r="FCG31" s="63"/>
      <c r="FCH31" s="63"/>
      <c r="FCI31" s="63"/>
      <c r="FCJ31" s="63"/>
      <c r="FCK31" s="63"/>
      <c r="FCL31" s="63"/>
      <c r="FCM31" s="63"/>
      <c r="FCN31" s="63"/>
      <c r="FCO31" s="63"/>
      <c r="FCP31" s="63"/>
      <c r="FCQ31" s="63"/>
      <c r="FCR31" s="63"/>
      <c r="FCS31" s="63"/>
      <c r="FCT31" s="63"/>
      <c r="FCU31" s="63"/>
      <c r="FCV31" s="63"/>
      <c r="FCW31" s="63"/>
      <c r="FCX31" s="63"/>
      <c r="FCY31" s="63"/>
      <c r="FCZ31" s="63"/>
      <c r="FDA31" s="63"/>
      <c r="FDB31" s="63"/>
      <c r="FDC31" s="63"/>
      <c r="FDD31" s="63"/>
      <c r="FDE31" s="63"/>
      <c r="FDF31" s="63"/>
      <c r="FDG31" s="63"/>
      <c r="FDH31" s="63"/>
      <c r="FDI31" s="63"/>
      <c r="FDJ31" s="63"/>
      <c r="FDK31" s="63"/>
      <c r="FDL31" s="63"/>
      <c r="FDM31" s="63"/>
      <c r="FDN31" s="63"/>
      <c r="FDO31" s="63"/>
      <c r="FDP31" s="63"/>
      <c r="FDQ31" s="63"/>
      <c r="FDR31" s="63"/>
      <c r="FDS31" s="63"/>
      <c r="FDT31" s="63"/>
      <c r="FDU31" s="63"/>
      <c r="FDV31" s="63"/>
      <c r="FDW31" s="63"/>
      <c r="FDX31" s="63"/>
      <c r="FDY31" s="63"/>
      <c r="FDZ31" s="63"/>
      <c r="FEA31" s="63"/>
      <c r="FEB31" s="63"/>
      <c r="FEC31" s="63"/>
      <c r="FED31" s="63"/>
      <c r="FEE31" s="63"/>
      <c r="FEF31" s="63"/>
      <c r="FEG31" s="63"/>
      <c r="FEH31" s="63"/>
      <c r="FEI31" s="63"/>
      <c r="FEJ31" s="63"/>
      <c r="FEK31" s="63"/>
      <c r="FEL31" s="63"/>
      <c r="FEM31" s="63"/>
      <c r="FEN31" s="63"/>
      <c r="FEO31" s="63"/>
      <c r="FEP31" s="63"/>
      <c r="FEQ31" s="63"/>
      <c r="FER31" s="63"/>
      <c r="FES31" s="63"/>
      <c r="FET31" s="63"/>
      <c r="FEU31" s="63"/>
      <c r="FEV31" s="63"/>
      <c r="FEW31" s="63"/>
      <c r="FEX31" s="63"/>
      <c r="FEY31" s="63"/>
      <c r="FEZ31" s="63"/>
      <c r="FFA31" s="63"/>
      <c r="FFB31" s="63"/>
      <c r="FFC31" s="63"/>
      <c r="FFD31" s="63"/>
      <c r="FFE31" s="63"/>
      <c r="FFF31" s="63"/>
      <c r="FFG31" s="63"/>
      <c r="FFH31" s="63"/>
      <c r="FFI31" s="63"/>
      <c r="FFJ31" s="63"/>
      <c r="FFK31" s="63"/>
      <c r="FFL31" s="63"/>
      <c r="FFM31" s="63"/>
      <c r="FFN31" s="63"/>
      <c r="FFO31" s="63"/>
      <c r="FFP31" s="63"/>
      <c r="FFQ31" s="63"/>
      <c r="FFR31" s="63"/>
      <c r="FFS31" s="63"/>
      <c r="FFT31" s="63"/>
      <c r="FFU31" s="63"/>
      <c r="FFV31" s="63"/>
      <c r="FFW31" s="63"/>
      <c r="FFX31" s="63"/>
      <c r="FFY31" s="63"/>
      <c r="FFZ31" s="63"/>
      <c r="FGA31" s="63"/>
      <c r="FGB31" s="63"/>
      <c r="FGC31" s="63"/>
      <c r="FGD31" s="63"/>
      <c r="FGE31" s="63"/>
      <c r="FGF31" s="63"/>
      <c r="FGG31" s="63"/>
      <c r="FGH31" s="63"/>
      <c r="FGI31" s="63"/>
      <c r="FGJ31" s="63"/>
      <c r="FGK31" s="63"/>
      <c r="FGL31" s="63"/>
      <c r="FGM31" s="63"/>
      <c r="FGN31" s="63"/>
      <c r="FGO31" s="63"/>
      <c r="FGP31" s="63"/>
      <c r="FGQ31" s="63"/>
      <c r="FGR31" s="63"/>
      <c r="FGS31" s="63"/>
      <c r="FGT31" s="63"/>
      <c r="FGU31" s="63"/>
      <c r="FGV31" s="63"/>
      <c r="FGW31" s="63"/>
      <c r="FGX31" s="63"/>
      <c r="FGY31" s="63"/>
      <c r="FGZ31" s="63"/>
      <c r="FHA31" s="63"/>
      <c r="FHB31" s="63"/>
      <c r="FHC31" s="63"/>
      <c r="FHD31" s="63"/>
      <c r="FHE31" s="63"/>
      <c r="FHF31" s="63"/>
      <c r="FHG31" s="63"/>
      <c r="FHH31" s="63"/>
      <c r="FHI31" s="63"/>
      <c r="FHJ31" s="63"/>
      <c r="FHK31" s="63"/>
      <c r="FHL31" s="63"/>
      <c r="FHM31" s="63"/>
      <c r="FHN31" s="63"/>
      <c r="FHO31" s="63"/>
      <c r="FHP31" s="63"/>
      <c r="FHQ31" s="63"/>
      <c r="FHR31" s="63"/>
      <c r="FHS31" s="63"/>
      <c r="FHT31" s="63"/>
      <c r="FHU31" s="63"/>
      <c r="FHV31" s="63"/>
      <c r="FHW31" s="63"/>
      <c r="FHX31" s="63"/>
      <c r="FHY31" s="63"/>
      <c r="FHZ31" s="63"/>
      <c r="FIA31" s="63"/>
      <c r="FIB31" s="63"/>
      <c r="FIC31" s="63"/>
      <c r="FID31" s="63"/>
      <c r="FIE31" s="63"/>
      <c r="FIF31" s="63"/>
      <c r="FIG31" s="63"/>
      <c r="FIH31" s="63"/>
      <c r="FII31" s="63"/>
      <c r="FIJ31" s="63"/>
      <c r="FIK31" s="63"/>
      <c r="FIL31" s="63"/>
      <c r="FIM31" s="63"/>
      <c r="FIN31" s="63"/>
      <c r="FIO31" s="63"/>
      <c r="FIP31" s="63"/>
      <c r="FIQ31" s="63"/>
      <c r="FIR31" s="63"/>
      <c r="FIS31" s="63"/>
      <c r="FIT31" s="63"/>
      <c r="FIU31" s="63"/>
      <c r="FIV31" s="63"/>
      <c r="FIW31" s="63"/>
      <c r="FIX31" s="63"/>
      <c r="FIY31" s="63"/>
      <c r="FIZ31" s="63"/>
      <c r="FJA31" s="63"/>
      <c r="FJB31" s="63"/>
      <c r="FJC31" s="63"/>
      <c r="FJD31" s="63"/>
      <c r="FJE31" s="63"/>
      <c r="FJF31" s="63"/>
      <c r="FJG31" s="63"/>
      <c r="FJH31" s="63"/>
      <c r="FJI31" s="63"/>
      <c r="FJJ31" s="63"/>
      <c r="FJK31" s="63"/>
      <c r="FJL31" s="63"/>
      <c r="FJM31" s="63"/>
      <c r="FJN31" s="63"/>
      <c r="FJO31" s="63"/>
      <c r="FJP31" s="63"/>
      <c r="FJQ31" s="63"/>
      <c r="FJR31" s="63"/>
      <c r="FJS31" s="63"/>
      <c r="FJT31" s="63"/>
      <c r="FJU31" s="63"/>
      <c r="FJV31" s="63"/>
      <c r="FJW31" s="63"/>
      <c r="FJX31" s="63"/>
      <c r="FJY31" s="63"/>
      <c r="FJZ31" s="63"/>
      <c r="FKA31" s="63"/>
      <c r="FKB31" s="63"/>
      <c r="FKC31" s="63"/>
      <c r="FKD31" s="63"/>
      <c r="FKE31" s="63"/>
      <c r="FKF31" s="63"/>
      <c r="FKG31" s="63"/>
      <c r="FKH31" s="63"/>
      <c r="FKI31" s="63"/>
      <c r="FKJ31" s="63"/>
      <c r="FKK31" s="63"/>
      <c r="FKL31" s="63"/>
      <c r="FKM31" s="63"/>
      <c r="FKN31" s="63"/>
      <c r="FKO31" s="63"/>
      <c r="FKP31" s="63"/>
      <c r="FKQ31" s="63"/>
      <c r="FKR31" s="63"/>
      <c r="FKS31" s="63"/>
      <c r="FKT31" s="63"/>
      <c r="FKU31" s="63"/>
      <c r="FKV31" s="63"/>
      <c r="FKW31" s="63"/>
      <c r="FKX31" s="63"/>
      <c r="FKY31" s="63"/>
      <c r="FKZ31" s="63"/>
      <c r="FLA31" s="63"/>
      <c r="FLB31" s="63"/>
      <c r="FLC31" s="63"/>
      <c r="FLD31" s="63"/>
      <c r="FLE31" s="63"/>
      <c r="FLF31" s="63"/>
      <c r="FLG31" s="63"/>
      <c r="FLH31" s="63"/>
      <c r="FLI31" s="63"/>
      <c r="FLJ31" s="63"/>
      <c r="FLK31" s="63"/>
      <c r="FLL31" s="63"/>
      <c r="FLM31" s="63"/>
      <c r="FLN31" s="63"/>
      <c r="FLO31" s="63"/>
      <c r="FLP31" s="63"/>
      <c r="FLQ31" s="63"/>
      <c r="FLR31" s="63"/>
      <c r="FLS31" s="63"/>
      <c r="FLT31" s="63"/>
      <c r="FLU31" s="63"/>
      <c r="FLV31" s="63"/>
      <c r="FLW31" s="63"/>
      <c r="FLX31" s="63"/>
      <c r="FLY31" s="63"/>
      <c r="FLZ31" s="63"/>
      <c r="FMA31" s="63"/>
      <c r="FMB31" s="63"/>
      <c r="FMC31" s="63"/>
      <c r="FMD31" s="63"/>
      <c r="FME31" s="63"/>
      <c r="FMF31" s="63"/>
      <c r="FMG31" s="63"/>
      <c r="FMH31" s="63"/>
      <c r="FMI31" s="63"/>
      <c r="FMJ31" s="63"/>
      <c r="FMK31" s="63"/>
      <c r="FML31" s="63"/>
      <c r="FMM31" s="63"/>
      <c r="FMN31" s="63"/>
      <c r="FMO31" s="63"/>
      <c r="FMP31" s="63"/>
      <c r="FMQ31" s="63"/>
      <c r="FMR31" s="63"/>
      <c r="FMS31" s="63"/>
      <c r="FMT31" s="63"/>
      <c r="FMU31" s="63"/>
      <c r="FMV31" s="63"/>
      <c r="FMW31" s="63"/>
      <c r="FMX31" s="63"/>
      <c r="FMY31" s="63"/>
      <c r="FMZ31" s="63"/>
      <c r="FNA31" s="63"/>
      <c r="FNB31" s="63"/>
      <c r="FNC31" s="63"/>
      <c r="FND31" s="63"/>
      <c r="FNE31" s="63"/>
      <c r="FNF31" s="63"/>
      <c r="FNG31" s="63"/>
      <c r="FNH31" s="63"/>
      <c r="FNI31" s="63"/>
      <c r="FNJ31" s="63"/>
      <c r="FNK31" s="63"/>
      <c r="FNL31" s="63"/>
      <c r="FNM31" s="63"/>
      <c r="FNN31" s="63"/>
      <c r="FNO31" s="63"/>
      <c r="FNP31" s="63"/>
      <c r="FNQ31" s="63"/>
      <c r="FNR31" s="63"/>
      <c r="FNS31" s="63"/>
      <c r="FNT31" s="63"/>
      <c r="FNU31" s="63"/>
      <c r="FNV31" s="63"/>
      <c r="FNW31" s="63"/>
      <c r="FNX31" s="63"/>
      <c r="FNY31" s="63"/>
      <c r="FNZ31" s="63"/>
      <c r="FOA31" s="63"/>
      <c r="FOB31" s="63"/>
      <c r="FOC31" s="63"/>
      <c r="FOD31" s="63"/>
      <c r="FOE31" s="63"/>
      <c r="FOF31" s="63"/>
      <c r="FOG31" s="63"/>
      <c r="FOH31" s="63"/>
      <c r="FOI31" s="63"/>
      <c r="FOJ31" s="63"/>
      <c r="FOK31" s="63"/>
      <c r="FOL31" s="63"/>
      <c r="FOM31" s="63"/>
      <c r="FON31" s="63"/>
      <c r="FOO31" s="63"/>
      <c r="FOP31" s="63"/>
      <c r="FOQ31" s="63"/>
      <c r="FOR31" s="63"/>
      <c r="FOS31" s="63"/>
      <c r="FOT31" s="63"/>
      <c r="FOU31" s="63"/>
      <c r="FOV31" s="63"/>
      <c r="FOW31" s="63"/>
      <c r="FOX31" s="63"/>
      <c r="FOY31" s="63"/>
      <c r="FOZ31" s="63"/>
      <c r="FPA31" s="63"/>
      <c r="FPB31" s="63"/>
      <c r="FPC31" s="63"/>
      <c r="FPD31" s="63"/>
      <c r="FPE31" s="63"/>
      <c r="FPF31" s="63"/>
      <c r="FPG31" s="63"/>
      <c r="FPH31" s="63"/>
      <c r="FPI31" s="63"/>
      <c r="FPJ31" s="63"/>
      <c r="FPK31" s="63"/>
      <c r="FPL31" s="63"/>
      <c r="FPM31" s="63"/>
      <c r="FPN31" s="63"/>
      <c r="FPO31" s="63"/>
      <c r="FPP31" s="63"/>
      <c r="FPQ31" s="63"/>
      <c r="FPR31" s="63"/>
      <c r="FPS31" s="63"/>
      <c r="FPT31" s="63"/>
      <c r="FPU31" s="63"/>
      <c r="FPV31" s="63"/>
      <c r="FPW31" s="63"/>
      <c r="FPX31" s="63"/>
      <c r="FPY31" s="63"/>
      <c r="FPZ31" s="63"/>
      <c r="FQA31" s="63"/>
      <c r="FQB31" s="63"/>
      <c r="FQC31" s="63"/>
      <c r="FQD31" s="63"/>
      <c r="FQE31" s="63"/>
      <c r="FQF31" s="63"/>
      <c r="FQG31" s="63"/>
      <c r="FQH31" s="63"/>
      <c r="FQI31" s="63"/>
      <c r="FQJ31" s="63"/>
      <c r="FQK31" s="63"/>
      <c r="FQL31" s="63"/>
      <c r="FQM31" s="63"/>
      <c r="FQN31" s="63"/>
      <c r="FQO31" s="63"/>
      <c r="FQP31" s="63"/>
      <c r="FQQ31" s="63"/>
      <c r="FQR31" s="63"/>
      <c r="FQS31" s="63"/>
      <c r="FQT31" s="63"/>
      <c r="FQU31" s="63"/>
      <c r="FQV31" s="63"/>
      <c r="FQW31" s="63"/>
      <c r="FQX31" s="63"/>
      <c r="FQY31" s="63"/>
      <c r="FQZ31" s="63"/>
      <c r="FRA31" s="63"/>
      <c r="FRB31" s="63"/>
      <c r="FRC31" s="63"/>
      <c r="FRD31" s="63"/>
      <c r="FRE31" s="63"/>
      <c r="FRF31" s="63"/>
      <c r="FRG31" s="63"/>
      <c r="FRH31" s="63"/>
      <c r="FRI31" s="63"/>
      <c r="FRJ31" s="63"/>
      <c r="FRK31" s="63"/>
      <c r="FRL31" s="63"/>
      <c r="FRM31" s="63"/>
      <c r="FRN31" s="63"/>
      <c r="FRO31" s="63"/>
      <c r="FRP31" s="63"/>
      <c r="FRQ31" s="63"/>
      <c r="FRR31" s="63"/>
      <c r="FRS31" s="63"/>
      <c r="FRT31" s="63"/>
      <c r="FRU31" s="63"/>
      <c r="FRV31" s="63"/>
      <c r="FRW31" s="63"/>
      <c r="FRX31" s="63"/>
      <c r="FRY31" s="63"/>
      <c r="FRZ31" s="63"/>
      <c r="FSA31" s="63"/>
      <c r="FSB31" s="63"/>
      <c r="FSC31" s="63"/>
      <c r="FSD31" s="63"/>
      <c r="FSE31" s="63"/>
      <c r="FSF31" s="63"/>
      <c r="FSG31" s="63"/>
      <c r="FSH31" s="63"/>
      <c r="FSI31" s="63"/>
      <c r="FSJ31" s="63"/>
      <c r="FSK31" s="63"/>
      <c r="FSL31" s="63"/>
      <c r="FSM31" s="63"/>
      <c r="FSN31" s="63"/>
      <c r="FSO31" s="63"/>
      <c r="FSP31" s="63"/>
      <c r="FSQ31" s="63"/>
      <c r="FSR31" s="63"/>
      <c r="FSS31" s="63"/>
      <c r="FST31" s="63"/>
      <c r="FSU31" s="63"/>
      <c r="FSV31" s="63"/>
      <c r="FSW31" s="63"/>
      <c r="FSX31" s="63"/>
      <c r="FSY31" s="63"/>
      <c r="FSZ31" s="63"/>
      <c r="FTA31" s="63"/>
      <c r="FTB31" s="63"/>
      <c r="FTC31" s="63"/>
      <c r="FTD31" s="63"/>
      <c r="FTE31" s="63"/>
      <c r="FTF31" s="63"/>
      <c r="FTG31" s="63"/>
      <c r="FTH31" s="63"/>
      <c r="FTI31" s="63"/>
      <c r="FTJ31" s="63"/>
      <c r="FTK31" s="63"/>
      <c r="FTL31" s="63"/>
      <c r="FTM31" s="63"/>
      <c r="FTN31" s="63"/>
      <c r="FTO31" s="63"/>
      <c r="FTP31" s="63"/>
      <c r="FTQ31" s="63"/>
      <c r="FTR31" s="63"/>
      <c r="FTS31" s="63"/>
      <c r="FTT31" s="63"/>
      <c r="FTU31" s="63"/>
      <c r="FTV31" s="63"/>
      <c r="FTW31" s="63"/>
      <c r="FTX31" s="63"/>
      <c r="FTY31" s="63"/>
      <c r="FTZ31" s="63"/>
      <c r="FUA31" s="63"/>
      <c r="FUB31" s="63"/>
      <c r="FUC31" s="63"/>
      <c r="FUD31" s="63"/>
      <c r="FUE31" s="63"/>
      <c r="FUF31" s="63"/>
      <c r="FUG31" s="63"/>
      <c r="FUH31" s="63"/>
      <c r="FUI31" s="63"/>
      <c r="FUJ31" s="63"/>
      <c r="FUK31" s="63"/>
      <c r="FUL31" s="63"/>
      <c r="FUM31" s="63"/>
      <c r="FUN31" s="63"/>
      <c r="FUO31" s="63"/>
      <c r="FUP31" s="63"/>
      <c r="FUQ31" s="63"/>
      <c r="FUR31" s="63"/>
      <c r="FUS31" s="63"/>
      <c r="FUT31" s="63"/>
      <c r="FUU31" s="63"/>
      <c r="FUV31" s="63"/>
      <c r="FUW31" s="63"/>
      <c r="FUX31" s="63"/>
      <c r="FUY31" s="63"/>
      <c r="FUZ31" s="63"/>
      <c r="FVA31" s="63"/>
      <c r="FVB31" s="63"/>
      <c r="FVC31" s="63"/>
      <c r="FVD31" s="63"/>
      <c r="FVE31" s="63"/>
      <c r="FVF31" s="63"/>
      <c r="FVG31" s="63"/>
      <c r="FVH31" s="63"/>
      <c r="FVI31" s="63"/>
      <c r="FVJ31" s="63"/>
      <c r="FVK31" s="63"/>
      <c r="FVL31" s="63"/>
      <c r="FVM31" s="63"/>
      <c r="FVN31" s="63"/>
      <c r="FVO31" s="63"/>
      <c r="FVP31" s="63"/>
      <c r="FVQ31" s="63"/>
      <c r="FVR31" s="63"/>
      <c r="FVS31" s="63"/>
      <c r="FVT31" s="63"/>
      <c r="FVU31" s="63"/>
      <c r="FVV31" s="63"/>
      <c r="FVW31" s="63"/>
      <c r="FVX31" s="63"/>
      <c r="FVY31" s="63"/>
      <c r="FVZ31" s="63"/>
      <c r="FWA31" s="63"/>
      <c r="FWB31" s="63"/>
      <c r="FWC31" s="63"/>
      <c r="FWD31" s="63"/>
      <c r="FWE31" s="63"/>
      <c r="FWF31" s="63"/>
      <c r="FWG31" s="63"/>
      <c r="FWH31" s="63"/>
      <c r="FWI31" s="63"/>
      <c r="FWJ31" s="63"/>
      <c r="FWK31" s="63"/>
      <c r="FWL31" s="63"/>
      <c r="FWM31" s="63"/>
      <c r="FWN31" s="63"/>
      <c r="FWO31" s="63"/>
      <c r="FWP31" s="63"/>
      <c r="FWQ31" s="63"/>
      <c r="FWR31" s="63"/>
      <c r="FWS31" s="63"/>
      <c r="FWT31" s="63"/>
      <c r="FWU31" s="63"/>
      <c r="FWV31" s="63"/>
      <c r="FWW31" s="63"/>
      <c r="FWX31" s="63"/>
      <c r="FWY31" s="63"/>
      <c r="FWZ31" s="63"/>
      <c r="FXA31" s="63"/>
      <c r="FXB31" s="63"/>
      <c r="FXC31" s="63"/>
      <c r="FXD31" s="63"/>
      <c r="FXE31" s="63"/>
      <c r="FXF31" s="63"/>
      <c r="FXG31" s="63"/>
      <c r="FXH31" s="63"/>
      <c r="FXI31" s="63"/>
      <c r="FXJ31" s="63"/>
      <c r="FXK31" s="63"/>
      <c r="FXL31" s="63"/>
      <c r="FXM31" s="63"/>
      <c r="FXN31" s="63"/>
      <c r="FXO31" s="63"/>
      <c r="FXP31" s="63"/>
      <c r="FXQ31" s="63"/>
      <c r="FXR31" s="63"/>
      <c r="FXS31" s="63"/>
      <c r="FXT31" s="63"/>
      <c r="FXU31" s="63"/>
      <c r="FXV31" s="63"/>
      <c r="FXW31" s="63"/>
      <c r="FXX31" s="63"/>
      <c r="FXY31" s="63"/>
      <c r="FXZ31" s="63"/>
      <c r="FYA31" s="63"/>
      <c r="FYB31" s="63"/>
      <c r="FYC31" s="63"/>
      <c r="FYD31" s="63"/>
      <c r="FYE31" s="63"/>
      <c r="FYF31" s="63"/>
      <c r="FYG31" s="63"/>
      <c r="FYH31" s="63"/>
      <c r="FYI31" s="63"/>
      <c r="FYJ31" s="63"/>
      <c r="FYK31" s="63"/>
      <c r="FYL31" s="63"/>
      <c r="FYM31" s="63"/>
      <c r="FYN31" s="63"/>
      <c r="FYO31" s="63"/>
      <c r="FYP31" s="63"/>
      <c r="FYQ31" s="63"/>
      <c r="FYR31" s="63"/>
      <c r="FYS31" s="63"/>
      <c r="FYT31" s="63"/>
      <c r="FYU31" s="63"/>
      <c r="FYV31" s="63"/>
      <c r="FYW31" s="63"/>
      <c r="FYX31" s="63"/>
      <c r="FYY31" s="63"/>
      <c r="FYZ31" s="63"/>
      <c r="FZA31" s="63"/>
      <c r="FZB31" s="63"/>
      <c r="FZC31" s="63"/>
      <c r="FZD31" s="63"/>
      <c r="FZE31" s="63"/>
      <c r="FZF31" s="63"/>
      <c r="FZG31" s="63"/>
      <c r="FZH31" s="63"/>
      <c r="FZI31" s="63"/>
      <c r="FZJ31" s="63"/>
      <c r="FZK31" s="63"/>
      <c r="FZL31" s="63"/>
      <c r="FZM31" s="63"/>
      <c r="FZN31" s="63"/>
      <c r="FZO31" s="63"/>
      <c r="FZP31" s="63"/>
      <c r="FZQ31" s="63"/>
      <c r="FZR31" s="63"/>
      <c r="FZS31" s="63"/>
      <c r="FZT31" s="63"/>
      <c r="FZU31" s="63"/>
      <c r="FZV31" s="63"/>
      <c r="FZW31" s="63"/>
      <c r="FZX31" s="63"/>
      <c r="FZY31" s="63"/>
      <c r="FZZ31" s="63"/>
      <c r="GAA31" s="63"/>
      <c r="GAB31" s="63"/>
      <c r="GAC31" s="63"/>
      <c r="GAD31" s="63"/>
      <c r="GAE31" s="63"/>
      <c r="GAF31" s="63"/>
      <c r="GAG31" s="63"/>
      <c r="GAH31" s="63"/>
      <c r="GAI31" s="63"/>
      <c r="GAJ31" s="63"/>
      <c r="GAK31" s="63"/>
      <c r="GAL31" s="63"/>
      <c r="GAM31" s="63"/>
      <c r="GAN31" s="63"/>
      <c r="GAO31" s="63"/>
      <c r="GAP31" s="63"/>
      <c r="GAQ31" s="63"/>
      <c r="GAR31" s="63"/>
      <c r="GAS31" s="63"/>
      <c r="GAT31" s="63"/>
      <c r="GAU31" s="63"/>
      <c r="GAV31" s="63"/>
      <c r="GAW31" s="63"/>
      <c r="GAX31" s="63"/>
      <c r="GAY31" s="63"/>
      <c r="GAZ31" s="63"/>
      <c r="GBA31" s="63"/>
      <c r="GBB31" s="63"/>
      <c r="GBC31" s="63"/>
      <c r="GBD31" s="63"/>
      <c r="GBE31" s="63"/>
      <c r="GBF31" s="63"/>
      <c r="GBG31" s="63"/>
      <c r="GBH31" s="63"/>
      <c r="GBI31" s="63"/>
      <c r="GBJ31" s="63"/>
      <c r="GBK31" s="63"/>
      <c r="GBL31" s="63"/>
      <c r="GBM31" s="63"/>
      <c r="GBN31" s="63"/>
      <c r="GBO31" s="63"/>
      <c r="GBP31" s="63"/>
      <c r="GBQ31" s="63"/>
      <c r="GBR31" s="63"/>
      <c r="GBS31" s="63"/>
      <c r="GBT31" s="63"/>
      <c r="GBU31" s="63"/>
      <c r="GBV31" s="63"/>
      <c r="GBW31" s="63"/>
      <c r="GBX31" s="63"/>
      <c r="GBY31" s="63"/>
      <c r="GBZ31" s="63"/>
      <c r="GCA31" s="63"/>
      <c r="GCB31" s="63"/>
      <c r="GCC31" s="63"/>
      <c r="GCD31" s="63"/>
      <c r="GCE31" s="63"/>
      <c r="GCF31" s="63"/>
      <c r="GCG31" s="63"/>
      <c r="GCH31" s="63"/>
      <c r="GCI31" s="63"/>
      <c r="GCJ31" s="63"/>
      <c r="GCK31" s="63"/>
      <c r="GCL31" s="63"/>
      <c r="GCM31" s="63"/>
      <c r="GCN31" s="63"/>
      <c r="GCO31" s="63"/>
      <c r="GCP31" s="63"/>
      <c r="GCQ31" s="63"/>
      <c r="GCR31" s="63"/>
      <c r="GCS31" s="63"/>
      <c r="GCT31" s="63"/>
      <c r="GCU31" s="63"/>
      <c r="GCV31" s="63"/>
      <c r="GCW31" s="63"/>
      <c r="GCX31" s="63"/>
      <c r="GCY31" s="63"/>
      <c r="GCZ31" s="63"/>
      <c r="GDA31" s="63"/>
      <c r="GDB31" s="63"/>
      <c r="GDC31" s="63"/>
      <c r="GDD31" s="63"/>
      <c r="GDE31" s="63"/>
      <c r="GDF31" s="63"/>
      <c r="GDG31" s="63"/>
      <c r="GDH31" s="63"/>
      <c r="GDI31" s="63"/>
      <c r="GDJ31" s="63"/>
      <c r="GDK31" s="63"/>
      <c r="GDL31" s="63"/>
      <c r="GDM31" s="63"/>
      <c r="GDN31" s="63"/>
      <c r="GDO31" s="63"/>
      <c r="GDP31" s="63"/>
      <c r="GDQ31" s="63"/>
      <c r="GDR31" s="63"/>
      <c r="GDS31" s="63"/>
      <c r="GDT31" s="63"/>
      <c r="GDU31" s="63"/>
      <c r="GDV31" s="63"/>
      <c r="GDW31" s="63"/>
      <c r="GDX31" s="63"/>
      <c r="GDY31" s="63"/>
      <c r="GDZ31" s="63"/>
      <c r="GEA31" s="63"/>
      <c r="GEB31" s="63"/>
      <c r="GEC31" s="63"/>
      <c r="GED31" s="63"/>
      <c r="GEE31" s="63"/>
      <c r="GEF31" s="63"/>
      <c r="GEG31" s="63"/>
      <c r="GEH31" s="63"/>
      <c r="GEI31" s="63"/>
      <c r="GEJ31" s="63"/>
      <c r="GEK31" s="63"/>
      <c r="GEL31" s="63"/>
      <c r="GEM31" s="63"/>
      <c r="GEN31" s="63"/>
      <c r="GEO31" s="63"/>
      <c r="GEP31" s="63"/>
      <c r="GEQ31" s="63"/>
      <c r="GER31" s="63"/>
      <c r="GES31" s="63"/>
      <c r="GET31" s="63"/>
      <c r="GEU31" s="63"/>
      <c r="GEV31" s="63"/>
      <c r="GEW31" s="63"/>
      <c r="GEX31" s="63"/>
      <c r="GEY31" s="63"/>
      <c r="GEZ31" s="63"/>
      <c r="GFA31" s="63"/>
      <c r="GFB31" s="63"/>
      <c r="GFC31" s="63"/>
      <c r="GFD31" s="63"/>
      <c r="GFE31" s="63"/>
      <c r="GFF31" s="63"/>
      <c r="GFG31" s="63"/>
      <c r="GFH31" s="63"/>
      <c r="GFI31" s="63"/>
      <c r="GFJ31" s="63"/>
      <c r="GFK31" s="63"/>
      <c r="GFL31" s="63"/>
      <c r="GFM31" s="63"/>
      <c r="GFN31" s="63"/>
      <c r="GFO31" s="63"/>
      <c r="GFP31" s="63"/>
      <c r="GFQ31" s="63"/>
      <c r="GFR31" s="63"/>
      <c r="GFS31" s="63"/>
      <c r="GFT31" s="63"/>
      <c r="GFU31" s="63"/>
      <c r="GFV31" s="63"/>
      <c r="GFW31" s="63"/>
      <c r="GFX31" s="63"/>
      <c r="GFY31" s="63"/>
      <c r="GFZ31" s="63"/>
      <c r="GGA31" s="63"/>
      <c r="GGB31" s="63"/>
      <c r="GGC31" s="63"/>
      <c r="GGD31" s="63"/>
      <c r="GGE31" s="63"/>
      <c r="GGF31" s="63"/>
      <c r="GGG31" s="63"/>
      <c r="GGH31" s="63"/>
      <c r="GGI31" s="63"/>
      <c r="GGJ31" s="63"/>
      <c r="GGK31" s="63"/>
      <c r="GGL31" s="63"/>
      <c r="GGM31" s="63"/>
      <c r="GGN31" s="63"/>
      <c r="GGO31" s="63"/>
      <c r="GGP31" s="63"/>
      <c r="GGQ31" s="63"/>
      <c r="GGR31" s="63"/>
      <c r="GGS31" s="63"/>
      <c r="GGT31" s="63"/>
      <c r="GGU31" s="63"/>
      <c r="GGV31" s="63"/>
      <c r="GGW31" s="63"/>
      <c r="GGX31" s="63"/>
      <c r="GGY31" s="63"/>
      <c r="GGZ31" s="63"/>
      <c r="GHA31" s="63"/>
      <c r="GHB31" s="63"/>
      <c r="GHC31" s="63"/>
      <c r="GHD31" s="63"/>
      <c r="GHE31" s="63"/>
      <c r="GHF31" s="63"/>
      <c r="GHG31" s="63"/>
      <c r="GHH31" s="63"/>
      <c r="GHI31" s="63"/>
      <c r="GHJ31" s="63"/>
      <c r="GHK31" s="63"/>
      <c r="GHL31" s="63"/>
      <c r="GHM31" s="63"/>
      <c r="GHN31" s="63"/>
      <c r="GHO31" s="63"/>
      <c r="GHP31" s="63"/>
      <c r="GHQ31" s="63"/>
      <c r="GHR31" s="63"/>
      <c r="GHS31" s="63"/>
      <c r="GHT31" s="63"/>
      <c r="GHU31" s="63"/>
      <c r="GHV31" s="63"/>
      <c r="GHW31" s="63"/>
      <c r="GHX31" s="63"/>
      <c r="GHY31" s="63"/>
      <c r="GHZ31" s="63"/>
      <c r="GIA31" s="63"/>
      <c r="GIB31" s="63"/>
      <c r="GIC31" s="63"/>
      <c r="GID31" s="63"/>
      <c r="GIE31" s="63"/>
      <c r="GIF31" s="63"/>
      <c r="GIG31" s="63"/>
      <c r="GIH31" s="63"/>
      <c r="GII31" s="63"/>
      <c r="GIJ31" s="63"/>
      <c r="GIK31" s="63"/>
      <c r="GIL31" s="63"/>
      <c r="GIM31" s="63"/>
      <c r="GIN31" s="63"/>
      <c r="GIO31" s="63"/>
      <c r="GIP31" s="63"/>
      <c r="GIQ31" s="63"/>
      <c r="GIR31" s="63"/>
      <c r="GIS31" s="63"/>
      <c r="GIT31" s="63"/>
      <c r="GIU31" s="63"/>
      <c r="GIV31" s="63"/>
      <c r="GIW31" s="63"/>
      <c r="GIX31" s="63"/>
      <c r="GIY31" s="63"/>
      <c r="GIZ31" s="63"/>
      <c r="GJA31" s="63"/>
      <c r="GJB31" s="63"/>
      <c r="GJC31" s="63"/>
      <c r="GJD31" s="63"/>
      <c r="GJE31" s="63"/>
      <c r="GJF31" s="63"/>
      <c r="GJG31" s="63"/>
      <c r="GJH31" s="63"/>
      <c r="GJI31" s="63"/>
      <c r="GJJ31" s="63"/>
      <c r="GJK31" s="63"/>
      <c r="GJL31" s="63"/>
      <c r="GJM31" s="63"/>
      <c r="GJN31" s="63"/>
      <c r="GJO31" s="63"/>
      <c r="GJP31" s="63"/>
      <c r="GJQ31" s="63"/>
      <c r="GJR31" s="63"/>
      <c r="GJS31" s="63"/>
      <c r="GJT31" s="63"/>
      <c r="GJU31" s="63"/>
      <c r="GJV31" s="63"/>
      <c r="GJW31" s="63"/>
      <c r="GJX31" s="63"/>
      <c r="GJY31" s="63"/>
      <c r="GJZ31" s="63"/>
      <c r="GKA31" s="63"/>
      <c r="GKB31" s="63"/>
      <c r="GKC31" s="63"/>
      <c r="GKD31" s="63"/>
      <c r="GKE31" s="63"/>
      <c r="GKF31" s="63"/>
      <c r="GKG31" s="63"/>
      <c r="GKH31" s="63"/>
      <c r="GKI31" s="63"/>
      <c r="GKJ31" s="63"/>
      <c r="GKK31" s="63"/>
      <c r="GKL31" s="63"/>
      <c r="GKM31" s="63"/>
      <c r="GKN31" s="63"/>
      <c r="GKO31" s="63"/>
      <c r="GKP31" s="63"/>
      <c r="GKQ31" s="63"/>
      <c r="GKR31" s="63"/>
      <c r="GKS31" s="63"/>
      <c r="GKT31" s="63"/>
      <c r="GKU31" s="63"/>
      <c r="GKV31" s="63"/>
      <c r="GKW31" s="63"/>
      <c r="GKX31" s="63"/>
      <c r="GKY31" s="63"/>
      <c r="GKZ31" s="63"/>
      <c r="GLA31" s="63"/>
      <c r="GLB31" s="63"/>
      <c r="GLC31" s="63"/>
      <c r="GLD31" s="63"/>
      <c r="GLE31" s="63"/>
      <c r="GLF31" s="63"/>
      <c r="GLG31" s="63"/>
      <c r="GLH31" s="63"/>
      <c r="GLI31" s="63"/>
      <c r="GLJ31" s="63"/>
      <c r="GLK31" s="63"/>
      <c r="GLL31" s="63"/>
      <c r="GLM31" s="63"/>
      <c r="GLN31" s="63"/>
      <c r="GLO31" s="63"/>
      <c r="GLP31" s="63"/>
      <c r="GLQ31" s="63"/>
      <c r="GLR31" s="63"/>
      <c r="GLS31" s="63"/>
      <c r="GLT31" s="63"/>
      <c r="GLU31" s="63"/>
      <c r="GLV31" s="63"/>
      <c r="GLW31" s="63"/>
      <c r="GLX31" s="63"/>
      <c r="GLY31" s="63"/>
      <c r="GLZ31" s="63"/>
      <c r="GMA31" s="63"/>
      <c r="GMB31" s="63"/>
      <c r="GMC31" s="63"/>
      <c r="GMD31" s="63"/>
      <c r="GME31" s="63"/>
      <c r="GMF31" s="63"/>
      <c r="GMG31" s="63"/>
      <c r="GMH31" s="63"/>
      <c r="GMI31" s="63"/>
      <c r="GMJ31" s="63"/>
      <c r="GMK31" s="63"/>
      <c r="GML31" s="63"/>
      <c r="GMM31" s="63"/>
      <c r="GMN31" s="63"/>
      <c r="GMO31" s="63"/>
      <c r="GMP31" s="63"/>
      <c r="GMQ31" s="63"/>
      <c r="GMR31" s="63"/>
      <c r="GMS31" s="63"/>
      <c r="GMT31" s="63"/>
      <c r="GMU31" s="63"/>
      <c r="GMV31" s="63"/>
      <c r="GMW31" s="63"/>
      <c r="GMX31" s="63"/>
      <c r="GMY31" s="63"/>
      <c r="GMZ31" s="63"/>
      <c r="GNA31" s="63"/>
      <c r="GNB31" s="63"/>
      <c r="GNC31" s="63"/>
      <c r="GND31" s="63"/>
      <c r="GNE31" s="63"/>
      <c r="GNF31" s="63"/>
      <c r="GNG31" s="63"/>
      <c r="GNH31" s="63"/>
      <c r="GNI31" s="63"/>
      <c r="GNJ31" s="63"/>
      <c r="GNK31" s="63"/>
      <c r="GNL31" s="63"/>
      <c r="GNM31" s="63"/>
      <c r="GNN31" s="63"/>
      <c r="GNO31" s="63"/>
      <c r="GNP31" s="63"/>
      <c r="GNQ31" s="63"/>
      <c r="GNR31" s="63"/>
      <c r="GNS31" s="63"/>
      <c r="GNT31" s="63"/>
      <c r="GNU31" s="63"/>
      <c r="GNV31" s="63"/>
      <c r="GNW31" s="63"/>
      <c r="GNX31" s="63"/>
      <c r="GNY31" s="63"/>
      <c r="GNZ31" s="63"/>
      <c r="GOA31" s="63"/>
      <c r="GOB31" s="63"/>
      <c r="GOC31" s="63"/>
      <c r="GOD31" s="63"/>
      <c r="GOE31" s="63"/>
      <c r="GOF31" s="63"/>
      <c r="GOG31" s="63"/>
      <c r="GOH31" s="63"/>
      <c r="GOI31" s="63"/>
      <c r="GOJ31" s="63"/>
      <c r="GOK31" s="63"/>
      <c r="GOL31" s="63"/>
      <c r="GOM31" s="63"/>
      <c r="GON31" s="63"/>
      <c r="GOO31" s="63"/>
      <c r="GOP31" s="63"/>
      <c r="GOQ31" s="63"/>
      <c r="GOR31" s="63"/>
      <c r="GOS31" s="63"/>
      <c r="GOT31" s="63"/>
      <c r="GOU31" s="63"/>
      <c r="GOV31" s="63"/>
      <c r="GOW31" s="63"/>
      <c r="GOX31" s="63"/>
      <c r="GOY31" s="63"/>
      <c r="GOZ31" s="63"/>
      <c r="GPA31" s="63"/>
      <c r="GPB31" s="63"/>
      <c r="GPC31" s="63"/>
      <c r="GPD31" s="63"/>
      <c r="GPE31" s="63"/>
      <c r="GPF31" s="63"/>
      <c r="GPG31" s="63"/>
      <c r="GPH31" s="63"/>
      <c r="GPI31" s="63"/>
      <c r="GPJ31" s="63"/>
      <c r="GPK31" s="63"/>
      <c r="GPL31" s="63"/>
      <c r="GPM31" s="63"/>
      <c r="GPN31" s="63"/>
      <c r="GPO31" s="63"/>
      <c r="GPP31" s="63"/>
      <c r="GPQ31" s="63"/>
      <c r="GPR31" s="63"/>
      <c r="GPS31" s="63"/>
      <c r="GPT31" s="63"/>
      <c r="GPU31" s="63"/>
      <c r="GPV31" s="63"/>
      <c r="GPW31" s="63"/>
      <c r="GPX31" s="63"/>
      <c r="GPY31" s="63"/>
      <c r="GPZ31" s="63"/>
      <c r="GQA31" s="63"/>
      <c r="GQB31" s="63"/>
      <c r="GQC31" s="63"/>
      <c r="GQD31" s="63"/>
      <c r="GQE31" s="63"/>
      <c r="GQF31" s="63"/>
      <c r="GQG31" s="63"/>
      <c r="GQH31" s="63"/>
      <c r="GQI31" s="63"/>
      <c r="GQJ31" s="63"/>
      <c r="GQK31" s="63"/>
      <c r="GQL31" s="63"/>
      <c r="GQM31" s="63"/>
      <c r="GQN31" s="63"/>
      <c r="GQO31" s="63"/>
      <c r="GQP31" s="63"/>
      <c r="GQQ31" s="63"/>
      <c r="GQR31" s="63"/>
      <c r="GQS31" s="63"/>
      <c r="GQT31" s="63"/>
      <c r="GQU31" s="63"/>
      <c r="GQV31" s="63"/>
      <c r="GQW31" s="63"/>
      <c r="GQX31" s="63"/>
      <c r="GQY31" s="63"/>
      <c r="GQZ31" s="63"/>
      <c r="GRA31" s="63"/>
      <c r="GRB31" s="63"/>
      <c r="GRC31" s="63"/>
      <c r="GRD31" s="63"/>
      <c r="GRE31" s="63"/>
      <c r="GRF31" s="63"/>
      <c r="GRG31" s="63"/>
      <c r="GRH31" s="63"/>
      <c r="GRI31" s="63"/>
      <c r="GRJ31" s="63"/>
      <c r="GRK31" s="63"/>
      <c r="GRL31" s="63"/>
      <c r="GRM31" s="63"/>
      <c r="GRN31" s="63"/>
      <c r="GRO31" s="63"/>
      <c r="GRP31" s="63"/>
      <c r="GRQ31" s="63"/>
      <c r="GRR31" s="63"/>
      <c r="GRS31" s="63"/>
      <c r="GRT31" s="63"/>
      <c r="GRU31" s="63"/>
      <c r="GRV31" s="63"/>
      <c r="GRW31" s="63"/>
      <c r="GRX31" s="63"/>
      <c r="GRY31" s="63"/>
      <c r="GRZ31" s="63"/>
      <c r="GSA31" s="63"/>
      <c r="GSB31" s="63"/>
      <c r="GSC31" s="63"/>
      <c r="GSD31" s="63"/>
      <c r="GSE31" s="63"/>
      <c r="GSF31" s="63"/>
      <c r="GSG31" s="63"/>
      <c r="GSH31" s="63"/>
      <c r="GSI31" s="63"/>
      <c r="GSJ31" s="63"/>
      <c r="GSK31" s="63"/>
      <c r="GSL31" s="63"/>
      <c r="GSM31" s="63"/>
      <c r="GSN31" s="63"/>
      <c r="GSO31" s="63"/>
      <c r="GSP31" s="63"/>
      <c r="GSQ31" s="63"/>
      <c r="GSR31" s="63"/>
      <c r="GSS31" s="63"/>
      <c r="GST31" s="63"/>
      <c r="GSU31" s="63"/>
      <c r="GSV31" s="63"/>
      <c r="GSW31" s="63"/>
      <c r="GSX31" s="63"/>
      <c r="GSY31" s="63"/>
      <c r="GSZ31" s="63"/>
      <c r="GTA31" s="63"/>
      <c r="GTB31" s="63"/>
      <c r="GTC31" s="63"/>
      <c r="GTD31" s="63"/>
      <c r="GTE31" s="63"/>
      <c r="GTF31" s="63"/>
      <c r="GTG31" s="63"/>
      <c r="GTH31" s="63"/>
      <c r="GTI31" s="63"/>
      <c r="GTJ31" s="63"/>
      <c r="GTK31" s="63"/>
      <c r="GTL31" s="63"/>
      <c r="GTM31" s="63"/>
      <c r="GTN31" s="63"/>
      <c r="GTO31" s="63"/>
      <c r="GTP31" s="63"/>
      <c r="GTQ31" s="63"/>
      <c r="GTR31" s="63"/>
      <c r="GTS31" s="63"/>
      <c r="GTT31" s="63"/>
      <c r="GTU31" s="63"/>
      <c r="GTV31" s="63"/>
      <c r="GTW31" s="63"/>
      <c r="GTX31" s="63"/>
      <c r="GTY31" s="63"/>
      <c r="GTZ31" s="63"/>
      <c r="GUA31" s="63"/>
      <c r="GUB31" s="63"/>
      <c r="GUC31" s="63"/>
      <c r="GUD31" s="63"/>
      <c r="GUE31" s="63"/>
      <c r="GUF31" s="63"/>
      <c r="GUG31" s="63"/>
      <c r="GUH31" s="63"/>
      <c r="GUI31" s="63"/>
      <c r="GUJ31" s="63"/>
      <c r="GUK31" s="63"/>
      <c r="GUL31" s="63"/>
      <c r="GUM31" s="63"/>
      <c r="GUN31" s="63"/>
      <c r="GUO31" s="63"/>
      <c r="GUP31" s="63"/>
      <c r="GUQ31" s="63"/>
      <c r="GUR31" s="63"/>
      <c r="GUS31" s="63"/>
      <c r="GUT31" s="63"/>
      <c r="GUU31" s="63"/>
      <c r="GUV31" s="63"/>
      <c r="GUW31" s="63"/>
      <c r="GUX31" s="63"/>
      <c r="GUY31" s="63"/>
      <c r="GUZ31" s="63"/>
      <c r="GVA31" s="63"/>
      <c r="GVB31" s="63"/>
      <c r="GVC31" s="63"/>
      <c r="GVD31" s="63"/>
      <c r="GVE31" s="63"/>
      <c r="GVF31" s="63"/>
      <c r="GVG31" s="63"/>
      <c r="GVH31" s="63"/>
      <c r="GVI31" s="63"/>
      <c r="GVJ31" s="63"/>
      <c r="GVK31" s="63"/>
      <c r="GVL31" s="63"/>
      <c r="GVM31" s="63"/>
      <c r="GVN31" s="63"/>
      <c r="GVO31" s="63"/>
      <c r="GVP31" s="63"/>
      <c r="GVQ31" s="63"/>
      <c r="GVR31" s="63"/>
      <c r="GVS31" s="63"/>
      <c r="GVT31" s="63"/>
      <c r="GVU31" s="63"/>
      <c r="GVV31" s="63"/>
      <c r="GVW31" s="63"/>
      <c r="GVX31" s="63"/>
      <c r="GVY31" s="63"/>
      <c r="GVZ31" s="63"/>
      <c r="GWA31" s="63"/>
      <c r="GWB31" s="63"/>
      <c r="GWC31" s="63"/>
      <c r="GWD31" s="63"/>
      <c r="GWE31" s="63"/>
      <c r="GWF31" s="63"/>
      <c r="GWG31" s="63"/>
      <c r="GWH31" s="63"/>
      <c r="GWI31" s="63"/>
      <c r="GWJ31" s="63"/>
      <c r="GWK31" s="63"/>
      <c r="GWL31" s="63"/>
      <c r="GWM31" s="63"/>
      <c r="GWN31" s="63"/>
      <c r="GWO31" s="63"/>
      <c r="GWP31" s="63"/>
      <c r="GWQ31" s="63"/>
      <c r="GWR31" s="63"/>
      <c r="GWS31" s="63"/>
      <c r="GWT31" s="63"/>
      <c r="GWU31" s="63"/>
      <c r="GWV31" s="63"/>
      <c r="GWW31" s="63"/>
      <c r="GWX31" s="63"/>
      <c r="GWY31" s="63"/>
      <c r="GWZ31" s="63"/>
      <c r="GXA31" s="63"/>
      <c r="GXB31" s="63"/>
      <c r="GXC31" s="63"/>
      <c r="GXD31" s="63"/>
      <c r="GXE31" s="63"/>
      <c r="GXF31" s="63"/>
      <c r="GXG31" s="63"/>
      <c r="GXH31" s="63"/>
      <c r="GXI31" s="63"/>
      <c r="GXJ31" s="63"/>
      <c r="GXK31" s="63"/>
      <c r="GXL31" s="63"/>
      <c r="GXM31" s="63"/>
      <c r="GXN31" s="63"/>
      <c r="GXO31" s="63"/>
      <c r="GXP31" s="63"/>
      <c r="GXQ31" s="63"/>
      <c r="GXR31" s="63"/>
      <c r="GXS31" s="63"/>
      <c r="GXT31" s="63"/>
      <c r="GXU31" s="63"/>
      <c r="GXV31" s="63"/>
      <c r="GXW31" s="63"/>
      <c r="GXX31" s="63"/>
      <c r="GXY31" s="63"/>
      <c r="GXZ31" s="63"/>
      <c r="GYA31" s="63"/>
      <c r="GYB31" s="63"/>
      <c r="GYC31" s="63"/>
      <c r="GYD31" s="63"/>
      <c r="GYE31" s="63"/>
      <c r="GYF31" s="63"/>
      <c r="GYG31" s="63"/>
      <c r="GYH31" s="63"/>
      <c r="GYI31" s="63"/>
      <c r="GYJ31" s="63"/>
      <c r="GYK31" s="63"/>
      <c r="GYL31" s="63"/>
      <c r="GYM31" s="63"/>
      <c r="GYN31" s="63"/>
      <c r="GYO31" s="63"/>
      <c r="GYP31" s="63"/>
      <c r="GYQ31" s="63"/>
      <c r="GYR31" s="63"/>
      <c r="GYS31" s="63"/>
      <c r="GYT31" s="63"/>
      <c r="GYU31" s="63"/>
      <c r="GYV31" s="63"/>
      <c r="GYW31" s="63"/>
      <c r="GYX31" s="63"/>
      <c r="GYY31" s="63"/>
      <c r="GYZ31" s="63"/>
      <c r="GZA31" s="63"/>
      <c r="GZB31" s="63"/>
      <c r="GZC31" s="63"/>
      <c r="GZD31" s="63"/>
      <c r="GZE31" s="63"/>
      <c r="GZF31" s="63"/>
      <c r="GZG31" s="63"/>
      <c r="GZH31" s="63"/>
      <c r="GZI31" s="63"/>
      <c r="GZJ31" s="63"/>
      <c r="GZK31" s="63"/>
      <c r="GZL31" s="63"/>
      <c r="GZM31" s="63"/>
      <c r="GZN31" s="63"/>
      <c r="GZO31" s="63"/>
      <c r="GZP31" s="63"/>
      <c r="GZQ31" s="63"/>
      <c r="GZR31" s="63"/>
      <c r="GZS31" s="63"/>
      <c r="GZT31" s="63"/>
      <c r="GZU31" s="63"/>
      <c r="GZV31" s="63"/>
      <c r="GZW31" s="63"/>
      <c r="GZX31" s="63"/>
      <c r="GZY31" s="63"/>
      <c r="GZZ31" s="63"/>
      <c r="HAA31" s="63"/>
      <c r="HAB31" s="63"/>
      <c r="HAC31" s="63"/>
      <c r="HAD31" s="63"/>
      <c r="HAE31" s="63"/>
      <c r="HAF31" s="63"/>
      <c r="HAG31" s="63"/>
      <c r="HAH31" s="63"/>
      <c r="HAI31" s="63"/>
      <c r="HAJ31" s="63"/>
      <c r="HAK31" s="63"/>
      <c r="HAL31" s="63"/>
      <c r="HAM31" s="63"/>
      <c r="HAN31" s="63"/>
      <c r="HAO31" s="63"/>
      <c r="HAP31" s="63"/>
      <c r="HAQ31" s="63"/>
      <c r="HAR31" s="63"/>
      <c r="HAS31" s="63"/>
      <c r="HAT31" s="63"/>
      <c r="HAU31" s="63"/>
      <c r="HAV31" s="63"/>
      <c r="HAW31" s="63"/>
      <c r="HAX31" s="63"/>
      <c r="HAY31" s="63"/>
      <c r="HAZ31" s="63"/>
      <c r="HBA31" s="63"/>
      <c r="HBB31" s="63"/>
      <c r="HBC31" s="63"/>
      <c r="HBD31" s="63"/>
      <c r="HBE31" s="63"/>
      <c r="HBF31" s="63"/>
      <c r="HBG31" s="63"/>
      <c r="HBH31" s="63"/>
      <c r="HBI31" s="63"/>
      <c r="HBJ31" s="63"/>
      <c r="HBK31" s="63"/>
      <c r="HBL31" s="63"/>
      <c r="HBM31" s="63"/>
      <c r="HBN31" s="63"/>
      <c r="HBO31" s="63"/>
      <c r="HBP31" s="63"/>
      <c r="HBQ31" s="63"/>
      <c r="HBR31" s="63"/>
      <c r="HBS31" s="63"/>
      <c r="HBT31" s="63"/>
      <c r="HBU31" s="63"/>
      <c r="HBV31" s="63"/>
      <c r="HBW31" s="63"/>
      <c r="HBX31" s="63"/>
      <c r="HBY31" s="63"/>
      <c r="HBZ31" s="63"/>
      <c r="HCA31" s="63"/>
      <c r="HCB31" s="63"/>
      <c r="HCC31" s="63"/>
      <c r="HCD31" s="63"/>
      <c r="HCE31" s="63"/>
      <c r="HCF31" s="63"/>
      <c r="HCG31" s="63"/>
      <c r="HCH31" s="63"/>
      <c r="HCI31" s="63"/>
      <c r="HCJ31" s="63"/>
      <c r="HCK31" s="63"/>
      <c r="HCL31" s="63"/>
      <c r="HCM31" s="63"/>
      <c r="HCN31" s="63"/>
      <c r="HCO31" s="63"/>
      <c r="HCP31" s="63"/>
      <c r="HCQ31" s="63"/>
      <c r="HCR31" s="63"/>
      <c r="HCS31" s="63"/>
      <c r="HCT31" s="63"/>
      <c r="HCU31" s="63"/>
      <c r="HCV31" s="63"/>
      <c r="HCW31" s="63"/>
      <c r="HCX31" s="63"/>
      <c r="HCY31" s="63"/>
      <c r="HCZ31" s="63"/>
      <c r="HDA31" s="63"/>
      <c r="HDB31" s="63"/>
      <c r="HDC31" s="63"/>
      <c r="HDD31" s="63"/>
      <c r="HDE31" s="63"/>
      <c r="HDF31" s="63"/>
      <c r="HDG31" s="63"/>
      <c r="HDH31" s="63"/>
      <c r="HDI31" s="63"/>
      <c r="HDJ31" s="63"/>
      <c r="HDK31" s="63"/>
      <c r="HDL31" s="63"/>
      <c r="HDM31" s="63"/>
      <c r="HDN31" s="63"/>
      <c r="HDO31" s="63"/>
      <c r="HDP31" s="63"/>
      <c r="HDQ31" s="63"/>
      <c r="HDR31" s="63"/>
      <c r="HDS31" s="63"/>
      <c r="HDT31" s="63"/>
      <c r="HDU31" s="63"/>
      <c r="HDV31" s="63"/>
      <c r="HDW31" s="63"/>
      <c r="HDX31" s="63"/>
      <c r="HDY31" s="63"/>
      <c r="HDZ31" s="63"/>
      <c r="HEA31" s="63"/>
      <c r="HEB31" s="63"/>
      <c r="HEC31" s="63"/>
      <c r="HED31" s="63"/>
      <c r="HEE31" s="63"/>
      <c r="HEF31" s="63"/>
      <c r="HEG31" s="63"/>
      <c r="HEH31" s="63"/>
      <c r="HEI31" s="63"/>
      <c r="HEJ31" s="63"/>
      <c r="HEK31" s="63"/>
      <c r="HEL31" s="63"/>
      <c r="HEM31" s="63"/>
      <c r="HEN31" s="63"/>
      <c r="HEO31" s="63"/>
      <c r="HEP31" s="63"/>
      <c r="HEQ31" s="63"/>
      <c r="HER31" s="63"/>
      <c r="HES31" s="63"/>
      <c r="HET31" s="63"/>
      <c r="HEU31" s="63"/>
      <c r="HEV31" s="63"/>
      <c r="HEW31" s="63"/>
      <c r="HEX31" s="63"/>
      <c r="HEY31" s="63"/>
      <c r="HEZ31" s="63"/>
      <c r="HFA31" s="63"/>
      <c r="HFB31" s="63"/>
      <c r="HFC31" s="63"/>
      <c r="HFD31" s="63"/>
      <c r="HFE31" s="63"/>
      <c r="HFF31" s="63"/>
      <c r="HFG31" s="63"/>
      <c r="HFH31" s="63"/>
      <c r="HFI31" s="63"/>
      <c r="HFJ31" s="63"/>
      <c r="HFK31" s="63"/>
      <c r="HFL31" s="63"/>
      <c r="HFM31" s="63"/>
      <c r="HFN31" s="63"/>
      <c r="HFO31" s="63"/>
      <c r="HFP31" s="63"/>
      <c r="HFQ31" s="63"/>
      <c r="HFR31" s="63"/>
      <c r="HFS31" s="63"/>
      <c r="HFT31" s="63"/>
      <c r="HFU31" s="63"/>
      <c r="HFV31" s="63"/>
      <c r="HFW31" s="63"/>
      <c r="HFX31" s="63"/>
      <c r="HFY31" s="63"/>
      <c r="HFZ31" s="63"/>
      <c r="HGA31" s="63"/>
      <c r="HGB31" s="63"/>
      <c r="HGC31" s="63"/>
      <c r="HGD31" s="63"/>
      <c r="HGE31" s="63"/>
      <c r="HGF31" s="63"/>
      <c r="HGG31" s="63"/>
      <c r="HGH31" s="63"/>
      <c r="HGI31" s="63"/>
      <c r="HGJ31" s="63"/>
      <c r="HGK31" s="63"/>
      <c r="HGL31" s="63"/>
      <c r="HGM31" s="63"/>
      <c r="HGN31" s="63"/>
      <c r="HGO31" s="63"/>
      <c r="HGP31" s="63"/>
      <c r="HGQ31" s="63"/>
      <c r="HGR31" s="63"/>
      <c r="HGS31" s="63"/>
      <c r="HGT31" s="63"/>
      <c r="HGU31" s="63"/>
      <c r="HGV31" s="63"/>
      <c r="HGW31" s="63"/>
      <c r="HGX31" s="63"/>
      <c r="HGY31" s="63"/>
      <c r="HGZ31" s="63"/>
      <c r="HHA31" s="63"/>
      <c r="HHB31" s="63"/>
      <c r="HHC31" s="63"/>
      <c r="HHD31" s="63"/>
      <c r="HHE31" s="63"/>
      <c r="HHF31" s="63"/>
      <c r="HHG31" s="63"/>
      <c r="HHH31" s="63"/>
      <c r="HHI31" s="63"/>
      <c r="HHJ31" s="63"/>
      <c r="HHK31" s="63"/>
      <c r="HHL31" s="63"/>
      <c r="HHM31" s="63"/>
      <c r="HHN31" s="63"/>
      <c r="HHO31" s="63"/>
      <c r="HHP31" s="63"/>
      <c r="HHQ31" s="63"/>
      <c r="HHR31" s="63"/>
      <c r="HHS31" s="63"/>
      <c r="HHT31" s="63"/>
      <c r="HHU31" s="63"/>
      <c r="HHV31" s="63"/>
      <c r="HHW31" s="63"/>
      <c r="HHX31" s="63"/>
      <c r="HHY31" s="63"/>
      <c r="HHZ31" s="63"/>
      <c r="HIA31" s="63"/>
      <c r="HIB31" s="63"/>
      <c r="HIC31" s="63"/>
      <c r="HID31" s="63"/>
      <c r="HIE31" s="63"/>
      <c r="HIF31" s="63"/>
      <c r="HIG31" s="63"/>
      <c r="HIH31" s="63"/>
      <c r="HII31" s="63"/>
      <c r="HIJ31" s="63"/>
      <c r="HIK31" s="63"/>
      <c r="HIL31" s="63"/>
      <c r="HIM31" s="63"/>
      <c r="HIN31" s="63"/>
      <c r="HIO31" s="63"/>
      <c r="HIP31" s="63"/>
      <c r="HIQ31" s="63"/>
      <c r="HIR31" s="63"/>
      <c r="HIS31" s="63"/>
      <c r="HIT31" s="63"/>
      <c r="HIU31" s="63"/>
      <c r="HIV31" s="63"/>
      <c r="HIW31" s="63"/>
      <c r="HIX31" s="63"/>
      <c r="HIY31" s="63"/>
      <c r="HIZ31" s="63"/>
      <c r="HJA31" s="63"/>
      <c r="HJB31" s="63"/>
      <c r="HJC31" s="63"/>
      <c r="HJD31" s="63"/>
      <c r="HJE31" s="63"/>
      <c r="HJF31" s="63"/>
      <c r="HJG31" s="63"/>
      <c r="HJH31" s="63"/>
      <c r="HJI31" s="63"/>
      <c r="HJJ31" s="63"/>
      <c r="HJK31" s="63"/>
      <c r="HJL31" s="63"/>
      <c r="HJM31" s="63"/>
      <c r="HJN31" s="63"/>
      <c r="HJO31" s="63"/>
      <c r="HJP31" s="63"/>
      <c r="HJQ31" s="63"/>
      <c r="HJR31" s="63"/>
      <c r="HJS31" s="63"/>
      <c r="HJT31" s="63"/>
      <c r="HJU31" s="63"/>
      <c r="HJV31" s="63"/>
      <c r="HJW31" s="63"/>
      <c r="HJX31" s="63"/>
      <c r="HJY31" s="63"/>
      <c r="HJZ31" s="63"/>
      <c r="HKA31" s="63"/>
      <c r="HKB31" s="63"/>
      <c r="HKC31" s="63"/>
      <c r="HKD31" s="63"/>
      <c r="HKE31" s="63"/>
      <c r="HKF31" s="63"/>
      <c r="HKG31" s="63"/>
      <c r="HKH31" s="63"/>
      <c r="HKI31" s="63"/>
      <c r="HKJ31" s="63"/>
      <c r="HKK31" s="63"/>
      <c r="HKL31" s="63"/>
      <c r="HKM31" s="63"/>
      <c r="HKN31" s="63"/>
      <c r="HKO31" s="63"/>
      <c r="HKP31" s="63"/>
      <c r="HKQ31" s="63"/>
      <c r="HKR31" s="63"/>
      <c r="HKS31" s="63"/>
      <c r="HKT31" s="63"/>
      <c r="HKU31" s="63"/>
      <c r="HKV31" s="63"/>
      <c r="HKW31" s="63"/>
      <c r="HKX31" s="63"/>
      <c r="HKY31" s="63"/>
      <c r="HKZ31" s="63"/>
      <c r="HLA31" s="63"/>
      <c r="HLB31" s="63"/>
      <c r="HLC31" s="63"/>
      <c r="HLD31" s="63"/>
      <c r="HLE31" s="63"/>
      <c r="HLF31" s="63"/>
      <c r="HLG31" s="63"/>
      <c r="HLH31" s="63"/>
      <c r="HLI31" s="63"/>
      <c r="HLJ31" s="63"/>
      <c r="HLK31" s="63"/>
      <c r="HLL31" s="63"/>
      <c r="HLM31" s="63"/>
      <c r="HLN31" s="63"/>
      <c r="HLO31" s="63"/>
      <c r="HLP31" s="63"/>
      <c r="HLQ31" s="63"/>
      <c r="HLR31" s="63"/>
      <c r="HLS31" s="63"/>
      <c r="HLT31" s="63"/>
      <c r="HLU31" s="63"/>
      <c r="HLV31" s="63"/>
      <c r="HLW31" s="63"/>
      <c r="HLX31" s="63"/>
      <c r="HLY31" s="63"/>
      <c r="HLZ31" s="63"/>
      <c r="HMA31" s="63"/>
      <c r="HMB31" s="63"/>
      <c r="HMC31" s="63"/>
      <c r="HMD31" s="63"/>
      <c r="HME31" s="63"/>
      <c r="HMF31" s="63"/>
      <c r="HMG31" s="63"/>
      <c r="HMH31" s="63"/>
      <c r="HMI31" s="63"/>
      <c r="HMJ31" s="63"/>
      <c r="HMK31" s="63"/>
      <c r="HML31" s="63"/>
      <c r="HMM31" s="63"/>
      <c r="HMN31" s="63"/>
      <c r="HMO31" s="63"/>
      <c r="HMP31" s="63"/>
      <c r="HMQ31" s="63"/>
      <c r="HMR31" s="63"/>
      <c r="HMS31" s="63"/>
      <c r="HMT31" s="63"/>
      <c r="HMU31" s="63"/>
      <c r="HMV31" s="63"/>
      <c r="HMW31" s="63"/>
      <c r="HMX31" s="63"/>
      <c r="HMY31" s="63"/>
      <c r="HMZ31" s="63"/>
      <c r="HNA31" s="63"/>
      <c r="HNB31" s="63"/>
      <c r="HNC31" s="63"/>
      <c r="HND31" s="63"/>
      <c r="HNE31" s="63"/>
      <c r="HNF31" s="63"/>
      <c r="HNG31" s="63"/>
      <c r="HNH31" s="63"/>
      <c r="HNI31" s="63"/>
      <c r="HNJ31" s="63"/>
      <c r="HNK31" s="63"/>
      <c r="HNL31" s="63"/>
      <c r="HNM31" s="63"/>
      <c r="HNN31" s="63"/>
      <c r="HNO31" s="63"/>
      <c r="HNP31" s="63"/>
      <c r="HNQ31" s="63"/>
      <c r="HNR31" s="63"/>
      <c r="HNS31" s="63"/>
      <c r="HNT31" s="63"/>
      <c r="HNU31" s="63"/>
      <c r="HNV31" s="63"/>
      <c r="HNW31" s="63"/>
      <c r="HNX31" s="63"/>
      <c r="HNY31" s="63"/>
      <c r="HNZ31" s="63"/>
      <c r="HOA31" s="63"/>
      <c r="HOB31" s="63"/>
      <c r="HOC31" s="63"/>
      <c r="HOD31" s="63"/>
      <c r="HOE31" s="63"/>
      <c r="HOF31" s="63"/>
      <c r="HOG31" s="63"/>
      <c r="HOH31" s="63"/>
      <c r="HOI31" s="63"/>
      <c r="HOJ31" s="63"/>
      <c r="HOK31" s="63"/>
      <c r="HOL31" s="63"/>
      <c r="HOM31" s="63"/>
      <c r="HON31" s="63"/>
      <c r="HOO31" s="63"/>
      <c r="HOP31" s="63"/>
      <c r="HOQ31" s="63"/>
      <c r="HOR31" s="63"/>
      <c r="HOS31" s="63"/>
      <c r="HOT31" s="63"/>
      <c r="HOU31" s="63"/>
      <c r="HOV31" s="63"/>
      <c r="HOW31" s="63"/>
      <c r="HOX31" s="63"/>
      <c r="HOY31" s="63"/>
      <c r="HOZ31" s="63"/>
      <c r="HPA31" s="63"/>
      <c r="HPB31" s="63"/>
      <c r="HPC31" s="63"/>
      <c r="HPD31" s="63"/>
      <c r="HPE31" s="63"/>
      <c r="HPF31" s="63"/>
      <c r="HPG31" s="63"/>
      <c r="HPH31" s="63"/>
      <c r="HPI31" s="63"/>
      <c r="HPJ31" s="63"/>
      <c r="HPK31" s="63"/>
      <c r="HPL31" s="63"/>
      <c r="HPM31" s="63"/>
      <c r="HPN31" s="63"/>
      <c r="HPO31" s="63"/>
      <c r="HPP31" s="63"/>
      <c r="HPQ31" s="63"/>
      <c r="HPR31" s="63"/>
      <c r="HPS31" s="63"/>
      <c r="HPT31" s="63"/>
      <c r="HPU31" s="63"/>
      <c r="HPV31" s="63"/>
      <c r="HPW31" s="63"/>
      <c r="HPX31" s="63"/>
      <c r="HPY31" s="63"/>
      <c r="HPZ31" s="63"/>
      <c r="HQA31" s="63"/>
      <c r="HQB31" s="63"/>
      <c r="HQC31" s="63"/>
      <c r="HQD31" s="63"/>
      <c r="HQE31" s="63"/>
      <c r="HQF31" s="63"/>
      <c r="HQG31" s="63"/>
      <c r="HQH31" s="63"/>
      <c r="HQI31" s="63"/>
      <c r="HQJ31" s="63"/>
      <c r="HQK31" s="63"/>
      <c r="HQL31" s="63"/>
      <c r="HQM31" s="63"/>
      <c r="HQN31" s="63"/>
      <c r="HQO31" s="63"/>
      <c r="HQP31" s="63"/>
      <c r="HQQ31" s="63"/>
      <c r="HQR31" s="63"/>
      <c r="HQS31" s="63"/>
      <c r="HQT31" s="63"/>
      <c r="HQU31" s="63"/>
      <c r="HQV31" s="63"/>
      <c r="HQW31" s="63"/>
      <c r="HQX31" s="63"/>
      <c r="HQY31" s="63"/>
      <c r="HQZ31" s="63"/>
      <c r="HRA31" s="63"/>
      <c r="HRB31" s="63"/>
      <c r="HRC31" s="63"/>
      <c r="HRD31" s="63"/>
      <c r="HRE31" s="63"/>
      <c r="HRF31" s="63"/>
      <c r="HRG31" s="63"/>
      <c r="HRH31" s="63"/>
      <c r="HRI31" s="63"/>
      <c r="HRJ31" s="63"/>
      <c r="HRK31" s="63"/>
      <c r="HRL31" s="63"/>
      <c r="HRM31" s="63"/>
      <c r="HRN31" s="63"/>
      <c r="HRO31" s="63"/>
      <c r="HRP31" s="63"/>
      <c r="HRQ31" s="63"/>
      <c r="HRR31" s="63"/>
      <c r="HRS31" s="63"/>
      <c r="HRT31" s="63"/>
      <c r="HRU31" s="63"/>
      <c r="HRV31" s="63"/>
      <c r="HRW31" s="63"/>
      <c r="HRX31" s="63"/>
      <c r="HRY31" s="63"/>
      <c r="HRZ31" s="63"/>
      <c r="HSA31" s="63"/>
      <c r="HSB31" s="63"/>
      <c r="HSC31" s="63"/>
      <c r="HSD31" s="63"/>
      <c r="HSE31" s="63"/>
      <c r="HSF31" s="63"/>
      <c r="HSG31" s="63"/>
      <c r="HSH31" s="63"/>
      <c r="HSI31" s="63"/>
      <c r="HSJ31" s="63"/>
      <c r="HSK31" s="63"/>
      <c r="HSL31" s="63"/>
      <c r="HSM31" s="63"/>
      <c r="HSN31" s="63"/>
      <c r="HSO31" s="63"/>
      <c r="HSP31" s="63"/>
      <c r="HSQ31" s="63"/>
      <c r="HSR31" s="63"/>
      <c r="HSS31" s="63"/>
      <c r="HST31" s="63"/>
      <c r="HSU31" s="63"/>
      <c r="HSV31" s="63"/>
      <c r="HSW31" s="63"/>
      <c r="HSX31" s="63"/>
      <c r="HSY31" s="63"/>
      <c r="HSZ31" s="63"/>
      <c r="HTA31" s="63"/>
      <c r="HTB31" s="63"/>
      <c r="HTC31" s="63"/>
      <c r="HTD31" s="63"/>
      <c r="HTE31" s="63"/>
      <c r="HTF31" s="63"/>
      <c r="HTG31" s="63"/>
      <c r="HTH31" s="63"/>
      <c r="HTI31" s="63"/>
      <c r="HTJ31" s="63"/>
      <c r="HTK31" s="63"/>
      <c r="HTL31" s="63"/>
      <c r="HTM31" s="63"/>
      <c r="HTN31" s="63"/>
      <c r="HTO31" s="63"/>
      <c r="HTP31" s="63"/>
      <c r="HTQ31" s="63"/>
      <c r="HTR31" s="63"/>
      <c r="HTS31" s="63"/>
      <c r="HTT31" s="63"/>
      <c r="HTU31" s="63"/>
      <c r="HTV31" s="63"/>
      <c r="HTW31" s="63"/>
      <c r="HTX31" s="63"/>
      <c r="HTY31" s="63"/>
      <c r="HTZ31" s="63"/>
      <c r="HUA31" s="63"/>
      <c r="HUB31" s="63"/>
      <c r="HUC31" s="63"/>
      <c r="HUD31" s="63"/>
      <c r="HUE31" s="63"/>
      <c r="HUF31" s="63"/>
      <c r="HUG31" s="63"/>
      <c r="HUH31" s="63"/>
      <c r="HUI31" s="63"/>
      <c r="HUJ31" s="63"/>
      <c r="HUK31" s="63"/>
      <c r="HUL31" s="63"/>
      <c r="HUM31" s="63"/>
      <c r="HUN31" s="63"/>
      <c r="HUO31" s="63"/>
      <c r="HUP31" s="63"/>
      <c r="HUQ31" s="63"/>
      <c r="HUR31" s="63"/>
      <c r="HUS31" s="63"/>
      <c r="HUT31" s="63"/>
      <c r="HUU31" s="63"/>
      <c r="HUV31" s="63"/>
      <c r="HUW31" s="63"/>
      <c r="HUX31" s="63"/>
      <c r="HUY31" s="63"/>
      <c r="HUZ31" s="63"/>
      <c r="HVA31" s="63"/>
      <c r="HVB31" s="63"/>
      <c r="HVC31" s="63"/>
      <c r="HVD31" s="63"/>
      <c r="HVE31" s="63"/>
      <c r="HVF31" s="63"/>
      <c r="HVG31" s="63"/>
      <c r="HVH31" s="63"/>
      <c r="HVI31" s="63"/>
      <c r="HVJ31" s="63"/>
      <c r="HVK31" s="63"/>
      <c r="HVL31" s="63"/>
      <c r="HVM31" s="63"/>
      <c r="HVN31" s="63"/>
      <c r="HVO31" s="63"/>
      <c r="HVP31" s="63"/>
      <c r="HVQ31" s="63"/>
      <c r="HVR31" s="63"/>
      <c r="HVS31" s="63"/>
      <c r="HVT31" s="63"/>
      <c r="HVU31" s="63"/>
      <c r="HVV31" s="63"/>
      <c r="HVW31" s="63"/>
      <c r="HVX31" s="63"/>
      <c r="HVY31" s="63"/>
      <c r="HVZ31" s="63"/>
      <c r="HWA31" s="63"/>
      <c r="HWB31" s="63"/>
      <c r="HWC31" s="63"/>
      <c r="HWD31" s="63"/>
      <c r="HWE31" s="63"/>
      <c r="HWF31" s="63"/>
      <c r="HWG31" s="63"/>
      <c r="HWH31" s="63"/>
      <c r="HWI31" s="63"/>
      <c r="HWJ31" s="63"/>
      <c r="HWK31" s="63"/>
      <c r="HWL31" s="63"/>
      <c r="HWM31" s="63"/>
      <c r="HWN31" s="63"/>
      <c r="HWO31" s="63"/>
      <c r="HWP31" s="63"/>
      <c r="HWQ31" s="63"/>
      <c r="HWR31" s="63"/>
      <c r="HWS31" s="63"/>
      <c r="HWT31" s="63"/>
      <c r="HWU31" s="63"/>
      <c r="HWV31" s="63"/>
      <c r="HWW31" s="63"/>
      <c r="HWX31" s="63"/>
      <c r="HWY31" s="63"/>
      <c r="HWZ31" s="63"/>
      <c r="HXA31" s="63"/>
      <c r="HXB31" s="63"/>
      <c r="HXC31" s="63"/>
      <c r="HXD31" s="63"/>
      <c r="HXE31" s="63"/>
      <c r="HXF31" s="63"/>
      <c r="HXG31" s="63"/>
      <c r="HXH31" s="63"/>
      <c r="HXI31" s="63"/>
      <c r="HXJ31" s="63"/>
      <c r="HXK31" s="63"/>
      <c r="HXL31" s="63"/>
      <c r="HXM31" s="63"/>
      <c r="HXN31" s="63"/>
      <c r="HXO31" s="63"/>
      <c r="HXP31" s="63"/>
      <c r="HXQ31" s="63"/>
      <c r="HXR31" s="63"/>
      <c r="HXS31" s="63"/>
      <c r="HXT31" s="63"/>
      <c r="HXU31" s="63"/>
      <c r="HXV31" s="63"/>
      <c r="HXW31" s="63"/>
      <c r="HXX31" s="63"/>
      <c r="HXY31" s="63"/>
      <c r="HXZ31" s="63"/>
      <c r="HYA31" s="63"/>
      <c r="HYB31" s="63"/>
      <c r="HYC31" s="63"/>
      <c r="HYD31" s="63"/>
      <c r="HYE31" s="63"/>
      <c r="HYF31" s="63"/>
      <c r="HYG31" s="63"/>
      <c r="HYH31" s="63"/>
      <c r="HYI31" s="63"/>
      <c r="HYJ31" s="63"/>
      <c r="HYK31" s="63"/>
      <c r="HYL31" s="63"/>
      <c r="HYM31" s="63"/>
      <c r="HYN31" s="63"/>
      <c r="HYO31" s="63"/>
      <c r="HYP31" s="63"/>
      <c r="HYQ31" s="63"/>
      <c r="HYR31" s="63"/>
      <c r="HYS31" s="63"/>
      <c r="HYT31" s="63"/>
      <c r="HYU31" s="63"/>
      <c r="HYV31" s="63"/>
      <c r="HYW31" s="63"/>
      <c r="HYX31" s="63"/>
      <c r="HYY31" s="63"/>
      <c r="HYZ31" s="63"/>
      <c r="HZA31" s="63"/>
      <c r="HZB31" s="63"/>
      <c r="HZC31" s="63"/>
      <c r="HZD31" s="63"/>
      <c r="HZE31" s="63"/>
      <c r="HZF31" s="63"/>
      <c r="HZG31" s="63"/>
      <c r="HZH31" s="63"/>
      <c r="HZI31" s="63"/>
      <c r="HZJ31" s="63"/>
      <c r="HZK31" s="63"/>
      <c r="HZL31" s="63"/>
      <c r="HZM31" s="63"/>
      <c r="HZN31" s="63"/>
      <c r="HZO31" s="63"/>
      <c r="HZP31" s="63"/>
      <c r="HZQ31" s="63"/>
      <c r="HZR31" s="63"/>
      <c r="HZS31" s="63"/>
      <c r="HZT31" s="63"/>
      <c r="HZU31" s="63"/>
      <c r="HZV31" s="63"/>
      <c r="HZW31" s="63"/>
      <c r="HZX31" s="63"/>
      <c r="HZY31" s="63"/>
      <c r="HZZ31" s="63"/>
      <c r="IAA31" s="63"/>
      <c r="IAB31" s="63"/>
      <c r="IAC31" s="63"/>
      <c r="IAD31" s="63"/>
      <c r="IAE31" s="63"/>
      <c r="IAF31" s="63"/>
      <c r="IAG31" s="63"/>
      <c r="IAH31" s="63"/>
      <c r="IAI31" s="63"/>
      <c r="IAJ31" s="63"/>
      <c r="IAK31" s="63"/>
      <c r="IAL31" s="63"/>
      <c r="IAM31" s="63"/>
      <c r="IAN31" s="63"/>
      <c r="IAO31" s="63"/>
      <c r="IAP31" s="63"/>
      <c r="IAQ31" s="63"/>
      <c r="IAR31" s="63"/>
      <c r="IAS31" s="63"/>
      <c r="IAT31" s="63"/>
      <c r="IAU31" s="63"/>
      <c r="IAV31" s="63"/>
      <c r="IAW31" s="63"/>
      <c r="IAX31" s="63"/>
      <c r="IAY31" s="63"/>
      <c r="IAZ31" s="63"/>
      <c r="IBA31" s="63"/>
      <c r="IBB31" s="63"/>
      <c r="IBC31" s="63"/>
      <c r="IBD31" s="63"/>
      <c r="IBE31" s="63"/>
      <c r="IBF31" s="63"/>
      <c r="IBG31" s="63"/>
      <c r="IBH31" s="63"/>
      <c r="IBI31" s="63"/>
      <c r="IBJ31" s="63"/>
      <c r="IBK31" s="63"/>
      <c r="IBL31" s="63"/>
      <c r="IBM31" s="63"/>
      <c r="IBN31" s="63"/>
      <c r="IBO31" s="63"/>
      <c r="IBP31" s="63"/>
      <c r="IBQ31" s="63"/>
      <c r="IBR31" s="63"/>
      <c r="IBS31" s="63"/>
      <c r="IBT31" s="63"/>
      <c r="IBU31" s="63"/>
      <c r="IBV31" s="63"/>
      <c r="IBW31" s="63"/>
      <c r="IBX31" s="63"/>
      <c r="IBY31" s="63"/>
      <c r="IBZ31" s="63"/>
      <c r="ICA31" s="63"/>
      <c r="ICB31" s="63"/>
      <c r="ICC31" s="63"/>
      <c r="ICD31" s="63"/>
      <c r="ICE31" s="63"/>
      <c r="ICF31" s="63"/>
      <c r="ICG31" s="63"/>
      <c r="ICH31" s="63"/>
      <c r="ICI31" s="63"/>
      <c r="ICJ31" s="63"/>
      <c r="ICK31" s="63"/>
      <c r="ICL31" s="63"/>
      <c r="ICM31" s="63"/>
      <c r="ICN31" s="63"/>
      <c r="ICO31" s="63"/>
      <c r="ICP31" s="63"/>
      <c r="ICQ31" s="63"/>
      <c r="ICR31" s="63"/>
      <c r="ICS31" s="63"/>
      <c r="ICT31" s="63"/>
      <c r="ICU31" s="63"/>
      <c r="ICV31" s="63"/>
      <c r="ICW31" s="63"/>
      <c r="ICX31" s="63"/>
      <c r="ICY31" s="63"/>
      <c r="ICZ31" s="63"/>
      <c r="IDA31" s="63"/>
      <c r="IDB31" s="63"/>
      <c r="IDC31" s="63"/>
      <c r="IDD31" s="63"/>
      <c r="IDE31" s="63"/>
      <c r="IDF31" s="63"/>
      <c r="IDG31" s="63"/>
      <c r="IDH31" s="63"/>
      <c r="IDI31" s="63"/>
      <c r="IDJ31" s="63"/>
      <c r="IDK31" s="63"/>
      <c r="IDL31" s="63"/>
      <c r="IDM31" s="63"/>
      <c r="IDN31" s="63"/>
      <c r="IDO31" s="63"/>
      <c r="IDP31" s="63"/>
      <c r="IDQ31" s="63"/>
      <c r="IDR31" s="63"/>
      <c r="IDS31" s="63"/>
      <c r="IDT31" s="63"/>
      <c r="IDU31" s="63"/>
      <c r="IDV31" s="63"/>
      <c r="IDW31" s="63"/>
      <c r="IDX31" s="63"/>
      <c r="IDY31" s="63"/>
      <c r="IDZ31" s="63"/>
      <c r="IEA31" s="63"/>
      <c r="IEB31" s="63"/>
      <c r="IEC31" s="63"/>
      <c r="IED31" s="63"/>
      <c r="IEE31" s="63"/>
      <c r="IEF31" s="63"/>
      <c r="IEG31" s="63"/>
      <c r="IEH31" s="63"/>
      <c r="IEI31" s="63"/>
      <c r="IEJ31" s="63"/>
      <c r="IEK31" s="63"/>
      <c r="IEL31" s="63"/>
      <c r="IEM31" s="63"/>
      <c r="IEN31" s="63"/>
      <c r="IEO31" s="63"/>
      <c r="IEP31" s="63"/>
      <c r="IEQ31" s="63"/>
      <c r="IER31" s="63"/>
      <c r="IES31" s="63"/>
      <c r="IET31" s="63"/>
      <c r="IEU31" s="63"/>
      <c r="IEV31" s="63"/>
      <c r="IEW31" s="63"/>
      <c r="IEX31" s="63"/>
      <c r="IEY31" s="63"/>
      <c r="IEZ31" s="63"/>
      <c r="IFA31" s="63"/>
      <c r="IFB31" s="63"/>
      <c r="IFC31" s="63"/>
      <c r="IFD31" s="63"/>
      <c r="IFE31" s="63"/>
      <c r="IFF31" s="63"/>
      <c r="IFG31" s="63"/>
      <c r="IFH31" s="63"/>
      <c r="IFI31" s="63"/>
      <c r="IFJ31" s="63"/>
      <c r="IFK31" s="63"/>
      <c r="IFL31" s="63"/>
      <c r="IFM31" s="63"/>
      <c r="IFN31" s="63"/>
      <c r="IFO31" s="63"/>
      <c r="IFP31" s="63"/>
      <c r="IFQ31" s="63"/>
      <c r="IFR31" s="63"/>
      <c r="IFS31" s="63"/>
      <c r="IFT31" s="63"/>
      <c r="IFU31" s="63"/>
      <c r="IFV31" s="63"/>
      <c r="IFW31" s="63"/>
      <c r="IFX31" s="63"/>
      <c r="IFY31" s="63"/>
      <c r="IFZ31" s="63"/>
      <c r="IGA31" s="63"/>
      <c r="IGB31" s="63"/>
      <c r="IGC31" s="63"/>
      <c r="IGD31" s="63"/>
      <c r="IGE31" s="63"/>
      <c r="IGF31" s="63"/>
      <c r="IGG31" s="63"/>
      <c r="IGH31" s="63"/>
      <c r="IGI31" s="63"/>
      <c r="IGJ31" s="63"/>
      <c r="IGK31" s="63"/>
      <c r="IGL31" s="63"/>
      <c r="IGM31" s="63"/>
      <c r="IGN31" s="63"/>
      <c r="IGO31" s="63"/>
      <c r="IGP31" s="63"/>
      <c r="IGQ31" s="63"/>
      <c r="IGR31" s="63"/>
      <c r="IGS31" s="63"/>
      <c r="IGT31" s="63"/>
      <c r="IGU31" s="63"/>
      <c r="IGV31" s="63"/>
      <c r="IGW31" s="63"/>
      <c r="IGX31" s="63"/>
      <c r="IGY31" s="63"/>
      <c r="IGZ31" s="63"/>
      <c r="IHA31" s="63"/>
      <c r="IHB31" s="63"/>
      <c r="IHC31" s="63"/>
      <c r="IHD31" s="63"/>
      <c r="IHE31" s="63"/>
      <c r="IHF31" s="63"/>
      <c r="IHG31" s="63"/>
      <c r="IHH31" s="63"/>
      <c r="IHI31" s="63"/>
      <c r="IHJ31" s="63"/>
      <c r="IHK31" s="63"/>
      <c r="IHL31" s="63"/>
      <c r="IHM31" s="63"/>
      <c r="IHN31" s="63"/>
      <c r="IHO31" s="63"/>
      <c r="IHP31" s="63"/>
      <c r="IHQ31" s="63"/>
      <c r="IHR31" s="63"/>
      <c r="IHS31" s="63"/>
      <c r="IHT31" s="63"/>
      <c r="IHU31" s="63"/>
      <c r="IHV31" s="63"/>
      <c r="IHW31" s="63"/>
      <c r="IHX31" s="63"/>
      <c r="IHY31" s="63"/>
      <c r="IHZ31" s="63"/>
      <c r="IIA31" s="63"/>
      <c r="IIB31" s="63"/>
      <c r="IIC31" s="63"/>
      <c r="IID31" s="63"/>
      <c r="IIE31" s="63"/>
      <c r="IIF31" s="63"/>
      <c r="IIG31" s="63"/>
      <c r="IIH31" s="63"/>
      <c r="III31" s="63"/>
      <c r="IIJ31" s="63"/>
      <c r="IIK31" s="63"/>
      <c r="IIL31" s="63"/>
      <c r="IIM31" s="63"/>
      <c r="IIN31" s="63"/>
      <c r="IIO31" s="63"/>
      <c r="IIP31" s="63"/>
      <c r="IIQ31" s="63"/>
      <c r="IIR31" s="63"/>
      <c r="IIS31" s="63"/>
      <c r="IIT31" s="63"/>
      <c r="IIU31" s="63"/>
      <c r="IIV31" s="63"/>
      <c r="IIW31" s="63"/>
      <c r="IIX31" s="63"/>
      <c r="IIY31" s="63"/>
      <c r="IIZ31" s="63"/>
      <c r="IJA31" s="63"/>
      <c r="IJB31" s="63"/>
      <c r="IJC31" s="63"/>
      <c r="IJD31" s="63"/>
      <c r="IJE31" s="63"/>
      <c r="IJF31" s="63"/>
      <c r="IJG31" s="63"/>
      <c r="IJH31" s="63"/>
      <c r="IJI31" s="63"/>
      <c r="IJJ31" s="63"/>
      <c r="IJK31" s="63"/>
      <c r="IJL31" s="63"/>
      <c r="IJM31" s="63"/>
      <c r="IJN31" s="63"/>
      <c r="IJO31" s="63"/>
      <c r="IJP31" s="63"/>
      <c r="IJQ31" s="63"/>
      <c r="IJR31" s="63"/>
      <c r="IJS31" s="63"/>
      <c r="IJT31" s="63"/>
      <c r="IJU31" s="63"/>
      <c r="IJV31" s="63"/>
      <c r="IJW31" s="63"/>
      <c r="IJX31" s="63"/>
      <c r="IJY31" s="63"/>
      <c r="IJZ31" s="63"/>
      <c r="IKA31" s="63"/>
      <c r="IKB31" s="63"/>
      <c r="IKC31" s="63"/>
      <c r="IKD31" s="63"/>
      <c r="IKE31" s="63"/>
      <c r="IKF31" s="63"/>
      <c r="IKG31" s="63"/>
      <c r="IKH31" s="63"/>
      <c r="IKI31" s="63"/>
      <c r="IKJ31" s="63"/>
      <c r="IKK31" s="63"/>
      <c r="IKL31" s="63"/>
      <c r="IKM31" s="63"/>
      <c r="IKN31" s="63"/>
      <c r="IKO31" s="63"/>
      <c r="IKP31" s="63"/>
      <c r="IKQ31" s="63"/>
      <c r="IKR31" s="63"/>
      <c r="IKS31" s="63"/>
      <c r="IKT31" s="63"/>
      <c r="IKU31" s="63"/>
      <c r="IKV31" s="63"/>
      <c r="IKW31" s="63"/>
      <c r="IKX31" s="63"/>
      <c r="IKY31" s="63"/>
      <c r="IKZ31" s="63"/>
      <c r="ILA31" s="63"/>
      <c r="ILB31" s="63"/>
      <c r="ILC31" s="63"/>
      <c r="ILD31" s="63"/>
      <c r="ILE31" s="63"/>
      <c r="ILF31" s="63"/>
      <c r="ILG31" s="63"/>
      <c r="ILH31" s="63"/>
      <c r="ILI31" s="63"/>
      <c r="ILJ31" s="63"/>
      <c r="ILK31" s="63"/>
      <c r="ILL31" s="63"/>
      <c r="ILM31" s="63"/>
      <c r="ILN31" s="63"/>
      <c r="ILO31" s="63"/>
      <c r="ILP31" s="63"/>
      <c r="ILQ31" s="63"/>
      <c r="ILR31" s="63"/>
      <c r="ILS31" s="63"/>
      <c r="ILT31" s="63"/>
      <c r="ILU31" s="63"/>
      <c r="ILV31" s="63"/>
      <c r="ILW31" s="63"/>
      <c r="ILX31" s="63"/>
      <c r="ILY31" s="63"/>
      <c r="ILZ31" s="63"/>
      <c r="IMA31" s="63"/>
      <c r="IMB31" s="63"/>
      <c r="IMC31" s="63"/>
      <c r="IMD31" s="63"/>
      <c r="IME31" s="63"/>
      <c r="IMF31" s="63"/>
      <c r="IMG31" s="63"/>
      <c r="IMH31" s="63"/>
      <c r="IMI31" s="63"/>
      <c r="IMJ31" s="63"/>
      <c r="IMK31" s="63"/>
      <c r="IML31" s="63"/>
      <c r="IMM31" s="63"/>
      <c r="IMN31" s="63"/>
      <c r="IMO31" s="63"/>
      <c r="IMP31" s="63"/>
      <c r="IMQ31" s="63"/>
      <c r="IMR31" s="63"/>
      <c r="IMS31" s="63"/>
      <c r="IMT31" s="63"/>
      <c r="IMU31" s="63"/>
      <c r="IMV31" s="63"/>
      <c r="IMW31" s="63"/>
      <c r="IMX31" s="63"/>
      <c r="IMY31" s="63"/>
      <c r="IMZ31" s="63"/>
      <c r="INA31" s="63"/>
      <c r="INB31" s="63"/>
      <c r="INC31" s="63"/>
      <c r="IND31" s="63"/>
      <c r="INE31" s="63"/>
      <c r="INF31" s="63"/>
      <c r="ING31" s="63"/>
      <c r="INH31" s="63"/>
      <c r="INI31" s="63"/>
      <c r="INJ31" s="63"/>
      <c r="INK31" s="63"/>
      <c r="INL31" s="63"/>
      <c r="INM31" s="63"/>
      <c r="INN31" s="63"/>
      <c r="INO31" s="63"/>
      <c r="INP31" s="63"/>
      <c r="INQ31" s="63"/>
      <c r="INR31" s="63"/>
      <c r="INS31" s="63"/>
      <c r="INT31" s="63"/>
      <c r="INU31" s="63"/>
      <c r="INV31" s="63"/>
      <c r="INW31" s="63"/>
      <c r="INX31" s="63"/>
      <c r="INY31" s="63"/>
      <c r="INZ31" s="63"/>
      <c r="IOA31" s="63"/>
      <c r="IOB31" s="63"/>
      <c r="IOC31" s="63"/>
      <c r="IOD31" s="63"/>
      <c r="IOE31" s="63"/>
      <c r="IOF31" s="63"/>
      <c r="IOG31" s="63"/>
      <c r="IOH31" s="63"/>
      <c r="IOI31" s="63"/>
      <c r="IOJ31" s="63"/>
      <c r="IOK31" s="63"/>
      <c r="IOL31" s="63"/>
      <c r="IOM31" s="63"/>
      <c r="ION31" s="63"/>
      <c r="IOO31" s="63"/>
      <c r="IOP31" s="63"/>
      <c r="IOQ31" s="63"/>
      <c r="IOR31" s="63"/>
      <c r="IOS31" s="63"/>
      <c r="IOT31" s="63"/>
      <c r="IOU31" s="63"/>
      <c r="IOV31" s="63"/>
      <c r="IOW31" s="63"/>
      <c r="IOX31" s="63"/>
      <c r="IOY31" s="63"/>
      <c r="IOZ31" s="63"/>
      <c r="IPA31" s="63"/>
      <c r="IPB31" s="63"/>
      <c r="IPC31" s="63"/>
      <c r="IPD31" s="63"/>
      <c r="IPE31" s="63"/>
      <c r="IPF31" s="63"/>
      <c r="IPG31" s="63"/>
      <c r="IPH31" s="63"/>
      <c r="IPI31" s="63"/>
      <c r="IPJ31" s="63"/>
      <c r="IPK31" s="63"/>
      <c r="IPL31" s="63"/>
      <c r="IPM31" s="63"/>
      <c r="IPN31" s="63"/>
      <c r="IPO31" s="63"/>
      <c r="IPP31" s="63"/>
      <c r="IPQ31" s="63"/>
      <c r="IPR31" s="63"/>
      <c r="IPS31" s="63"/>
      <c r="IPT31" s="63"/>
      <c r="IPU31" s="63"/>
      <c r="IPV31" s="63"/>
      <c r="IPW31" s="63"/>
      <c r="IPX31" s="63"/>
      <c r="IPY31" s="63"/>
      <c r="IPZ31" s="63"/>
      <c r="IQA31" s="63"/>
      <c r="IQB31" s="63"/>
      <c r="IQC31" s="63"/>
      <c r="IQD31" s="63"/>
      <c r="IQE31" s="63"/>
      <c r="IQF31" s="63"/>
      <c r="IQG31" s="63"/>
      <c r="IQH31" s="63"/>
      <c r="IQI31" s="63"/>
      <c r="IQJ31" s="63"/>
      <c r="IQK31" s="63"/>
      <c r="IQL31" s="63"/>
      <c r="IQM31" s="63"/>
      <c r="IQN31" s="63"/>
      <c r="IQO31" s="63"/>
      <c r="IQP31" s="63"/>
      <c r="IQQ31" s="63"/>
      <c r="IQR31" s="63"/>
      <c r="IQS31" s="63"/>
      <c r="IQT31" s="63"/>
      <c r="IQU31" s="63"/>
      <c r="IQV31" s="63"/>
      <c r="IQW31" s="63"/>
      <c r="IQX31" s="63"/>
      <c r="IQY31" s="63"/>
      <c r="IQZ31" s="63"/>
      <c r="IRA31" s="63"/>
      <c r="IRB31" s="63"/>
      <c r="IRC31" s="63"/>
      <c r="IRD31" s="63"/>
      <c r="IRE31" s="63"/>
      <c r="IRF31" s="63"/>
      <c r="IRG31" s="63"/>
      <c r="IRH31" s="63"/>
      <c r="IRI31" s="63"/>
      <c r="IRJ31" s="63"/>
      <c r="IRK31" s="63"/>
      <c r="IRL31" s="63"/>
      <c r="IRM31" s="63"/>
      <c r="IRN31" s="63"/>
      <c r="IRO31" s="63"/>
      <c r="IRP31" s="63"/>
      <c r="IRQ31" s="63"/>
      <c r="IRR31" s="63"/>
      <c r="IRS31" s="63"/>
      <c r="IRT31" s="63"/>
      <c r="IRU31" s="63"/>
      <c r="IRV31" s="63"/>
      <c r="IRW31" s="63"/>
      <c r="IRX31" s="63"/>
      <c r="IRY31" s="63"/>
      <c r="IRZ31" s="63"/>
      <c r="ISA31" s="63"/>
      <c r="ISB31" s="63"/>
      <c r="ISC31" s="63"/>
      <c r="ISD31" s="63"/>
      <c r="ISE31" s="63"/>
      <c r="ISF31" s="63"/>
      <c r="ISG31" s="63"/>
      <c r="ISH31" s="63"/>
      <c r="ISI31" s="63"/>
      <c r="ISJ31" s="63"/>
      <c r="ISK31" s="63"/>
      <c r="ISL31" s="63"/>
      <c r="ISM31" s="63"/>
      <c r="ISN31" s="63"/>
      <c r="ISO31" s="63"/>
      <c r="ISP31" s="63"/>
      <c r="ISQ31" s="63"/>
      <c r="ISR31" s="63"/>
      <c r="ISS31" s="63"/>
      <c r="IST31" s="63"/>
      <c r="ISU31" s="63"/>
      <c r="ISV31" s="63"/>
      <c r="ISW31" s="63"/>
      <c r="ISX31" s="63"/>
      <c r="ISY31" s="63"/>
      <c r="ISZ31" s="63"/>
      <c r="ITA31" s="63"/>
      <c r="ITB31" s="63"/>
      <c r="ITC31" s="63"/>
      <c r="ITD31" s="63"/>
      <c r="ITE31" s="63"/>
      <c r="ITF31" s="63"/>
      <c r="ITG31" s="63"/>
      <c r="ITH31" s="63"/>
      <c r="ITI31" s="63"/>
      <c r="ITJ31" s="63"/>
      <c r="ITK31" s="63"/>
      <c r="ITL31" s="63"/>
      <c r="ITM31" s="63"/>
      <c r="ITN31" s="63"/>
      <c r="ITO31" s="63"/>
      <c r="ITP31" s="63"/>
      <c r="ITQ31" s="63"/>
      <c r="ITR31" s="63"/>
      <c r="ITS31" s="63"/>
      <c r="ITT31" s="63"/>
      <c r="ITU31" s="63"/>
      <c r="ITV31" s="63"/>
      <c r="ITW31" s="63"/>
      <c r="ITX31" s="63"/>
      <c r="ITY31" s="63"/>
      <c r="ITZ31" s="63"/>
      <c r="IUA31" s="63"/>
      <c r="IUB31" s="63"/>
      <c r="IUC31" s="63"/>
      <c r="IUD31" s="63"/>
      <c r="IUE31" s="63"/>
      <c r="IUF31" s="63"/>
      <c r="IUG31" s="63"/>
      <c r="IUH31" s="63"/>
      <c r="IUI31" s="63"/>
      <c r="IUJ31" s="63"/>
      <c r="IUK31" s="63"/>
      <c r="IUL31" s="63"/>
      <c r="IUM31" s="63"/>
      <c r="IUN31" s="63"/>
      <c r="IUO31" s="63"/>
      <c r="IUP31" s="63"/>
      <c r="IUQ31" s="63"/>
      <c r="IUR31" s="63"/>
      <c r="IUS31" s="63"/>
      <c r="IUT31" s="63"/>
      <c r="IUU31" s="63"/>
      <c r="IUV31" s="63"/>
      <c r="IUW31" s="63"/>
      <c r="IUX31" s="63"/>
      <c r="IUY31" s="63"/>
      <c r="IUZ31" s="63"/>
      <c r="IVA31" s="63"/>
      <c r="IVB31" s="63"/>
      <c r="IVC31" s="63"/>
      <c r="IVD31" s="63"/>
      <c r="IVE31" s="63"/>
      <c r="IVF31" s="63"/>
      <c r="IVG31" s="63"/>
      <c r="IVH31" s="63"/>
      <c r="IVI31" s="63"/>
      <c r="IVJ31" s="63"/>
      <c r="IVK31" s="63"/>
      <c r="IVL31" s="63"/>
      <c r="IVM31" s="63"/>
      <c r="IVN31" s="63"/>
      <c r="IVO31" s="63"/>
      <c r="IVP31" s="63"/>
      <c r="IVQ31" s="63"/>
      <c r="IVR31" s="63"/>
      <c r="IVS31" s="63"/>
      <c r="IVT31" s="63"/>
      <c r="IVU31" s="63"/>
      <c r="IVV31" s="63"/>
      <c r="IVW31" s="63"/>
      <c r="IVX31" s="63"/>
      <c r="IVY31" s="63"/>
      <c r="IVZ31" s="63"/>
      <c r="IWA31" s="63"/>
      <c r="IWB31" s="63"/>
      <c r="IWC31" s="63"/>
      <c r="IWD31" s="63"/>
      <c r="IWE31" s="63"/>
      <c r="IWF31" s="63"/>
      <c r="IWG31" s="63"/>
      <c r="IWH31" s="63"/>
      <c r="IWI31" s="63"/>
      <c r="IWJ31" s="63"/>
      <c r="IWK31" s="63"/>
      <c r="IWL31" s="63"/>
      <c r="IWM31" s="63"/>
      <c r="IWN31" s="63"/>
      <c r="IWO31" s="63"/>
      <c r="IWP31" s="63"/>
      <c r="IWQ31" s="63"/>
      <c r="IWR31" s="63"/>
      <c r="IWS31" s="63"/>
      <c r="IWT31" s="63"/>
      <c r="IWU31" s="63"/>
      <c r="IWV31" s="63"/>
      <c r="IWW31" s="63"/>
      <c r="IWX31" s="63"/>
      <c r="IWY31" s="63"/>
      <c r="IWZ31" s="63"/>
      <c r="IXA31" s="63"/>
      <c r="IXB31" s="63"/>
      <c r="IXC31" s="63"/>
      <c r="IXD31" s="63"/>
      <c r="IXE31" s="63"/>
      <c r="IXF31" s="63"/>
      <c r="IXG31" s="63"/>
      <c r="IXH31" s="63"/>
      <c r="IXI31" s="63"/>
      <c r="IXJ31" s="63"/>
      <c r="IXK31" s="63"/>
      <c r="IXL31" s="63"/>
      <c r="IXM31" s="63"/>
      <c r="IXN31" s="63"/>
      <c r="IXO31" s="63"/>
      <c r="IXP31" s="63"/>
      <c r="IXQ31" s="63"/>
      <c r="IXR31" s="63"/>
      <c r="IXS31" s="63"/>
      <c r="IXT31" s="63"/>
      <c r="IXU31" s="63"/>
      <c r="IXV31" s="63"/>
      <c r="IXW31" s="63"/>
      <c r="IXX31" s="63"/>
      <c r="IXY31" s="63"/>
      <c r="IXZ31" s="63"/>
      <c r="IYA31" s="63"/>
      <c r="IYB31" s="63"/>
      <c r="IYC31" s="63"/>
      <c r="IYD31" s="63"/>
      <c r="IYE31" s="63"/>
      <c r="IYF31" s="63"/>
      <c r="IYG31" s="63"/>
      <c r="IYH31" s="63"/>
      <c r="IYI31" s="63"/>
      <c r="IYJ31" s="63"/>
      <c r="IYK31" s="63"/>
      <c r="IYL31" s="63"/>
      <c r="IYM31" s="63"/>
      <c r="IYN31" s="63"/>
      <c r="IYO31" s="63"/>
      <c r="IYP31" s="63"/>
      <c r="IYQ31" s="63"/>
      <c r="IYR31" s="63"/>
      <c r="IYS31" s="63"/>
      <c r="IYT31" s="63"/>
      <c r="IYU31" s="63"/>
      <c r="IYV31" s="63"/>
      <c r="IYW31" s="63"/>
      <c r="IYX31" s="63"/>
      <c r="IYY31" s="63"/>
      <c r="IYZ31" s="63"/>
      <c r="IZA31" s="63"/>
      <c r="IZB31" s="63"/>
      <c r="IZC31" s="63"/>
      <c r="IZD31" s="63"/>
      <c r="IZE31" s="63"/>
      <c r="IZF31" s="63"/>
      <c r="IZG31" s="63"/>
      <c r="IZH31" s="63"/>
      <c r="IZI31" s="63"/>
      <c r="IZJ31" s="63"/>
      <c r="IZK31" s="63"/>
      <c r="IZL31" s="63"/>
      <c r="IZM31" s="63"/>
      <c r="IZN31" s="63"/>
      <c r="IZO31" s="63"/>
      <c r="IZP31" s="63"/>
      <c r="IZQ31" s="63"/>
      <c r="IZR31" s="63"/>
      <c r="IZS31" s="63"/>
      <c r="IZT31" s="63"/>
      <c r="IZU31" s="63"/>
      <c r="IZV31" s="63"/>
      <c r="IZW31" s="63"/>
      <c r="IZX31" s="63"/>
      <c r="IZY31" s="63"/>
      <c r="IZZ31" s="63"/>
      <c r="JAA31" s="63"/>
      <c r="JAB31" s="63"/>
      <c r="JAC31" s="63"/>
      <c r="JAD31" s="63"/>
      <c r="JAE31" s="63"/>
      <c r="JAF31" s="63"/>
      <c r="JAG31" s="63"/>
      <c r="JAH31" s="63"/>
      <c r="JAI31" s="63"/>
      <c r="JAJ31" s="63"/>
      <c r="JAK31" s="63"/>
      <c r="JAL31" s="63"/>
      <c r="JAM31" s="63"/>
      <c r="JAN31" s="63"/>
      <c r="JAO31" s="63"/>
      <c r="JAP31" s="63"/>
      <c r="JAQ31" s="63"/>
      <c r="JAR31" s="63"/>
      <c r="JAS31" s="63"/>
      <c r="JAT31" s="63"/>
      <c r="JAU31" s="63"/>
      <c r="JAV31" s="63"/>
      <c r="JAW31" s="63"/>
      <c r="JAX31" s="63"/>
      <c r="JAY31" s="63"/>
      <c r="JAZ31" s="63"/>
      <c r="JBA31" s="63"/>
      <c r="JBB31" s="63"/>
      <c r="JBC31" s="63"/>
      <c r="JBD31" s="63"/>
      <c r="JBE31" s="63"/>
      <c r="JBF31" s="63"/>
      <c r="JBG31" s="63"/>
      <c r="JBH31" s="63"/>
      <c r="JBI31" s="63"/>
      <c r="JBJ31" s="63"/>
      <c r="JBK31" s="63"/>
      <c r="JBL31" s="63"/>
      <c r="JBM31" s="63"/>
      <c r="JBN31" s="63"/>
      <c r="JBO31" s="63"/>
      <c r="JBP31" s="63"/>
      <c r="JBQ31" s="63"/>
      <c r="JBR31" s="63"/>
      <c r="JBS31" s="63"/>
      <c r="JBT31" s="63"/>
      <c r="JBU31" s="63"/>
      <c r="JBV31" s="63"/>
      <c r="JBW31" s="63"/>
      <c r="JBX31" s="63"/>
      <c r="JBY31" s="63"/>
      <c r="JBZ31" s="63"/>
      <c r="JCA31" s="63"/>
      <c r="JCB31" s="63"/>
      <c r="JCC31" s="63"/>
      <c r="JCD31" s="63"/>
      <c r="JCE31" s="63"/>
      <c r="JCF31" s="63"/>
      <c r="JCG31" s="63"/>
      <c r="JCH31" s="63"/>
      <c r="JCI31" s="63"/>
      <c r="JCJ31" s="63"/>
      <c r="JCK31" s="63"/>
      <c r="JCL31" s="63"/>
      <c r="JCM31" s="63"/>
      <c r="JCN31" s="63"/>
      <c r="JCO31" s="63"/>
      <c r="JCP31" s="63"/>
      <c r="JCQ31" s="63"/>
      <c r="JCR31" s="63"/>
      <c r="JCS31" s="63"/>
      <c r="JCT31" s="63"/>
      <c r="JCU31" s="63"/>
      <c r="JCV31" s="63"/>
      <c r="JCW31" s="63"/>
      <c r="JCX31" s="63"/>
      <c r="JCY31" s="63"/>
      <c r="JCZ31" s="63"/>
      <c r="JDA31" s="63"/>
      <c r="JDB31" s="63"/>
      <c r="JDC31" s="63"/>
      <c r="JDD31" s="63"/>
      <c r="JDE31" s="63"/>
      <c r="JDF31" s="63"/>
      <c r="JDG31" s="63"/>
      <c r="JDH31" s="63"/>
      <c r="JDI31" s="63"/>
      <c r="JDJ31" s="63"/>
      <c r="JDK31" s="63"/>
      <c r="JDL31" s="63"/>
      <c r="JDM31" s="63"/>
      <c r="JDN31" s="63"/>
      <c r="JDO31" s="63"/>
      <c r="JDP31" s="63"/>
      <c r="JDQ31" s="63"/>
      <c r="JDR31" s="63"/>
      <c r="JDS31" s="63"/>
      <c r="JDT31" s="63"/>
      <c r="JDU31" s="63"/>
      <c r="JDV31" s="63"/>
      <c r="JDW31" s="63"/>
      <c r="JDX31" s="63"/>
      <c r="JDY31" s="63"/>
      <c r="JDZ31" s="63"/>
      <c r="JEA31" s="63"/>
      <c r="JEB31" s="63"/>
      <c r="JEC31" s="63"/>
      <c r="JED31" s="63"/>
      <c r="JEE31" s="63"/>
      <c r="JEF31" s="63"/>
      <c r="JEG31" s="63"/>
      <c r="JEH31" s="63"/>
      <c r="JEI31" s="63"/>
      <c r="JEJ31" s="63"/>
      <c r="JEK31" s="63"/>
      <c r="JEL31" s="63"/>
      <c r="JEM31" s="63"/>
      <c r="JEN31" s="63"/>
      <c r="JEO31" s="63"/>
      <c r="JEP31" s="63"/>
      <c r="JEQ31" s="63"/>
      <c r="JER31" s="63"/>
      <c r="JES31" s="63"/>
      <c r="JET31" s="63"/>
      <c r="JEU31" s="63"/>
      <c r="JEV31" s="63"/>
      <c r="JEW31" s="63"/>
      <c r="JEX31" s="63"/>
      <c r="JEY31" s="63"/>
      <c r="JEZ31" s="63"/>
      <c r="JFA31" s="63"/>
      <c r="JFB31" s="63"/>
      <c r="JFC31" s="63"/>
      <c r="JFD31" s="63"/>
      <c r="JFE31" s="63"/>
      <c r="JFF31" s="63"/>
      <c r="JFG31" s="63"/>
      <c r="JFH31" s="63"/>
      <c r="JFI31" s="63"/>
      <c r="JFJ31" s="63"/>
      <c r="JFK31" s="63"/>
      <c r="JFL31" s="63"/>
      <c r="JFM31" s="63"/>
      <c r="JFN31" s="63"/>
      <c r="JFO31" s="63"/>
      <c r="JFP31" s="63"/>
      <c r="JFQ31" s="63"/>
      <c r="JFR31" s="63"/>
      <c r="JFS31" s="63"/>
      <c r="JFT31" s="63"/>
      <c r="JFU31" s="63"/>
      <c r="JFV31" s="63"/>
      <c r="JFW31" s="63"/>
      <c r="JFX31" s="63"/>
      <c r="JFY31" s="63"/>
      <c r="JFZ31" s="63"/>
      <c r="JGA31" s="63"/>
      <c r="JGB31" s="63"/>
      <c r="JGC31" s="63"/>
      <c r="JGD31" s="63"/>
      <c r="JGE31" s="63"/>
      <c r="JGF31" s="63"/>
      <c r="JGG31" s="63"/>
      <c r="JGH31" s="63"/>
      <c r="JGI31" s="63"/>
      <c r="JGJ31" s="63"/>
      <c r="JGK31" s="63"/>
      <c r="JGL31" s="63"/>
      <c r="JGM31" s="63"/>
      <c r="JGN31" s="63"/>
      <c r="JGO31" s="63"/>
      <c r="JGP31" s="63"/>
      <c r="JGQ31" s="63"/>
      <c r="JGR31" s="63"/>
      <c r="JGS31" s="63"/>
      <c r="JGT31" s="63"/>
      <c r="JGU31" s="63"/>
      <c r="JGV31" s="63"/>
      <c r="JGW31" s="63"/>
      <c r="JGX31" s="63"/>
      <c r="JGY31" s="63"/>
      <c r="JGZ31" s="63"/>
      <c r="JHA31" s="63"/>
      <c r="JHB31" s="63"/>
      <c r="JHC31" s="63"/>
      <c r="JHD31" s="63"/>
      <c r="JHE31" s="63"/>
      <c r="JHF31" s="63"/>
      <c r="JHG31" s="63"/>
      <c r="JHH31" s="63"/>
      <c r="JHI31" s="63"/>
      <c r="JHJ31" s="63"/>
      <c r="JHK31" s="63"/>
      <c r="JHL31" s="63"/>
      <c r="JHM31" s="63"/>
      <c r="JHN31" s="63"/>
      <c r="JHO31" s="63"/>
      <c r="JHP31" s="63"/>
      <c r="JHQ31" s="63"/>
      <c r="JHR31" s="63"/>
      <c r="JHS31" s="63"/>
      <c r="JHT31" s="63"/>
      <c r="JHU31" s="63"/>
      <c r="JHV31" s="63"/>
      <c r="JHW31" s="63"/>
      <c r="JHX31" s="63"/>
      <c r="JHY31" s="63"/>
      <c r="JHZ31" s="63"/>
      <c r="JIA31" s="63"/>
      <c r="JIB31" s="63"/>
      <c r="JIC31" s="63"/>
      <c r="JID31" s="63"/>
      <c r="JIE31" s="63"/>
      <c r="JIF31" s="63"/>
      <c r="JIG31" s="63"/>
      <c r="JIH31" s="63"/>
      <c r="JII31" s="63"/>
      <c r="JIJ31" s="63"/>
      <c r="JIK31" s="63"/>
      <c r="JIL31" s="63"/>
      <c r="JIM31" s="63"/>
      <c r="JIN31" s="63"/>
      <c r="JIO31" s="63"/>
      <c r="JIP31" s="63"/>
      <c r="JIQ31" s="63"/>
      <c r="JIR31" s="63"/>
      <c r="JIS31" s="63"/>
      <c r="JIT31" s="63"/>
      <c r="JIU31" s="63"/>
      <c r="JIV31" s="63"/>
      <c r="JIW31" s="63"/>
      <c r="JIX31" s="63"/>
      <c r="JIY31" s="63"/>
      <c r="JIZ31" s="63"/>
      <c r="JJA31" s="63"/>
      <c r="JJB31" s="63"/>
      <c r="JJC31" s="63"/>
      <c r="JJD31" s="63"/>
      <c r="JJE31" s="63"/>
      <c r="JJF31" s="63"/>
      <c r="JJG31" s="63"/>
      <c r="JJH31" s="63"/>
      <c r="JJI31" s="63"/>
      <c r="JJJ31" s="63"/>
      <c r="JJK31" s="63"/>
      <c r="JJL31" s="63"/>
      <c r="JJM31" s="63"/>
      <c r="JJN31" s="63"/>
      <c r="JJO31" s="63"/>
      <c r="JJP31" s="63"/>
      <c r="JJQ31" s="63"/>
      <c r="JJR31" s="63"/>
      <c r="JJS31" s="63"/>
      <c r="JJT31" s="63"/>
      <c r="JJU31" s="63"/>
      <c r="JJV31" s="63"/>
      <c r="JJW31" s="63"/>
      <c r="JJX31" s="63"/>
      <c r="JJY31" s="63"/>
      <c r="JJZ31" s="63"/>
      <c r="JKA31" s="63"/>
      <c r="JKB31" s="63"/>
      <c r="JKC31" s="63"/>
      <c r="JKD31" s="63"/>
      <c r="JKE31" s="63"/>
      <c r="JKF31" s="63"/>
      <c r="JKG31" s="63"/>
      <c r="JKH31" s="63"/>
      <c r="JKI31" s="63"/>
      <c r="JKJ31" s="63"/>
      <c r="JKK31" s="63"/>
      <c r="JKL31" s="63"/>
      <c r="JKM31" s="63"/>
      <c r="JKN31" s="63"/>
      <c r="JKO31" s="63"/>
      <c r="JKP31" s="63"/>
      <c r="JKQ31" s="63"/>
      <c r="JKR31" s="63"/>
      <c r="JKS31" s="63"/>
      <c r="JKT31" s="63"/>
      <c r="JKU31" s="63"/>
      <c r="JKV31" s="63"/>
      <c r="JKW31" s="63"/>
      <c r="JKX31" s="63"/>
      <c r="JKY31" s="63"/>
      <c r="JKZ31" s="63"/>
      <c r="JLA31" s="63"/>
      <c r="JLB31" s="63"/>
      <c r="JLC31" s="63"/>
      <c r="JLD31" s="63"/>
      <c r="JLE31" s="63"/>
      <c r="JLF31" s="63"/>
      <c r="JLG31" s="63"/>
      <c r="JLH31" s="63"/>
      <c r="JLI31" s="63"/>
      <c r="JLJ31" s="63"/>
      <c r="JLK31" s="63"/>
      <c r="JLL31" s="63"/>
      <c r="JLM31" s="63"/>
      <c r="JLN31" s="63"/>
      <c r="JLO31" s="63"/>
      <c r="JLP31" s="63"/>
      <c r="JLQ31" s="63"/>
      <c r="JLR31" s="63"/>
      <c r="JLS31" s="63"/>
      <c r="JLT31" s="63"/>
      <c r="JLU31" s="63"/>
      <c r="JLV31" s="63"/>
      <c r="JLW31" s="63"/>
      <c r="JLX31" s="63"/>
      <c r="JLY31" s="63"/>
      <c r="JLZ31" s="63"/>
      <c r="JMA31" s="63"/>
      <c r="JMB31" s="63"/>
      <c r="JMC31" s="63"/>
      <c r="JMD31" s="63"/>
      <c r="JME31" s="63"/>
      <c r="JMF31" s="63"/>
      <c r="JMG31" s="63"/>
      <c r="JMH31" s="63"/>
      <c r="JMI31" s="63"/>
      <c r="JMJ31" s="63"/>
      <c r="JMK31" s="63"/>
      <c r="JML31" s="63"/>
      <c r="JMM31" s="63"/>
      <c r="JMN31" s="63"/>
      <c r="JMO31" s="63"/>
      <c r="JMP31" s="63"/>
      <c r="JMQ31" s="63"/>
      <c r="JMR31" s="63"/>
      <c r="JMS31" s="63"/>
      <c r="JMT31" s="63"/>
      <c r="JMU31" s="63"/>
      <c r="JMV31" s="63"/>
      <c r="JMW31" s="63"/>
      <c r="JMX31" s="63"/>
      <c r="JMY31" s="63"/>
      <c r="JMZ31" s="63"/>
      <c r="JNA31" s="63"/>
      <c r="JNB31" s="63"/>
      <c r="JNC31" s="63"/>
      <c r="JND31" s="63"/>
      <c r="JNE31" s="63"/>
      <c r="JNF31" s="63"/>
      <c r="JNG31" s="63"/>
      <c r="JNH31" s="63"/>
      <c r="JNI31" s="63"/>
      <c r="JNJ31" s="63"/>
      <c r="JNK31" s="63"/>
      <c r="JNL31" s="63"/>
      <c r="JNM31" s="63"/>
      <c r="JNN31" s="63"/>
      <c r="JNO31" s="63"/>
      <c r="JNP31" s="63"/>
      <c r="JNQ31" s="63"/>
      <c r="JNR31" s="63"/>
      <c r="JNS31" s="63"/>
      <c r="JNT31" s="63"/>
      <c r="JNU31" s="63"/>
      <c r="JNV31" s="63"/>
      <c r="JNW31" s="63"/>
      <c r="JNX31" s="63"/>
      <c r="JNY31" s="63"/>
      <c r="JNZ31" s="63"/>
      <c r="JOA31" s="63"/>
      <c r="JOB31" s="63"/>
      <c r="JOC31" s="63"/>
      <c r="JOD31" s="63"/>
      <c r="JOE31" s="63"/>
      <c r="JOF31" s="63"/>
      <c r="JOG31" s="63"/>
      <c r="JOH31" s="63"/>
      <c r="JOI31" s="63"/>
      <c r="JOJ31" s="63"/>
      <c r="JOK31" s="63"/>
      <c r="JOL31" s="63"/>
      <c r="JOM31" s="63"/>
      <c r="JON31" s="63"/>
      <c r="JOO31" s="63"/>
      <c r="JOP31" s="63"/>
      <c r="JOQ31" s="63"/>
      <c r="JOR31" s="63"/>
      <c r="JOS31" s="63"/>
      <c r="JOT31" s="63"/>
      <c r="JOU31" s="63"/>
      <c r="JOV31" s="63"/>
      <c r="JOW31" s="63"/>
      <c r="JOX31" s="63"/>
      <c r="JOY31" s="63"/>
      <c r="JOZ31" s="63"/>
      <c r="JPA31" s="63"/>
      <c r="JPB31" s="63"/>
      <c r="JPC31" s="63"/>
      <c r="JPD31" s="63"/>
      <c r="JPE31" s="63"/>
      <c r="JPF31" s="63"/>
      <c r="JPG31" s="63"/>
      <c r="JPH31" s="63"/>
      <c r="JPI31" s="63"/>
      <c r="JPJ31" s="63"/>
      <c r="JPK31" s="63"/>
      <c r="JPL31" s="63"/>
      <c r="JPM31" s="63"/>
      <c r="JPN31" s="63"/>
      <c r="JPO31" s="63"/>
      <c r="JPP31" s="63"/>
      <c r="JPQ31" s="63"/>
      <c r="JPR31" s="63"/>
      <c r="JPS31" s="63"/>
      <c r="JPT31" s="63"/>
      <c r="JPU31" s="63"/>
      <c r="JPV31" s="63"/>
      <c r="JPW31" s="63"/>
      <c r="JPX31" s="63"/>
      <c r="JPY31" s="63"/>
      <c r="JPZ31" s="63"/>
      <c r="JQA31" s="63"/>
      <c r="JQB31" s="63"/>
      <c r="JQC31" s="63"/>
      <c r="JQD31" s="63"/>
      <c r="JQE31" s="63"/>
      <c r="JQF31" s="63"/>
      <c r="JQG31" s="63"/>
      <c r="JQH31" s="63"/>
      <c r="JQI31" s="63"/>
      <c r="JQJ31" s="63"/>
      <c r="JQK31" s="63"/>
      <c r="JQL31" s="63"/>
      <c r="JQM31" s="63"/>
      <c r="JQN31" s="63"/>
      <c r="JQO31" s="63"/>
      <c r="JQP31" s="63"/>
      <c r="JQQ31" s="63"/>
      <c r="JQR31" s="63"/>
      <c r="JQS31" s="63"/>
      <c r="JQT31" s="63"/>
      <c r="JQU31" s="63"/>
      <c r="JQV31" s="63"/>
      <c r="JQW31" s="63"/>
      <c r="JQX31" s="63"/>
      <c r="JQY31" s="63"/>
      <c r="JQZ31" s="63"/>
      <c r="JRA31" s="63"/>
      <c r="JRB31" s="63"/>
      <c r="JRC31" s="63"/>
      <c r="JRD31" s="63"/>
      <c r="JRE31" s="63"/>
      <c r="JRF31" s="63"/>
      <c r="JRG31" s="63"/>
      <c r="JRH31" s="63"/>
      <c r="JRI31" s="63"/>
      <c r="JRJ31" s="63"/>
      <c r="JRK31" s="63"/>
      <c r="JRL31" s="63"/>
      <c r="JRM31" s="63"/>
      <c r="JRN31" s="63"/>
      <c r="JRO31" s="63"/>
      <c r="JRP31" s="63"/>
      <c r="JRQ31" s="63"/>
      <c r="JRR31" s="63"/>
      <c r="JRS31" s="63"/>
      <c r="JRT31" s="63"/>
      <c r="JRU31" s="63"/>
      <c r="JRV31" s="63"/>
      <c r="JRW31" s="63"/>
      <c r="JRX31" s="63"/>
      <c r="JRY31" s="63"/>
      <c r="JRZ31" s="63"/>
      <c r="JSA31" s="63"/>
      <c r="JSB31" s="63"/>
      <c r="JSC31" s="63"/>
      <c r="JSD31" s="63"/>
      <c r="JSE31" s="63"/>
      <c r="JSF31" s="63"/>
      <c r="JSG31" s="63"/>
      <c r="JSH31" s="63"/>
      <c r="JSI31" s="63"/>
      <c r="JSJ31" s="63"/>
      <c r="JSK31" s="63"/>
      <c r="JSL31" s="63"/>
      <c r="JSM31" s="63"/>
      <c r="JSN31" s="63"/>
      <c r="JSO31" s="63"/>
      <c r="JSP31" s="63"/>
      <c r="JSQ31" s="63"/>
      <c r="JSR31" s="63"/>
      <c r="JSS31" s="63"/>
      <c r="JST31" s="63"/>
      <c r="JSU31" s="63"/>
      <c r="JSV31" s="63"/>
      <c r="JSW31" s="63"/>
      <c r="JSX31" s="63"/>
      <c r="JSY31" s="63"/>
      <c r="JSZ31" s="63"/>
      <c r="JTA31" s="63"/>
      <c r="JTB31" s="63"/>
      <c r="JTC31" s="63"/>
      <c r="JTD31" s="63"/>
      <c r="JTE31" s="63"/>
      <c r="JTF31" s="63"/>
      <c r="JTG31" s="63"/>
      <c r="JTH31" s="63"/>
      <c r="JTI31" s="63"/>
      <c r="JTJ31" s="63"/>
      <c r="JTK31" s="63"/>
      <c r="JTL31" s="63"/>
      <c r="JTM31" s="63"/>
      <c r="JTN31" s="63"/>
      <c r="JTO31" s="63"/>
      <c r="JTP31" s="63"/>
      <c r="JTQ31" s="63"/>
      <c r="JTR31" s="63"/>
      <c r="JTS31" s="63"/>
      <c r="JTT31" s="63"/>
      <c r="JTU31" s="63"/>
      <c r="JTV31" s="63"/>
      <c r="JTW31" s="63"/>
      <c r="JTX31" s="63"/>
      <c r="JTY31" s="63"/>
      <c r="JTZ31" s="63"/>
      <c r="JUA31" s="63"/>
      <c r="JUB31" s="63"/>
      <c r="JUC31" s="63"/>
      <c r="JUD31" s="63"/>
      <c r="JUE31" s="63"/>
      <c r="JUF31" s="63"/>
      <c r="JUG31" s="63"/>
      <c r="JUH31" s="63"/>
      <c r="JUI31" s="63"/>
      <c r="JUJ31" s="63"/>
      <c r="JUK31" s="63"/>
      <c r="JUL31" s="63"/>
      <c r="JUM31" s="63"/>
      <c r="JUN31" s="63"/>
      <c r="JUO31" s="63"/>
      <c r="JUP31" s="63"/>
      <c r="JUQ31" s="63"/>
      <c r="JUR31" s="63"/>
      <c r="JUS31" s="63"/>
      <c r="JUT31" s="63"/>
      <c r="JUU31" s="63"/>
      <c r="JUV31" s="63"/>
      <c r="JUW31" s="63"/>
      <c r="JUX31" s="63"/>
      <c r="JUY31" s="63"/>
      <c r="JUZ31" s="63"/>
      <c r="JVA31" s="63"/>
      <c r="JVB31" s="63"/>
      <c r="JVC31" s="63"/>
      <c r="JVD31" s="63"/>
      <c r="JVE31" s="63"/>
      <c r="JVF31" s="63"/>
      <c r="JVG31" s="63"/>
      <c r="JVH31" s="63"/>
      <c r="JVI31" s="63"/>
      <c r="JVJ31" s="63"/>
      <c r="JVK31" s="63"/>
      <c r="JVL31" s="63"/>
      <c r="JVM31" s="63"/>
      <c r="JVN31" s="63"/>
      <c r="JVO31" s="63"/>
      <c r="JVP31" s="63"/>
      <c r="JVQ31" s="63"/>
      <c r="JVR31" s="63"/>
      <c r="JVS31" s="63"/>
      <c r="JVT31" s="63"/>
      <c r="JVU31" s="63"/>
      <c r="JVV31" s="63"/>
      <c r="JVW31" s="63"/>
      <c r="JVX31" s="63"/>
      <c r="JVY31" s="63"/>
      <c r="JVZ31" s="63"/>
      <c r="JWA31" s="63"/>
      <c r="JWB31" s="63"/>
      <c r="JWC31" s="63"/>
      <c r="JWD31" s="63"/>
      <c r="JWE31" s="63"/>
      <c r="JWF31" s="63"/>
      <c r="JWG31" s="63"/>
      <c r="JWH31" s="63"/>
      <c r="JWI31" s="63"/>
      <c r="JWJ31" s="63"/>
      <c r="JWK31" s="63"/>
      <c r="JWL31" s="63"/>
      <c r="JWM31" s="63"/>
      <c r="JWN31" s="63"/>
      <c r="JWO31" s="63"/>
      <c r="JWP31" s="63"/>
      <c r="JWQ31" s="63"/>
      <c r="JWR31" s="63"/>
      <c r="JWS31" s="63"/>
      <c r="JWT31" s="63"/>
      <c r="JWU31" s="63"/>
      <c r="JWV31" s="63"/>
      <c r="JWW31" s="63"/>
      <c r="JWX31" s="63"/>
      <c r="JWY31" s="63"/>
      <c r="JWZ31" s="63"/>
      <c r="JXA31" s="63"/>
      <c r="JXB31" s="63"/>
      <c r="JXC31" s="63"/>
      <c r="JXD31" s="63"/>
      <c r="JXE31" s="63"/>
      <c r="JXF31" s="63"/>
      <c r="JXG31" s="63"/>
      <c r="JXH31" s="63"/>
      <c r="JXI31" s="63"/>
      <c r="JXJ31" s="63"/>
      <c r="JXK31" s="63"/>
      <c r="JXL31" s="63"/>
      <c r="JXM31" s="63"/>
      <c r="JXN31" s="63"/>
      <c r="JXO31" s="63"/>
      <c r="JXP31" s="63"/>
      <c r="JXQ31" s="63"/>
      <c r="JXR31" s="63"/>
      <c r="JXS31" s="63"/>
      <c r="JXT31" s="63"/>
      <c r="JXU31" s="63"/>
      <c r="JXV31" s="63"/>
      <c r="JXW31" s="63"/>
      <c r="JXX31" s="63"/>
      <c r="JXY31" s="63"/>
      <c r="JXZ31" s="63"/>
      <c r="JYA31" s="63"/>
      <c r="JYB31" s="63"/>
      <c r="JYC31" s="63"/>
      <c r="JYD31" s="63"/>
      <c r="JYE31" s="63"/>
      <c r="JYF31" s="63"/>
      <c r="JYG31" s="63"/>
      <c r="JYH31" s="63"/>
      <c r="JYI31" s="63"/>
      <c r="JYJ31" s="63"/>
      <c r="JYK31" s="63"/>
      <c r="JYL31" s="63"/>
      <c r="JYM31" s="63"/>
      <c r="JYN31" s="63"/>
      <c r="JYO31" s="63"/>
      <c r="JYP31" s="63"/>
      <c r="JYQ31" s="63"/>
      <c r="JYR31" s="63"/>
      <c r="JYS31" s="63"/>
      <c r="JYT31" s="63"/>
      <c r="JYU31" s="63"/>
      <c r="JYV31" s="63"/>
      <c r="JYW31" s="63"/>
      <c r="JYX31" s="63"/>
      <c r="JYY31" s="63"/>
      <c r="JYZ31" s="63"/>
      <c r="JZA31" s="63"/>
      <c r="JZB31" s="63"/>
      <c r="JZC31" s="63"/>
      <c r="JZD31" s="63"/>
      <c r="JZE31" s="63"/>
      <c r="JZF31" s="63"/>
      <c r="JZG31" s="63"/>
      <c r="JZH31" s="63"/>
      <c r="JZI31" s="63"/>
      <c r="JZJ31" s="63"/>
      <c r="JZK31" s="63"/>
      <c r="JZL31" s="63"/>
      <c r="JZM31" s="63"/>
      <c r="JZN31" s="63"/>
      <c r="JZO31" s="63"/>
      <c r="JZP31" s="63"/>
      <c r="JZQ31" s="63"/>
      <c r="JZR31" s="63"/>
      <c r="JZS31" s="63"/>
      <c r="JZT31" s="63"/>
      <c r="JZU31" s="63"/>
      <c r="JZV31" s="63"/>
      <c r="JZW31" s="63"/>
      <c r="JZX31" s="63"/>
      <c r="JZY31" s="63"/>
      <c r="JZZ31" s="63"/>
      <c r="KAA31" s="63"/>
      <c r="KAB31" s="63"/>
      <c r="KAC31" s="63"/>
      <c r="KAD31" s="63"/>
      <c r="KAE31" s="63"/>
      <c r="KAF31" s="63"/>
      <c r="KAG31" s="63"/>
      <c r="KAH31" s="63"/>
      <c r="KAI31" s="63"/>
      <c r="KAJ31" s="63"/>
      <c r="KAK31" s="63"/>
      <c r="KAL31" s="63"/>
      <c r="KAM31" s="63"/>
      <c r="KAN31" s="63"/>
      <c r="KAO31" s="63"/>
      <c r="KAP31" s="63"/>
      <c r="KAQ31" s="63"/>
      <c r="KAR31" s="63"/>
      <c r="KAS31" s="63"/>
      <c r="KAT31" s="63"/>
      <c r="KAU31" s="63"/>
      <c r="KAV31" s="63"/>
      <c r="KAW31" s="63"/>
      <c r="KAX31" s="63"/>
      <c r="KAY31" s="63"/>
      <c r="KAZ31" s="63"/>
      <c r="KBA31" s="63"/>
      <c r="KBB31" s="63"/>
      <c r="KBC31" s="63"/>
      <c r="KBD31" s="63"/>
      <c r="KBE31" s="63"/>
      <c r="KBF31" s="63"/>
      <c r="KBG31" s="63"/>
      <c r="KBH31" s="63"/>
      <c r="KBI31" s="63"/>
      <c r="KBJ31" s="63"/>
      <c r="KBK31" s="63"/>
      <c r="KBL31" s="63"/>
      <c r="KBM31" s="63"/>
      <c r="KBN31" s="63"/>
      <c r="KBO31" s="63"/>
      <c r="KBP31" s="63"/>
      <c r="KBQ31" s="63"/>
      <c r="KBR31" s="63"/>
      <c r="KBS31" s="63"/>
      <c r="KBT31" s="63"/>
      <c r="KBU31" s="63"/>
      <c r="KBV31" s="63"/>
      <c r="KBW31" s="63"/>
      <c r="KBX31" s="63"/>
      <c r="KBY31" s="63"/>
      <c r="KBZ31" s="63"/>
      <c r="KCA31" s="63"/>
      <c r="KCB31" s="63"/>
      <c r="KCC31" s="63"/>
      <c r="KCD31" s="63"/>
      <c r="KCE31" s="63"/>
      <c r="KCF31" s="63"/>
      <c r="KCG31" s="63"/>
      <c r="KCH31" s="63"/>
      <c r="KCI31" s="63"/>
      <c r="KCJ31" s="63"/>
      <c r="KCK31" s="63"/>
      <c r="KCL31" s="63"/>
      <c r="KCM31" s="63"/>
      <c r="KCN31" s="63"/>
      <c r="KCO31" s="63"/>
      <c r="KCP31" s="63"/>
      <c r="KCQ31" s="63"/>
      <c r="KCR31" s="63"/>
      <c r="KCS31" s="63"/>
      <c r="KCT31" s="63"/>
      <c r="KCU31" s="63"/>
      <c r="KCV31" s="63"/>
      <c r="KCW31" s="63"/>
      <c r="KCX31" s="63"/>
      <c r="KCY31" s="63"/>
      <c r="KCZ31" s="63"/>
      <c r="KDA31" s="63"/>
      <c r="KDB31" s="63"/>
      <c r="KDC31" s="63"/>
      <c r="KDD31" s="63"/>
      <c r="KDE31" s="63"/>
      <c r="KDF31" s="63"/>
      <c r="KDG31" s="63"/>
      <c r="KDH31" s="63"/>
      <c r="KDI31" s="63"/>
      <c r="KDJ31" s="63"/>
      <c r="KDK31" s="63"/>
      <c r="KDL31" s="63"/>
      <c r="KDM31" s="63"/>
      <c r="KDN31" s="63"/>
      <c r="KDO31" s="63"/>
      <c r="KDP31" s="63"/>
      <c r="KDQ31" s="63"/>
      <c r="KDR31" s="63"/>
      <c r="KDS31" s="63"/>
      <c r="KDT31" s="63"/>
      <c r="KDU31" s="63"/>
      <c r="KDV31" s="63"/>
      <c r="KDW31" s="63"/>
      <c r="KDX31" s="63"/>
      <c r="KDY31" s="63"/>
      <c r="KDZ31" s="63"/>
      <c r="KEA31" s="63"/>
      <c r="KEB31" s="63"/>
      <c r="KEC31" s="63"/>
      <c r="KED31" s="63"/>
      <c r="KEE31" s="63"/>
      <c r="KEF31" s="63"/>
      <c r="KEG31" s="63"/>
      <c r="KEH31" s="63"/>
      <c r="KEI31" s="63"/>
      <c r="KEJ31" s="63"/>
      <c r="KEK31" s="63"/>
      <c r="KEL31" s="63"/>
      <c r="KEM31" s="63"/>
      <c r="KEN31" s="63"/>
      <c r="KEO31" s="63"/>
      <c r="KEP31" s="63"/>
      <c r="KEQ31" s="63"/>
      <c r="KER31" s="63"/>
      <c r="KES31" s="63"/>
      <c r="KET31" s="63"/>
      <c r="KEU31" s="63"/>
      <c r="KEV31" s="63"/>
      <c r="KEW31" s="63"/>
      <c r="KEX31" s="63"/>
      <c r="KEY31" s="63"/>
      <c r="KEZ31" s="63"/>
      <c r="KFA31" s="63"/>
      <c r="KFB31" s="63"/>
      <c r="KFC31" s="63"/>
      <c r="KFD31" s="63"/>
      <c r="KFE31" s="63"/>
      <c r="KFF31" s="63"/>
      <c r="KFG31" s="63"/>
      <c r="KFH31" s="63"/>
      <c r="KFI31" s="63"/>
      <c r="KFJ31" s="63"/>
      <c r="KFK31" s="63"/>
      <c r="KFL31" s="63"/>
      <c r="KFM31" s="63"/>
      <c r="KFN31" s="63"/>
      <c r="KFO31" s="63"/>
      <c r="KFP31" s="63"/>
      <c r="KFQ31" s="63"/>
      <c r="KFR31" s="63"/>
      <c r="KFS31" s="63"/>
      <c r="KFT31" s="63"/>
      <c r="KFU31" s="63"/>
      <c r="KFV31" s="63"/>
      <c r="KFW31" s="63"/>
      <c r="KFX31" s="63"/>
      <c r="KFY31" s="63"/>
      <c r="KFZ31" s="63"/>
      <c r="KGA31" s="63"/>
      <c r="KGB31" s="63"/>
      <c r="KGC31" s="63"/>
      <c r="KGD31" s="63"/>
      <c r="KGE31" s="63"/>
      <c r="KGF31" s="63"/>
      <c r="KGG31" s="63"/>
      <c r="KGH31" s="63"/>
      <c r="KGI31" s="63"/>
      <c r="KGJ31" s="63"/>
      <c r="KGK31" s="63"/>
      <c r="KGL31" s="63"/>
      <c r="KGM31" s="63"/>
      <c r="KGN31" s="63"/>
      <c r="KGO31" s="63"/>
      <c r="KGP31" s="63"/>
      <c r="KGQ31" s="63"/>
      <c r="KGR31" s="63"/>
      <c r="KGS31" s="63"/>
      <c r="KGT31" s="63"/>
      <c r="KGU31" s="63"/>
      <c r="KGV31" s="63"/>
      <c r="KGW31" s="63"/>
      <c r="KGX31" s="63"/>
      <c r="KGY31" s="63"/>
      <c r="KGZ31" s="63"/>
      <c r="KHA31" s="63"/>
      <c r="KHB31" s="63"/>
      <c r="KHC31" s="63"/>
      <c r="KHD31" s="63"/>
      <c r="KHE31" s="63"/>
      <c r="KHF31" s="63"/>
      <c r="KHG31" s="63"/>
      <c r="KHH31" s="63"/>
      <c r="KHI31" s="63"/>
      <c r="KHJ31" s="63"/>
      <c r="KHK31" s="63"/>
      <c r="KHL31" s="63"/>
      <c r="KHM31" s="63"/>
      <c r="KHN31" s="63"/>
      <c r="KHO31" s="63"/>
      <c r="KHP31" s="63"/>
      <c r="KHQ31" s="63"/>
      <c r="KHR31" s="63"/>
      <c r="KHS31" s="63"/>
      <c r="KHT31" s="63"/>
      <c r="KHU31" s="63"/>
      <c r="KHV31" s="63"/>
      <c r="KHW31" s="63"/>
      <c r="KHX31" s="63"/>
      <c r="KHY31" s="63"/>
      <c r="KHZ31" s="63"/>
      <c r="KIA31" s="63"/>
      <c r="KIB31" s="63"/>
      <c r="KIC31" s="63"/>
      <c r="KID31" s="63"/>
      <c r="KIE31" s="63"/>
      <c r="KIF31" s="63"/>
      <c r="KIG31" s="63"/>
      <c r="KIH31" s="63"/>
      <c r="KII31" s="63"/>
      <c r="KIJ31" s="63"/>
      <c r="KIK31" s="63"/>
      <c r="KIL31" s="63"/>
      <c r="KIM31" s="63"/>
      <c r="KIN31" s="63"/>
      <c r="KIO31" s="63"/>
      <c r="KIP31" s="63"/>
      <c r="KIQ31" s="63"/>
      <c r="KIR31" s="63"/>
      <c r="KIS31" s="63"/>
      <c r="KIT31" s="63"/>
      <c r="KIU31" s="63"/>
      <c r="KIV31" s="63"/>
      <c r="KIW31" s="63"/>
      <c r="KIX31" s="63"/>
      <c r="KIY31" s="63"/>
      <c r="KIZ31" s="63"/>
      <c r="KJA31" s="63"/>
      <c r="KJB31" s="63"/>
      <c r="KJC31" s="63"/>
      <c r="KJD31" s="63"/>
      <c r="KJE31" s="63"/>
      <c r="KJF31" s="63"/>
      <c r="KJG31" s="63"/>
      <c r="KJH31" s="63"/>
      <c r="KJI31" s="63"/>
      <c r="KJJ31" s="63"/>
      <c r="KJK31" s="63"/>
      <c r="KJL31" s="63"/>
      <c r="KJM31" s="63"/>
      <c r="KJN31" s="63"/>
      <c r="KJO31" s="63"/>
      <c r="KJP31" s="63"/>
      <c r="KJQ31" s="63"/>
      <c r="KJR31" s="63"/>
      <c r="KJS31" s="63"/>
      <c r="KJT31" s="63"/>
      <c r="KJU31" s="63"/>
      <c r="KJV31" s="63"/>
      <c r="KJW31" s="63"/>
      <c r="KJX31" s="63"/>
      <c r="KJY31" s="63"/>
      <c r="KJZ31" s="63"/>
      <c r="KKA31" s="63"/>
      <c r="KKB31" s="63"/>
      <c r="KKC31" s="63"/>
      <c r="KKD31" s="63"/>
      <c r="KKE31" s="63"/>
      <c r="KKF31" s="63"/>
      <c r="KKG31" s="63"/>
      <c r="KKH31" s="63"/>
      <c r="KKI31" s="63"/>
      <c r="KKJ31" s="63"/>
      <c r="KKK31" s="63"/>
      <c r="KKL31" s="63"/>
      <c r="KKM31" s="63"/>
      <c r="KKN31" s="63"/>
      <c r="KKO31" s="63"/>
      <c r="KKP31" s="63"/>
      <c r="KKQ31" s="63"/>
      <c r="KKR31" s="63"/>
      <c r="KKS31" s="63"/>
      <c r="KKT31" s="63"/>
      <c r="KKU31" s="63"/>
      <c r="KKV31" s="63"/>
      <c r="KKW31" s="63"/>
      <c r="KKX31" s="63"/>
      <c r="KKY31" s="63"/>
      <c r="KKZ31" s="63"/>
      <c r="KLA31" s="63"/>
      <c r="KLB31" s="63"/>
      <c r="KLC31" s="63"/>
      <c r="KLD31" s="63"/>
      <c r="KLE31" s="63"/>
      <c r="KLF31" s="63"/>
      <c r="KLG31" s="63"/>
      <c r="KLH31" s="63"/>
      <c r="KLI31" s="63"/>
      <c r="KLJ31" s="63"/>
      <c r="KLK31" s="63"/>
      <c r="KLL31" s="63"/>
      <c r="KLM31" s="63"/>
      <c r="KLN31" s="63"/>
      <c r="KLO31" s="63"/>
      <c r="KLP31" s="63"/>
      <c r="KLQ31" s="63"/>
      <c r="KLR31" s="63"/>
      <c r="KLS31" s="63"/>
      <c r="KLT31" s="63"/>
      <c r="KLU31" s="63"/>
      <c r="KLV31" s="63"/>
      <c r="KLW31" s="63"/>
      <c r="KLX31" s="63"/>
      <c r="KLY31" s="63"/>
      <c r="KLZ31" s="63"/>
      <c r="KMA31" s="63"/>
      <c r="KMB31" s="63"/>
      <c r="KMC31" s="63"/>
      <c r="KMD31" s="63"/>
      <c r="KME31" s="63"/>
      <c r="KMF31" s="63"/>
      <c r="KMG31" s="63"/>
      <c r="KMH31" s="63"/>
      <c r="KMI31" s="63"/>
      <c r="KMJ31" s="63"/>
      <c r="KMK31" s="63"/>
      <c r="KML31" s="63"/>
      <c r="KMM31" s="63"/>
      <c r="KMN31" s="63"/>
      <c r="KMO31" s="63"/>
      <c r="KMP31" s="63"/>
      <c r="KMQ31" s="63"/>
      <c r="KMR31" s="63"/>
      <c r="KMS31" s="63"/>
      <c r="KMT31" s="63"/>
      <c r="KMU31" s="63"/>
      <c r="KMV31" s="63"/>
      <c r="KMW31" s="63"/>
      <c r="KMX31" s="63"/>
      <c r="KMY31" s="63"/>
      <c r="KMZ31" s="63"/>
      <c r="KNA31" s="63"/>
      <c r="KNB31" s="63"/>
      <c r="KNC31" s="63"/>
      <c r="KND31" s="63"/>
      <c r="KNE31" s="63"/>
      <c r="KNF31" s="63"/>
      <c r="KNG31" s="63"/>
      <c r="KNH31" s="63"/>
      <c r="KNI31" s="63"/>
      <c r="KNJ31" s="63"/>
      <c r="KNK31" s="63"/>
      <c r="KNL31" s="63"/>
      <c r="KNM31" s="63"/>
      <c r="KNN31" s="63"/>
      <c r="KNO31" s="63"/>
      <c r="KNP31" s="63"/>
      <c r="KNQ31" s="63"/>
      <c r="KNR31" s="63"/>
      <c r="KNS31" s="63"/>
      <c r="KNT31" s="63"/>
      <c r="KNU31" s="63"/>
      <c r="KNV31" s="63"/>
      <c r="KNW31" s="63"/>
      <c r="KNX31" s="63"/>
      <c r="KNY31" s="63"/>
      <c r="KNZ31" s="63"/>
      <c r="KOA31" s="63"/>
      <c r="KOB31" s="63"/>
      <c r="KOC31" s="63"/>
      <c r="KOD31" s="63"/>
      <c r="KOE31" s="63"/>
      <c r="KOF31" s="63"/>
      <c r="KOG31" s="63"/>
      <c r="KOH31" s="63"/>
      <c r="KOI31" s="63"/>
      <c r="KOJ31" s="63"/>
      <c r="KOK31" s="63"/>
      <c r="KOL31" s="63"/>
      <c r="KOM31" s="63"/>
      <c r="KON31" s="63"/>
      <c r="KOO31" s="63"/>
      <c r="KOP31" s="63"/>
      <c r="KOQ31" s="63"/>
      <c r="KOR31" s="63"/>
      <c r="KOS31" s="63"/>
      <c r="KOT31" s="63"/>
      <c r="KOU31" s="63"/>
      <c r="KOV31" s="63"/>
      <c r="KOW31" s="63"/>
      <c r="KOX31" s="63"/>
      <c r="KOY31" s="63"/>
      <c r="KOZ31" s="63"/>
      <c r="KPA31" s="63"/>
      <c r="KPB31" s="63"/>
      <c r="KPC31" s="63"/>
      <c r="KPD31" s="63"/>
      <c r="KPE31" s="63"/>
      <c r="KPF31" s="63"/>
      <c r="KPG31" s="63"/>
      <c r="KPH31" s="63"/>
      <c r="KPI31" s="63"/>
      <c r="KPJ31" s="63"/>
      <c r="KPK31" s="63"/>
      <c r="KPL31" s="63"/>
      <c r="KPM31" s="63"/>
      <c r="KPN31" s="63"/>
      <c r="KPO31" s="63"/>
      <c r="KPP31" s="63"/>
      <c r="KPQ31" s="63"/>
      <c r="KPR31" s="63"/>
      <c r="KPS31" s="63"/>
      <c r="KPT31" s="63"/>
      <c r="KPU31" s="63"/>
      <c r="KPV31" s="63"/>
      <c r="KPW31" s="63"/>
      <c r="KPX31" s="63"/>
      <c r="KPY31" s="63"/>
      <c r="KPZ31" s="63"/>
      <c r="KQA31" s="63"/>
      <c r="KQB31" s="63"/>
      <c r="KQC31" s="63"/>
      <c r="KQD31" s="63"/>
      <c r="KQE31" s="63"/>
      <c r="KQF31" s="63"/>
      <c r="KQG31" s="63"/>
      <c r="KQH31" s="63"/>
      <c r="KQI31" s="63"/>
      <c r="KQJ31" s="63"/>
      <c r="KQK31" s="63"/>
      <c r="KQL31" s="63"/>
      <c r="KQM31" s="63"/>
      <c r="KQN31" s="63"/>
      <c r="KQO31" s="63"/>
      <c r="KQP31" s="63"/>
      <c r="KQQ31" s="63"/>
      <c r="KQR31" s="63"/>
      <c r="KQS31" s="63"/>
      <c r="KQT31" s="63"/>
      <c r="KQU31" s="63"/>
      <c r="KQV31" s="63"/>
      <c r="KQW31" s="63"/>
      <c r="KQX31" s="63"/>
      <c r="KQY31" s="63"/>
      <c r="KQZ31" s="63"/>
      <c r="KRA31" s="63"/>
      <c r="KRB31" s="63"/>
      <c r="KRC31" s="63"/>
      <c r="KRD31" s="63"/>
      <c r="KRE31" s="63"/>
      <c r="KRF31" s="63"/>
      <c r="KRG31" s="63"/>
      <c r="KRH31" s="63"/>
      <c r="KRI31" s="63"/>
      <c r="KRJ31" s="63"/>
      <c r="KRK31" s="63"/>
      <c r="KRL31" s="63"/>
      <c r="KRM31" s="63"/>
      <c r="KRN31" s="63"/>
      <c r="KRO31" s="63"/>
      <c r="KRP31" s="63"/>
      <c r="KRQ31" s="63"/>
      <c r="KRR31" s="63"/>
      <c r="KRS31" s="63"/>
      <c r="KRT31" s="63"/>
      <c r="KRU31" s="63"/>
      <c r="KRV31" s="63"/>
      <c r="KRW31" s="63"/>
      <c r="KRX31" s="63"/>
      <c r="KRY31" s="63"/>
      <c r="KRZ31" s="63"/>
      <c r="KSA31" s="63"/>
      <c r="KSB31" s="63"/>
      <c r="KSC31" s="63"/>
      <c r="KSD31" s="63"/>
      <c r="KSE31" s="63"/>
      <c r="KSF31" s="63"/>
      <c r="KSG31" s="63"/>
      <c r="KSH31" s="63"/>
      <c r="KSI31" s="63"/>
      <c r="KSJ31" s="63"/>
      <c r="KSK31" s="63"/>
      <c r="KSL31" s="63"/>
      <c r="KSM31" s="63"/>
      <c r="KSN31" s="63"/>
      <c r="KSO31" s="63"/>
      <c r="KSP31" s="63"/>
      <c r="KSQ31" s="63"/>
      <c r="KSR31" s="63"/>
      <c r="KSS31" s="63"/>
      <c r="KST31" s="63"/>
      <c r="KSU31" s="63"/>
      <c r="KSV31" s="63"/>
      <c r="KSW31" s="63"/>
      <c r="KSX31" s="63"/>
      <c r="KSY31" s="63"/>
      <c r="KSZ31" s="63"/>
      <c r="KTA31" s="63"/>
      <c r="KTB31" s="63"/>
      <c r="KTC31" s="63"/>
      <c r="KTD31" s="63"/>
      <c r="KTE31" s="63"/>
      <c r="KTF31" s="63"/>
      <c r="KTG31" s="63"/>
      <c r="KTH31" s="63"/>
      <c r="KTI31" s="63"/>
      <c r="KTJ31" s="63"/>
      <c r="KTK31" s="63"/>
      <c r="KTL31" s="63"/>
      <c r="KTM31" s="63"/>
      <c r="KTN31" s="63"/>
      <c r="KTO31" s="63"/>
      <c r="KTP31" s="63"/>
      <c r="KTQ31" s="63"/>
      <c r="KTR31" s="63"/>
      <c r="KTS31" s="63"/>
      <c r="KTT31" s="63"/>
      <c r="KTU31" s="63"/>
      <c r="KTV31" s="63"/>
      <c r="KTW31" s="63"/>
      <c r="KTX31" s="63"/>
      <c r="KTY31" s="63"/>
      <c r="KTZ31" s="63"/>
      <c r="KUA31" s="63"/>
      <c r="KUB31" s="63"/>
      <c r="KUC31" s="63"/>
      <c r="KUD31" s="63"/>
      <c r="KUE31" s="63"/>
      <c r="KUF31" s="63"/>
      <c r="KUG31" s="63"/>
      <c r="KUH31" s="63"/>
      <c r="KUI31" s="63"/>
      <c r="KUJ31" s="63"/>
      <c r="KUK31" s="63"/>
      <c r="KUL31" s="63"/>
      <c r="KUM31" s="63"/>
      <c r="KUN31" s="63"/>
      <c r="KUO31" s="63"/>
      <c r="KUP31" s="63"/>
      <c r="KUQ31" s="63"/>
      <c r="KUR31" s="63"/>
      <c r="KUS31" s="63"/>
      <c r="KUT31" s="63"/>
      <c r="KUU31" s="63"/>
      <c r="KUV31" s="63"/>
      <c r="KUW31" s="63"/>
      <c r="KUX31" s="63"/>
      <c r="KUY31" s="63"/>
      <c r="KUZ31" s="63"/>
      <c r="KVA31" s="63"/>
      <c r="KVB31" s="63"/>
      <c r="KVC31" s="63"/>
      <c r="KVD31" s="63"/>
      <c r="KVE31" s="63"/>
      <c r="KVF31" s="63"/>
      <c r="KVG31" s="63"/>
      <c r="KVH31" s="63"/>
      <c r="KVI31" s="63"/>
      <c r="KVJ31" s="63"/>
      <c r="KVK31" s="63"/>
      <c r="KVL31" s="63"/>
      <c r="KVM31" s="63"/>
      <c r="KVN31" s="63"/>
      <c r="KVO31" s="63"/>
      <c r="KVP31" s="63"/>
      <c r="KVQ31" s="63"/>
      <c r="KVR31" s="63"/>
      <c r="KVS31" s="63"/>
      <c r="KVT31" s="63"/>
      <c r="KVU31" s="63"/>
      <c r="KVV31" s="63"/>
      <c r="KVW31" s="63"/>
      <c r="KVX31" s="63"/>
      <c r="KVY31" s="63"/>
      <c r="KVZ31" s="63"/>
      <c r="KWA31" s="63"/>
      <c r="KWB31" s="63"/>
      <c r="KWC31" s="63"/>
      <c r="KWD31" s="63"/>
      <c r="KWE31" s="63"/>
      <c r="KWF31" s="63"/>
      <c r="KWG31" s="63"/>
      <c r="KWH31" s="63"/>
      <c r="KWI31" s="63"/>
      <c r="KWJ31" s="63"/>
      <c r="KWK31" s="63"/>
      <c r="KWL31" s="63"/>
      <c r="KWM31" s="63"/>
      <c r="KWN31" s="63"/>
      <c r="KWO31" s="63"/>
      <c r="KWP31" s="63"/>
      <c r="KWQ31" s="63"/>
      <c r="KWR31" s="63"/>
      <c r="KWS31" s="63"/>
      <c r="KWT31" s="63"/>
      <c r="KWU31" s="63"/>
      <c r="KWV31" s="63"/>
      <c r="KWW31" s="63"/>
      <c r="KWX31" s="63"/>
      <c r="KWY31" s="63"/>
      <c r="KWZ31" s="63"/>
      <c r="KXA31" s="63"/>
      <c r="KXB31" s="63"/>
      <c r="KXC31" s="63"/>
      <c r="KXD31" s="63"/>
      <c r="KXE31" s="63"/>
      <c r="KXF31" s="63"/>
      <c r="KXG31" s="63"/>
      <c r="KXH31" s="63"/>
      <c r="KXI31" s="63"/>
      <c r="KXJ31" s="63"/>
      <c r="KXK31" s="63"/>
      <c r="KXL31" s="63"/>
      <c r="KXM31" s="63"/>
      <c r="KXN31" s="63"/>
      <c r="KXO31" s="63"/>
      <c r="KXP31" s="63"/>
      <c r="KXQ31" s="63"/>
      <c r="KXR31" s="63"/>
      <c r="KXS31" s="63"/>
      <c r="KXT31" s="63"/>
      <c r="KXU31" s="63"/>
      <c r="KXV31" s="63"/>
      <c r="KXW31" s="63"/>
      <c r="KXX31" s="63"/>
      <c r="KXY31" s="63"/>
      <c r="KXZ31" s="63"/>
      <c r="KYA31" s="63"/>
      <c r="KYB31" s="63"/>
      <c r="KYC31" s="63"/>
      <c r="KYD31" s="63"/>
      <c r="KYE31" s="63"/>
      <c r="KYF31" s="63"/>
      <c r="KYG31" s="63"/>
      <c r="KYH31" s="63"/>
      <c r="KYI31" s="63"/>
      <c r="KYJ31" s="63"/>
      <c r="KYK31" s="63"/>
      <c r="KYL31" s="63"/>
      <c r="KYM31" s="63"/>
      <c r="KYN31" s="63"/>
      <c r="KYO31" s="63"/>
      <c r="KYP31" s="63"/>
      <c r="KYQ31" s="63"/>
      <c r="KYR31" s="63"/>
      <c r="KYS31" s="63"/>
      <c r="KYT31" s="63"/>
      <c r="KYU31" s="63"/>
      <c r="KYV31" s="63"/>
      <c r="KYW31" s="63"/>
      <c r="KYX31" s="63"/>
      <c r="KYY31" s="63"/>
      <c r="KYZ31" s="63"/>
      <c r="KZA31" s="63"/>
      <c r="KZB31" s="63"/>
      <c r="KZC31" s="63"/>
      <c r="KZD31" s="63"/>
      <c r="KZE31" s="63"/>
      <c r="KZF31" s="63"/>
      <c r="KZG31" s="63"/>
      <c r="KZH31" s="63"/>
      <c r="KZI31" s="63"/>
      <c r="KZJ31" s="63"/>
      <c r="KZK31" s="63"/>
      <c r="KZL31" s="63"/>
      <c r="KZM31" s="63"/>
      <c r="KZN31" s="63"/>
      <c r="KZO31" s="63"/>
      <c r="KZP31" s="63"/>
      <c r="KZQ31" s="63"/>
      <c r="KZR31" s="63"/>
      <c r="KZS31" s="63"/>
      <c r="KZT31" s="63"/>
      <c r="KZU31" s="63"/>
      <c r="KZV31" s="63"/>
      <c r="KZW31" s="63"/>
      <c r="KZX31" s="63"/>
      <c r="KZY31" s="63"/>
      <c r="KZZ31" s="63"/>
      <c r="LAA31" s="63"/>
      <c r="LAB31" s="63"/>
      <c r="LAC31" s="63"/>
      <c r="LAD31" s="63"/>
      <c r="LAE31" s="63"/>
      <c r="LAF31" s="63"/>
      <c r="LAG31" s="63"/>
      <c r="LAH31" s="63"/>
      <c r="LAI31" s="63"/>
      <c r="LAJ31" s="63"/>
      <c r="LAK31" s="63"/>
      <c r="LAL31" s="63"/>
      <c r="LAM31" s="63"/>
      <c r="LAN31" s="63"/>
      <c r="LAO31" s="63"/>
      <c r="LAP31" s="63"/>
      <c r="LAQ31" s="63"/>
      <c r="LAR31" s="63"/>
      <c r="LAS31" s="63"/>
      <c r="LAT31" s="63"/>
      <c r="LAU31" s="63"/>
      <c r="LAV31" s="63"/>
      <c r="LAW31" s="63"/>
      <c r="LAX31" s="63"/>
      <c r="LAY31" s="63"/>
      <c r="LAZ31" s="63"/>
      <c r="LBA31" s="63"/>
      <c r="LBB31" s="63"/>
      <c r="LBC31" s="63"/>
      <c r="LBD31" s="63"/>
      <c r="LBE31" s="63"/>
      <c r="LBF31" s="63"/>
      <c r="LBG31" s="63"/>
      <c r="LBH31" s="63"/>
      <c r="LBI31" s="63"/>
      <c r="LBJ31" s="63"/>
      <c r="LBK31" s="63"/>
      <c r="LBL31" s="63"/>
      <c r="LBM31" s="63"/>
      <c r="LBN31" s="63"/>
      <c r="LBO31" s="63"/>
      <c r="LBP31" s="63"/>
      <c r="LBQ31" s="63"/>
      <c r="LBR31" s="63"/>
      <c r="LBS31" s="63"/>
      <c r="LBT31" s="63"/>
      <c r="LBU31" s="63"/>
      <c r="LBV31" s="63"/>
      <c r="LBW31" s="63"/>
      <c r="LBX31" s="63"/>
      <c r="LBY31" s="63"/>
      <c r="LBZ31" s="63"/>
      <c r="LCA31" s="63"/>
      <c r="LCB31" s="63"/>
      <c r="LCC31" s="63"/>
      <c r="LCD31" s="63"/>
      <c r="LCE31" s="63"/>
      <c r="LCF31" s="63"/>
      <c r="LCG31" s="63"/>
      <c r="LCH31" s="63"/>
      <c r="LCI31" s="63"/>
      <c r="LCJ31" s="63"/>
      <c r="LCK31" s="63"/>
      <c r="LCL31" s="63"/>
      <c r="LCM31" s="63"/>
      <c r="LCN31" s="63"/>
      <c r="LCO31" s="63"/>
      <c r="LCP31" s="63"/>
      <c r="LCQ31" s="63"/>
      <c r="LCR31" s="63"/>
      <c r="LCS31" s="63"/>
      <c r="LCT31" s="63"/>
      <c r="LCU31" s="63"/>
      <c r="LCV31" s="63"/>
      <c r="LCW31" s="63"/>
      <c r="LCX31" s="63"/>
      <c r="LCY31" s="63"/>
      <c r="LCZ31" s="63"/>
      <c r="LDA31" s="63"/>
      <c r="LDB31" s="63"/>
      <c r="LDC31" s="63"/>
      <c r="LDD31" s="63"/>
      <c r="LDE31" s="63"/>
      <c r="LDF31" s="63"/>
      <c r="LDG31" s="63"/>
      <c r="LDH31" s="63"/>
      <c r="LDI31" s="63"/>
      <c r="LDJ31" s="63"/>
      <c r="LDK31" s="63"/>
      <c r="LDL31" s="63"/>
      <c r="LDM31" s="63"/>
      <c r="LDN31" s="63"/>
      <c r="LDO31" s="63"/>
      <c r="LDP31" s="63"/>
      <c r="LDQ31" s="63"/>
      <c r="LDR31" s="63"/>
      <c r="LDS31" s="63"/>
      <c r="LDT31" s="63"/>
      <c r="LDU31" s="63"/>
      <c r="LDV31" s="63"/>
      <c r="LDW31" s="63"/>
      <c r="LDX31" s="63"/>
      <c r="LDY31" s="63"/>
      <c r="LDZ31" s="63"/>
      <c r="LEA31" s="63"/>
      <c r="LEB31" s="63"/>
      <c r="LEC31" s="63"/>
      <c r="LED31" s="63"/>
      <c r="LEE31" s="63"/>
      <c r="LEF31" s="63"/>
      <c r="LEG31" s="63"/>
      <c r="LEH31" s="63"/>
      <c r="LEI31" s="63"/>
      <c r="LEJ31" s="63"/>
      <c r="LEK31" s="63"/>
      <c r="LEL31" s="63"/>
      <c r="LEM31" s="63"/>
      <c r="LEN31" s="63"/>
      <c r="LEO31" s="63"/>
      <c r="LEP31" s="63"/>
      <c r="LEQ31" s="63"/>
      <c r="LER31" s="63"/>
      <c r="LES31" s="63"/>
      <c r="LET31" s="63"/>
      <c r="LEU31" s="63"/>
      <c r="LEV31" s="63"/>
      <c r="LEW31" s="63"/>
      <c r="LEX31" s="63"/>
      <c r="LEY31" s="63"/>
      <c r="LEZ31" s="63"/>
      <c r="LFA31" s="63"/>
      <c r="LFB31" s="63"/>
      <c r="LFC31" s="63"/>
      <c r="LFD31" s="63"/>
      <c r="LFE31" s="63"/>
      <c r="LFF31" s="63"/>
      <c r="LFG31" s="63"/>
      <c r="LFH31" s="63"/>
      <c r="LFI31" s="63"/>
      <c r="LFJ31" s="63"/>
      <c r="LFK31" s="63"/>
      <c r="LFL31" s="63"/>
      <c r="LFM31" s="63"/>
      <c r="LFN31" s="63"/>
      <c r="LFO31" s="63"/>
      <c r="LFP31" s="63"/>
      <c r="LFQ31" s="63"/>
      <c r="LFR31" s="63"/>
      <c r="LFS31" s="63"/>
      <c r="LFT31" s="63"/>
      <c r="LFU31" s="63"/>
      <c r="LFV31" s="63"/>
      <c r="LFW31" s="63"/>
      <c r="LFX31" s="63"/>
      <c r="LFY31" s="63"/>
      <c r="LFZ31" s="63"/>
      <c r="LGA31" s="63"/>
      <c r="LGB31" s="63"/>
      <c r="LGC31" s="63"/>
      <c r="LGD31" s="63"/>
      <c r="LGE31" s="63"/>
      <c r="LGF31" s="63"/>
      <c r="LGG31" s="63"/>
      <c r="LGH31" s="63"/>
      <c r="LGI31" s="63"/>
      <c r="LGJ31" s="63"/>
      <c r="LGK31" s="63"/>
      <c r="LGL31" s="63"/>
      <c r="LGM31" s="63"/>
      <c r="LGN31" s="63"/>
      <c r="LGO31" s="63"/>
      <c r="LGP31" s="63"/>
      <c r="LGQ31" s="63"/>
      <c r="LGR31" s="63"/>
      <c r="LGS31" s="63"/>
      <c r="LGT31" s="63"/>
      <c r="LGU31" s="63"/>
      <c r="LGV31" s="63"/>
      <c r="LGW31" s="63"/>
      <c r="LGX31" s="63"/>
      <c r="LGY31" s="63"/>
      <c r="LGZ31" s="63"/>
      <c r="LHA31" s="63"/>
      <c r="LHB31" s="63"/>
      <c r="LHC31" s="63"/>
      <c r="LHD31" s="63"/>
      <c r="LHE31" s="63"/>
      <c r="LHF31" s="63"/>
      <c r="LHG31" s="63"/>
      <c r="LHH31" s="63"/>
      <c r="LHI31" s="63"/>
      <c r="LHJ31" s="63"/>
      <c r="LHK31" s="63"/>
      <c r="LHL31" s="63"/>
      <c r="LHM31" s="63"/>
      <c r="LHN31" s="63"/>
      <c r="LHO31" s="63"/>
      <c r="LHP31" s="63"/>
      <c r="LHQ31" s="63"/>
      <c r="LHR31" s="63"/>
      <c r="LHS31" s="63"/>
      <c r="LHT31" s="63"/>
      <c r="LHU31" s="63"/>
      <c r="LHV31" s="63"/>
      <c r="LHW31" s="63"/>
      <c r="LHX31" s="63"/>
      <c r="LHY31" s="63"/>
      <c r="LHZ31" s="63"/>
      <c r="LIA31" s="63"/>
      <c r="LIB31" s="63"/>
      <c r="LIC31" s="63"/>
      <c r="LID31" s="63"/>
      <c r="LIE31" s="63"/>
      <c r="LIF31" s="63"/>
      <c r="LIG31" s="63"/>
      <c r="LIH31" s="63"/>
      <c r="LII31" s="63"/>
      <c r="LIJ31" s="63"/>
      <c r="LIK31" s="63"/>
      <c r="LIL31" s="63"/>
      <c r="LIM31" s="63"/>
      <c r="LIN31" s="63"/>
      <c r="LIO31" s="63"/>
      <c r="LIP31" s="63"/>
      <c r="LIQ31" s="63"/>
      <c r="LIR31" s="63"/>
      <c r="LIS31" s="63"/>
      <c r="LIT31" s="63"/>
      <c r="LIU31" s="63"/>
      <c r="LIV31" s="63"/>
      <c r="LIW31" s="63"/>
      <c r="LIX31" s="63"/>
      <c r="LIY31" s="63"/>
      <c r="LIZ31" s="63"/>
      <c r="LJA31" s="63"/>
      <c r="LJB31" s="63"/>
      <c r="LJC31" s="63"/>
      <c r="LJD31" s="63"/>
      <c r="LJE31" s="63"/>
      <c r="LJF31" s="63"/>
      <c r="LJG31" s="63"/>
      <c r="LJH31" s="63"/>
      <c r="LJI31" s="63"/>
      <c r="LJJ31" s="63"/>
      <c r="LJK31" s="63"/>
      <c r="LJL31" s="63"/>
      <c r="LJM31" s="63"/>
      <c r="LJN31" s="63"/>
      <c r="LJO31" s="63"/>
      <c r="LJP31" s="63"/>
      <c r="LJQ31" s="63"/>
      <c r="LJR31" s="63"/>
      <c r="LJS31" s="63"/>
      <c r="LJT31" s="63"/>
      <c r="LJU31" s="63"/>
      <c r="LJV31" s="63"/>
      <c r="LJW31" s="63"/>
      <c r="LJX31" s="63"/>
      <c r="LJY31" s="63"/>
      <c r="LJZ31" s="63"/>
      <c r="LKA31" s="63"/>
      <c r="LKB31" s="63"/>
      <c r="LKC31" s="63"/>
      <c r="LKD31" s="63"/>
      <c r="LKE31" s="63"/>
      <c r="LKF31" s="63"/>
      <c r="LKG31" s="63"/>
      <c r="LKH31" s="63"/>
      <c r="LKI31" s="63"/>
      <c r="LKJ31" s="63"/>
      <c r="LKK31" s="63"/>
      <c r="LKL31" s="63"/>
      <c r="LKM31" s="63"/>
      <c r="LKN31" s="63"/>
      <c r="LKO31" s="63"/>
      <c r="LKP31" s="63"/>
      <c r="LKQ31" s="63"/>
      <c r="LKR31" s="63"/>
      <c r="LKS31" s="63"/>
      <c r="LKT31" s="63"/>
      <c r="LKU31" s="63"/>
      <c r="LKV31" s="63"/>
      <c r="LKW31" s="63"/>
      <c r="LKX31" s="63"/>
      <c r="LKY31" s="63"/>
      <c r="LKZ31" s="63"/>
      <c r="LLA31" s="63"/>
      <c r="LLB31" s="63"/>
      <c r="LLC31" s="63"/>
      <c r="LLD31" s="63"/>
      <c r="LLE31" s="63"/>
      <c r="LLF31" s="63"/>
      <c r="LLG31" s="63"/>
      <c r="LLH31" s="63"/>
      <c r="LLI31" s="63"/>
      <c r="LLJ31" s="63"/>
      <c r="LLK31" s="63"/>
      <c r="LLL31" s="63"/>
      <c r="LLM31" s="63"/>
      <c r="LLN31" s="63"/>
      <c r="LLO31" s="63"/>
      <c r="LLP31" s="63"/>
      <c r="LLQ31" s="63"/>
      <c r="LLR31" s="63"/>
      <c r="LLS31" s="63"/>
      <c r="LLT31" s="63"/>
      <c r="LLU31" s="63"/>
      <c r="LLV31" s="63"/>
      <c r="LLW31" s="63"/>
      <c r="LLX31" s="63"/>
      <c r="LLY31" s="63"/>
      <c r="LLZ31" s="63"/>
      <c r="LMA31" s="63"/>
      <c r="LMB31" s="63"/>
      <c r="LMC31" s="63"/>
      <c r="LMD31" s="63"/>
      <c r="LME31" s="63"/>
      <c r="LMF31" s="63"/>
      <c r="LMG31" s="63"/>
      <c r="LMH31" s="63"/>
      <c r="LMI31" s="63"/>
      <c r="LMJ31" s="63"/>
      <c r="LMK31" s="63"/>
      <c r="LML31" s="63"/>
      <c r="LMM31" s="63"/>
      <c r="LMN31" s="63"/>
      <c r="LMO31" s="63"/>
      <c r="LMP31" s="63"/>
      <c r="LMQ31" s="63"/>
      <c r="LMR31" s="63"/>
      <c r="LMS31" s="63"/>
      <c r="LMT31" s="63"/>
      <c r="LMU31" s="63"/>
      <c r="LMV31" s="63"/>
      <c r="LMW31" s="63"/>
      <c r="LMX31" s="63"/>
      <c r="LMY31" s="63"/>
      <c r="LMZ31" s="63"/>
      <c r="LNA31" s="63"/>
      <c r="LNB31" s="63"/>
      <c r="LNC31" s="63"/>
      <c r="LND31" s="63"/>
      <c r="LNE31" s="63"/>
      <c r="LNF31" s="63"/>
      <c r="LNG31" s="63"/>
      <c r="LNH31" s="63"/>
      <c r="LNI31" s="63"/>
      <c r="LNJ31" s="63"/>
      <c r="LNK31" s="63"/>
      <c r="LNL31" s="63"/>
      <c r="LNM31" s="63"/>
      <c r="LNN31" s="63"/>
      <c r="LNO31" s="63"/>
      <c r="LNP31" s="63"/>
      <c r="LNQ31" s="63"/>
      <c r="LNR31" s="63"/>
      <c r="LNS31" s="63"/>
      <c r="LNT31" s="63"/>
      <c r="LNU31" s="63"/>
      <c r="LNV31" s="63"/>
      <c r="LNW31" s="63"/>
      <c r="LNX31" s="63"/>
      <c r="LNY31" s="63"/>
      <c r="LNZ31" s="63"/>
      <c r="LOA31" s="63"/>
      <c r="LOB31" s="63"/>
      <c r="LOC31" s="63"/>
      <c r="LOD31" s="63"/>
      <c r="LOE31" s="63"/>
      <c r="LOF31" s="63"/>
      <c r="LOG31" s="63"/>
      <c r="LOH31" s="63"/>
      <c r="LOI31" s="63"/>
      <c r="LOJ31" s="63"/>
      <c r="LOK31" s="63"/>
      <c r="LOL31" s="63"/>
      <c r="LOM31" s="63"/>
      <c r="LON31" s="63"/>
      <c r="LOO31" s="63"/>
      <c r="LOP31" s="63"/>
      <c r="LOQ31" s="63"/>
      <c r="LOR31" s="63"/>
      <c r="LOS31" s="63"/>
      <c r="LOT31" s="63"/>
      <c r="LOU31" s="63"/>
      <c r="LOV31" s="63"/>
      <c r="LOW31" s="63"/>
      <c r="LOX31" s="63"/>
      <c r="LOY31" s="63"/>
      <c r="LOZ31" s="63"/>
      <c r="LPA31" s="63"/>
      <c r="LPB31" s="63"/>
      <c r="LPC31" s="63"/>
      <c r="LPD31" s="63"/>
      <c r="LPE31" s="63"/>
      <c r="LPF31" s="63"/>
      <c r="LPG31" s="63"/>
      <c r="LPH31" s="63"/>
      <c r="LPI31" s="63"/>
      <c r="LPJ31" s="63"/>
      <c r="LPK31" s="63"/>
      <c r="LPL31" s="63"/>
      <c r="LPM31" s="63"/>
      <c r="LPN31" s="63"/>
      <c r="LPO31" s="63"/>
      <c r="LPP31" s="63"/>
      <c r="LPQ31" s="63"/>
      <c r="LPR31" s="63"/>
      <c r="LPS31" s="63"/>
      <c r="LPT31" s="63"/>
      <c r="LPU31" s="63"/>
      <c r="LPV31" s="63"/>
      <c r="LPW31" s="63"/>
      <c r="LPX31" s="63"/>
      <c r="LPY31" s="63"/>
      <c r="LPZ31" s="63"/>
      <c r="LQA31" s="63"/>
      <c r="LQB31" s="63"/>
      <c r="LQC31" s="63"/>
      <c r="LQD31" s="63"/>
      <c r="LQE31" s="63"/>
      <c r="LQF31" s="63"/>
      <c r="LQG31" s="63"/>
      <c r="LQH31" s="63"/>
      <c r="LQI31" s="63"/>
      <c r="LQJ31" s="63"/>
      <c r="LQK31" s="63"/>
      <c r="LQL31" s="63"/>
      <c r="LQM31" s="63"/>
      <c r="LQN31" s="63"/>
      <c r="LQO31" s="63"/>
      <c r="LQP31" s="63"/>
      <c r="LQQ31" s="63"/>
      <c r="LQR31" s="63"/>
      <c r="LQS31" s="63"/>
      <c r="LQT31" s="63"/>
      <c r="LQU31" s="63"/>
      <c r="LQV31" s="63"/>
      <c r="LQW31" s="63"/>
      <c r="LQX31" s="63"/>
      <c r="LQY31" s="63"/>
      <c r="LQZ31" s="63"/>
      <c r="LRA31" s="63"/>
      <c r="LRB31" s="63"/>
      <c r="LRC31" s="63"/>
      <c r="LRD31" s="63"/>
      <c r="LRE31" s="63"/>
      <c r="LRF31" s="63"/>
      <c r="LRG31" s="63"/>
      <c r="LRH31" s="63"/>
      <c r="LRI31" s="63"/>
      <c r="LRJ31" s="63"/>
      <c r="LRK31" s="63"/>
      <c r="LRL31" s="63"/>
      <c r="LRM31" s="63"/>
      <c r="LRN31" s="63"/>
      <c r="LRO31" s="63"/>
      <c r="LRP31" s="63"/>
      <c r="LRQ31" s="63"/>
      <c r="LRR31" s="63"/>
      <c r="LRS31" s="63"/>
      <c r="LRT31" s="63"/>
      <c r="LRU31" s="63"/>
      <c r="LRV31" s="63"/>
      <c r="LRW31" s="63"/>
      <c r="LRX31" s="63"/>
      <c r="LRY31" s="63"/>
      <c r="LRZ31" s="63"/>
      <c r="LSA31" s="63"/>
      <c r="LSB31" s="63"/>
      <c r="LSC31" s="63"/>
      <c r="LSD31" s="63"/>
      <c r="LSE31" s="63"/>
      <c r="LSF31" s="63"/>
      <c r="LSG31" s="63"/>
      <c r="LSH31" s="63"/>
      <c r="LSI31" s="63"/>
      <c r="LSJ31" s="63"/>
      <c r="LSK31" s="63"/>
      <c r="LSL31" s="63"/>
      <c r="LSM31" s="63"/>
      <c r="LSN31" s="63"/>
      <c r="LSO31" s="63"/>
      <c r="LSP31" s="63"/>
      <c r="LSQ31" s="63"/>
      <c r="LSR31" s="63"/>
      <c r="LSS31" s="63"/>
      <c r="LST31" s="63"/>
      <c r="LSU31" s="63"/>
      <c r="LSV31" s="63"/>
      <c r="LSW31" s="63"/>
      <c r="LSX31" s="63"/>
      <c r="LSY31" s="63"/>
      <c r="LSZ31" s="63"/>
      <c r="LTA31" s="63"/>
      <c r="LTB31" s="63"/>
      <c r="LTC31" s="63"/>
      <c r="LTD31" s="63"/>
      <c r="LTE31" s="63"/>
      <c r="LTF31" s="63"/>
      <c r="LTG31" s="63"/>
      <c r="LTH31" s="63"/>
      <c r="LTI31" s="63"/>
      <c r="LTJ31" s="63"/>
      <c r="LTK31" s="63"/>
      <c r="LTL31" s="63"/>
      <c r="LTM31" s="63"/>
      <c r="LTN31" s="63"/>
      <c r="LTO31" s="63"/>
      <c r="LTP31" s="63"/>
      <c r="LTQ31" s="63"/>
      <c r="LTR31" s="63"/>
      <c r="LTS31" s="63"/>
      <c r="LTT31" s="63"/>
      <c r="LTU31" s="63"/>
      <c r="LTV31" s="63"/>
      <c r="LTW31" s="63"/>
      <c r="LTX31" s="63"/>
      <c r="LTY31" s="63"/>
      <c r="LTZ31" s="63"/>
      <c r="LUA31" s="63"/>
      <c r="LUB31" s="63"/>
      <c r="LUC31" s="63"/>
      <c r="LUD31" s="63"/>
      <c r="LUE31" s="63"/>
      <c r="LUF31" s="63"/>
      <c r="LUG31" s="63"/>
      <c r="LUH31" s="63"/>
      <c r="LUI31" s="63"/>
      <c r="LUJ31" s="63"/>
      <c r="LUK31" s="63"/>
      <c r="LUL31" s="63"/>
      <c r="LUM31" s="63"/>
      <c r="LUN31" s="63"/>
      <c r="LUO31" s="63"/>
      <c r="LUP31" s="63"/>
      <c r="LUQ31" s="63"/>
      <c r="LUR31" s="63"/>
      <c r="LUS31" s="63"/>
      <c r="LUT31" s="63"/>
      <c r="LUU31" s="63"/>
      <c r="LUV31" s="63"/>
      <c r="LUW31" s="63"/>
      <c r="LUX31" s="63"/>
      <c r="LUY31" s="63"/>
      <c r="LUZ31" s="63"/>
      <c r="LVA31" s="63"/>
      <c r="LVB31" s="63"/>
      <c r="LVC31" s="63"/>
      <c r="LVD31" s="63"/>
      <c r="LVE31" s="63"/>
      <c r="LVF31" s="63"/>
      <c r="LVG31" s="63"/>
      <c r="LVH31" s="63"/>
      <c r="LVI31" s="63"/>
      <c r="LVJ31" s="63"/>
      <c r="LVK31" s="63"/>
      <c r="LVL31" s="63"/>
      <c r="LVM31" s="63"/>
      <c r="LVN31" s="63"/>
      <c r="LVO31" s="63"/>
      <c r="LVP31" s="63"/>
      <c r="LVQ31" s="63"/>
      <c r="LVR31" s="63"/>
      <c r="LVS31" s="63"/>
      <c r="LVT31" s="63"/>
      <c r="LVU31" s="63"/>
      <c r="LVV31" s="63"/>
      <c r="LVW31" s="63"/>
      <c r="LVX31" s="63"/>
      <c r="LVY31" s="63"/>
      <c r="LVZ31" s="63"/>
      <c r="LWA31" s="63"/>
      <c r="LWB31" s="63"/>
      <c r="LWC31" s="63"/>
      <c r="LWD31" s="63"/>
      <c r="LWE31" s="63"/>
      <c r="LWF31" s="63"/>
      <c r="LWG31" s="63"/>
      <c r="LWH31" s="63"/>
      <c r="LWI31" s="63"/>
      <c r="LWJ31" s="63"/>
      <c r="LWK31" s="63"/>
      <c r="LWL31" s="63"/>
      <c r="LWM31" s="63"/>
      <c r="LWN31" s="63"/>
      <c r="LWO31" s="63"/>
      <c r="LWP31" s="63"/>
      <c r="LWQ31" s="63"/>
      <c r="LWR31" s="63"/>
      <c r="LWS31" s="63"/>
      <c r="LWT31" s="63"/>
      <c r="LWU31" s="63"/>
      <c r="LWV31" s="63"/>
      <c r="LWW31" s="63"/>
      <c r="LWX31" s="63"/>
      <c r="LWY31" s="63"/>
      <c r="LWZ31" s="63"/>
      <c r="LXA31" s="63"/>
      <c r="LXB31" s="63"/>
      <c r="LXC31" s="63"/>
      <c r="LXD31" s="63"/>
      <c r="LXE31" s="63"/>
      <c r="LXF31" s="63"/>
      <c r="LXG31" s="63"/>
      <c r="LXH31" s="63"/>
      <c r="LXI31" s="63"/>
      <c r="LXJ31" s="63"/>
      <c r="LXK31" s="63"/>
      <c r="LXL31" s="63"/>
      <c r="LXM31" s="63"/>
      <c r="LXN31" s="63"/>
      <c r="LXO31" s="63"/>
      <c r="LXP31" s="63"/>
      <c r="LXQ31" s="63"/>
      <c r="LXR31" s="63"/>
      <c r="LXS31" s="63"/>
      <c r="LXT31" s="63"/>
      <c r="LXU31" s="63"/>
      <c r="LXV31" s="63"/>
      <c r="LXW31" s="63"/>
      <c r="LXX31" s="63"/>
      <c r="LXY31" s="63"/>
      <c r="LXZ31" s="63"/>
      <c r="LYA31" s="63"/>
      <c r="LYB31" s="63"/>
      <c r="LYC31" s="63"/>
      <c r="LYD31" s="63"/>
      <c r="LYE31" s="63"/>
      <c r="LYF31" s="63"/>
      <c r="LYG31" s="63"/>
      <c r="LYH31" s="63"/>
      <c r="LYI31" s="63"/>
      <c r="LYJ31" s="63"/>
      <c r="LYK31" s="63"/>
      <c r="LYL31" s="63"/>
      <c r="LYM31" s="63"/>
      <c r="LYN31" s="63"/>
      <c r="LYO31" s="63"/>
      <c r="LYP31" s="63"/>
      <c r="LYQ31" s="63"/>
      <c r="LYR31" s="63"/>
      <c r="LYS31" s="63"/>
      <c r="LYT31" s="63"/>
      <c r="LYU31" s="63"/>
      <c r="LYV31" s="63"/>
      <c r="LYW31" s="63"/>
      <c r="LYX31" s="63"/>
      <c r="LYY31" s="63"/>
      <c r="LYZ31" s="63"/>
      <c r="LZA31" s="63"/>
      <c r="LZB31" s="63"/>
      <c r="LZC31" s="63"/>
      <c r="LZD31" s="63"/>
      <c r="LZE31" s="63"/>
      <c r="LZF31" s="63"/>
      <c r="LZG31" s="63"/>
      <c r="LZH31" s="63"/>
      <c r="LZI31" s="63"/>
      <c r="LZJ31" s="63"/>
      <c r="LZK31" s="63"/>
      <c r="LZL31" s="63"/>
      <c r="LZM31" s="63"/>
      <c r="LZN31" s="63"/>
      <c r="LZO31" s="63"/>
      <c r="LZP31" s="63"/>
      <c r="LZQ31" s="63"/>
      <c r="LZR31" s="63"/>
      <c r="LZS31" s="63"/>
      <c r="LZT31" s="63"/>
      <c r="LZU31" s="63"/>
      <c r="LZV31" s="63"/>
      <c r="LZW31" s="63"/>
      <c r="LZX31" s="63"/>
      <c r="LZY31" s="63"/>
      <c r="LZZ31" s="63"/>
      <c r="MAA31" s="63"/>
      <c r="MAB31" s="63"/>
      <c r="MAC31" s="63"/>
      <c r="MAD31" s="63"/>
      <c r="MAE31" s="63"/>
      <c r="MAF31" s="63"/>
      <c r="MAG31" s="63"/>
      <c r="MAH31" s="63"/>
      <c r="MAI31" s="63"/>
      <c r="MAJ31" s="63"/>
      <c r="MAK31" s="63"/>
      <c r="MAL31" s="63"/>
      <c r="MAM31" s="63"/>
      <c r="MAN31" s="63"/>
      <c r="MAO31" s="63"/>
      <c r="MAP31" s="63"/>
      <c r="MAQ31" s="63"/>
      <c r="MAR31" s="63"/>
      <c r="MAS31" s="63"/>
      <c r="MAT31" s="63"/>
      <c r="MAU31" s="63"/>
      <c r="MAV31" s="63"/>
      <c r="MAW31" s="63"/>
      <c r="MAX31" s="63"/>
      <c r="MAY31" s="63"/>
      <c r="MAZ31" s="63"/>
      <c r="MBA31" s="63"/>
      <c r="MBB31" s="63"/>
      <c r="MBC31" s="63"/>
      <c r="MBD31" s="63"/>
      <c r="MBE31" s="63"/>
      <c r="MBF31" s="63"/>
      <c r="MBG31" s="63"/>
      <c r="MBH31" s="63"/>
      <c r="MBI31" s="63"/>
      <c r="MBJ31" s="63"/>
      <c r="MBK31" s="63"/>
      <c r="MBL31" s="63"/>
      <c r="MBM31" s="63"/>
      <c r="MBN31" s="63"/>
      <c r="MBO31" s="63"/>
      <c r="MBP31" s="63"/>
      <c r="MBQ31" s="63"/>
      <c r="MBR31" s="63"/>
      <c r="MBS31" s="63"/>
      <c r="MBT31" s="63"/>
      <c r="MBU31" s="63"/>
      <c r="MBV31" s="63"/>
      <c r="MBW31" s="63"/>
      <c r="MBX31" s="63"/>
      <c r="MBY31" s="63"/>
      <c r="MBZ31" s="63"/>
      <c r="MCA31" s="63"/>
      <c r="MCB31" s="63"/>
      <c r="MCC31" s="63"/>
      <c r="MCD31" s="63"/>
      <c r="MCE31" s="63"/>
      <c r="MCF31" s="63"/>
      <c r="MCG31" s="63"/>
      <c r="MCH31" s="63"/>
      <c r="MCI31" s="63"/>
      <c r="MCJ31" s="63"/>
      <c r="MCK31" s="63"/>
      <c r="MCL31" s="63"/>
      <c r="MCM31" s="63"/>
      <c r="MCN31" s="63"/>
      <c r="MCO31" s="63"/>
      <c r="MCP31" s="63"/>
      <c r="MCQ31" s="63"/>
      <c r="MCR31" s="63"/>
      <c r="MCS31" s="63"/>
      <c r="MCT31" s="63"/>
      <c r="MCU31" s="63"/>
      <c r="MCV31" s="63"/>
      <c r="MCW31" s="63"/>
      <c r="MCX31" s="63"/>
      <c r="MCY31" s="63"/>
      <c r="MCZ31" s="63"/>
      <c r="MDA31" s="63"/>
      <c r="MDB31" s="63"/>
      <c r="MDC31" s="63"/>
      <c r="MDD31" s="63"/>
      <c r="MDE31" s="63"/>
      <c r="MDF31" s="63"/>
      <c r="MDG31" s="63"/>
      <c r="MDH31" s="63"/>
      <c r="MDI31" s="63"/>
      <c r="MDJ31" s="63"/>
      <c r="MDK31" s="63"/>
      <c r="MDL31" s="63"/>
      <c r="MDM31" s="63"/>
      <c r="MDN31" s="63"/>
      <c r="MDO31" s="63"/>
      <c r="MDP31" s="63"/>
      <c r="MDQ31" s="63"/>
      <c r="MDR31" s="63"/>
      <c r="MDS31" s="63"/>
      <c r="MDT31" s="63"/>
      <c r="MDU31" s="63"/>
      <c r="MDV31" s="63"/>
      <c r="MDW31" s="63"/>
      <c r="MDX31" s="63"/>
      <c r="MDY31" s="63"/>
      <c r="MDZ31" s="63"/>
      <c r="MEA31" s="63"/>
      <c r="MEB31" s="63"/>
      <c r="MEC31" s="63"/>
      <c r="MED31" s="63"/>
      <c r="MEE31" s="63"/>
      <c r="MEF31" s="63"/>
      <c r="MEG31" s="63"/>
      <c r="MEH31" s="63"/>
      <c r="MEI31" s="63"/>
      <c r="MEJ31" s="63"/>
      <c r="MEK31" s="63"/>
      <c r="MEL31" s="63"/>
      <c r="MEM31" s="63"/>
      <c r="MEN31" s="63"/>
      <c r="MEO31" s="63"/>
      <c r="MEP31" s="63"/>
      <c r="MEQ31" s="63"/>
      <c r="MER31" s="63"/>
      <c r="MES31" s="63"/>
      <c r="MET31" s="63"/>
      <c r="MEU31" s="63"/>
      <c r="MEV31" s="63"/>
      <c r="MEW31" s="63"/>
      <c r="MEX31" s="63"/>
      <c r="MEY31" s="63"/>
      <c r="MEZ31" s="63"/>
      <c r="MFA31" s="63"/>
      <c r="MFB31" s="63"/>
      <c r="MFC31" s="63"/>
      <c r="MFD31" s="63"/>
      <c r="MFE31" s="63"/>
      <c r="MFF31" s="63"/>
      <c r="MFG31" s="63"/>
      <c r="MFH31" s="63"/>
      <c r="MFI31" s="63"/>
      <c r="MFJ31" s="63"/>
      <c r="MFK31" s="63"/>
      <c r="MFL31" s="63"/>
      <c r="MFM31" s="63"/>
      <c r="MFN31" s="63"/>
      <c r="MFO31" s="63"/>
      <c r="MFP31" s="63"/>
      <c r="MFQ31" s="63"/>
      <c r="MFR31" s="63"/>
      <c r="MFS31" s="63"/>
      <c r="MFT31" s="63"/>
      <c r="MFU31" s="63"/>
      <c r="MFV31" s="63"/>
      <c r="MFW31" s="63"/>
      <c r="MFX31" s="63"/>
      <c r="MFY31" s="63"/>
      <c r="MFZ31" s="63"/>
      <c r="MGA31" s="63"/>
      <c r="MGB31" s="63"/>
      <c r="MGC31" s="63"/>
      <c r="MGD31" s="63"/>
      <c r="MGE31" s="63"/>
      <c r="MGF31" s="63"/>
      <c r="MGG31" s="63"/>
      <c r="MGH31" s="63"/>
      <c r="MGI31" s="63"/>
      <c r="MGJ31" s="63"/>
      <c r="MGK31" s="63"/>
      <c r="MGL31" s="63"/>
      <c r="MGM31" s="63"/>
      <c r="MGN31" s="63"/>
      <c r="MGO31" s="63"/>
      <c r="MGP31" s="63"/>
      <c r="MGQ31" s="63"/>
      <c r="MGR31" s="63"/>
      <c r="MGS31" s="63"/>
      <c r="MGT31" s="63"/>
      <c r="MGU31" s="63"/>
      <c r="MGV31" s="63"/>
      <c r="MGW31" s="63"/>
      <c r="MGX31" s="63"/>
      <c r="MGY31" s="63"/>
      <c r="MGZ31" s="63"/>
      <c r="MHA31" s="63"/>
      <c r="MHB31" s="63"/>
      <c r="MHC31" s="63"/>
      <c r="MHD31" s="63"/>
      <c r="MHE31" s="63"/>
      <c r="MHF31" s="63"/>
      <c r="MHG31" s="63"/>
      <c r="MHH31" s="63"/>
      <c r="MHI31" s="63"/>
      <c r="MHJ31" s="63"/>
      <c r="MHK31" s="63"/>
      <c r="MHL31" s="63"/>
      <c r="MHM31" s="63"/>
      <c r="MHN31" s="63"/>
      <c r="MHO31" s="63"/>
      <c r="MHP31" s="63"/>
      <c r="MHQ31" s="63"/>
      <c r="MHR31" s="63"/>
      <c r="MHS31" s="63"/>
      <c r="MHT31" s="63"/>
      <c r="MHU31" s="63"/>
      <c r="MHV31" s="63"/>
      <c r="MHW31" s="63"/>
      <c r="MHX31" s="63"/>
      <c r="MHY31" s="63"/>
      <c r="MHZ31" s="63"/>
      <c r="MIA31" s="63"/>
      <c r="MIB31" s="63"/>
      <c r="MIC31" s="63"/>
      <c r="MID31" s="63"/>
      <c r="MIE31" s="63"/>
      <c r="MIF31" s="63"/>
      <c r="MIG31" s="63"/>
      <c r="MIH31" s="63"/>
      <c r="MII31" s="63"/>
      <c r="MIJ31" s="63"/>
      <c r="MIK31" s="63"/>
      <c r="MIL31" s="63"/>
      <c r="MIM31" s="63"/>
      <c r="MIN31" s="63"/>
      <c r="MIO31" s="63"/>
      <c r="MIP31" s="63"/>
      <c r="MIQ31" s="63"/>
      <c r="MIR31" s="63"/>
      <c r="MIS31" s="63"/>
      <c r="MIT31" s="63"/>
      <c r="MIU31" s="63"/>
      <c r="MIV31" s="63"/>
      <c r="MIW31" s="63"/>
      <c r="MIX31" s="63"/>
      <c r="MIY31" s="63"/>
      <c r="MIZ31" s="63"/>
      <c r="MJA31" s="63"/>
      <c r="MJB31" s="63"/>
      <c r="MJC31" s="63"/>
      <c r="MJD31" s="63"/>
      <c r="MJE31" s="63"/>
      <c r="MJF31" s="63"/>
      <c r="MJG31" s="63"/>
      <c r="MJH31" s="63"/>
      <c r="MJI31" s="63"/>
      <c r="MJJ31" s="63"/>
      <c r="MJK31" s="63"/>
      <c r="MJL31" s="63"/>
      <c r="MJM31" s="63"/>
      <c r="MJN31" s="63"/>
      <c r="MJO31" s="63"/>
      <c r="MJP31" s="63"/>
      <c r="MJQ31" s="63"/>
      <c r="MJR31" s="63"/>
      <c r="MJS31" s="63"/>
      <c r="MJT31" s="63"/>
      <c r="MJU31" s="63"/>
      <c r="MJV31" s="63"/>
      <c r="MJW31" s="63"/>
      <c r="MJX31" s="63"/>
      <c r="MJY31" s="63"/>
      <c r="MJZ31" s="63"/>
      <c r="MKA31" s="63"/>
      <c r="MKB31" s="63"/>
      <c r="MKC31" s="63"/>
      <c r="MKD31" s="63"/>
      <c r="MKE31" s="63"/>
      <c r="MKF31" s="63"/>
      <c r="MKG31" s="63"/>
      <c r="MKH31" s="63"/>
      <c r="MKI31" s="63"/>
      <c r="MKJ31" s="63"/>
      <c r="MKK31" s="63"/>
      <c r="MKL31" s="63"/>
      <c r="MKM31" s="63"/>
      <c r="MKN31" s="63"/>
      <c r="MKO31" s="63"/>
      <c r="MKP31" s="63"/>
      <c r="MKQ31" s="63"/>
      <c r="MKR31" s="63"/>
      <c r="MKS31" s="63"/>
      <c r="MKT31" s="63"/>
      <c r="MKU31" s="63"/>
      <c r="MKV31" s="63"/>
      <c r="MKW31" s="63"/>
      <c r="MKX31" s="63"/>
      <c r="MKY31" s="63"/>
      <c r="MKZ31" s="63"/>
      <c r="MLA31" s="63"/>
      <c r="MLB31" s="63"/>
      <c r="MLC31" s="63"/>
      <c r="MLD31" s="63"/>
      <c r="MLE31" s="63"/>
      <c r="MLF31" s="63"/>
      <c r="MLG31" s="63"/>
      <c r="MLH31" s="63"/>
      <c r="MLI31" s="63"/>
      <c r="MLJ31" s="63"/>
      <c r="MLK31" s="63"/>
      <c r="MLL31" s="63"/>
      <c r="MLM31" s="63"/>
      <c r="MLN31" s="63"/>
      <c r="MLO31" s="63"/>
      <c r="MLP31" s="63"/>
      <c r="MLQ31" s="63"/>
      <c r="MLR31" s="63"/>
      <c r="MLS31" s="63"/>
      <c r="MLT31" s="63"/>
      <c r="MLU31" s="63"/>
      <c r="MLV31" s="63"/>
      <c r="MLW31" s="63"/>
      <c r="MLX31" s="63"/>
      <c r="MLY31" s="63"/>
      <c r="MLZ31" s="63"/>
      <c r="MMA31" s="63"/>
      <c r="MMB31" s="63"/>
      <c r="MMC31" s="63"/>
      <c r="MMD31" s="63"/>
      <c r="MME31" s="63"/>
      <c r="MMF31" s="63"/>
      <c r="MMG31" s="63"/>
      <c r="MMH31" s="63"/>
      <c r="MMI31" s="63"/>
      <c r="MMJ31" s="63"/>
      <c r="MMK31" s="63"/>
      <c r="MML31" s="63"/>
      <c r="MMM31" s="63"/>
      <c r="MMN31" s="63"/>
      <c r="MMO31" s="63"/>
      <c r="MMP31" s="63"/>
      <c r="MMQ31" s="63"/>
      <c r="MMR31" s="63"/>
      <c r="MMS31" s="63"/>
      <c r="MMT31" s="63"/>
      <c r="MMU31" s="63"/>
      <c r="MMV31" s="63"/>
      <c r="MMW31" s="63"/>
      <c r="MMX31" s="63"/>
      <c r="MMY31" s="63"/>
      <c r="MMZ31" s="63"/>
      <c r="MNA31" s="63"/>
      <c r="MNB31" s="63"/>
      <c r="MNC31" s="63"/>
      <c r="MND31" s="63"/>
      <c r="MNE31" s="63"/>
      <c r="MNF31" s="63"/>
      <c r="MNG31" s="63"/>
      <c r="MNH31" s="63"/>
      <c r="MNI31" s="63"/>
      <c r="MNJ31" s="63"/>
      <c r="MNK31" s="63"/>
      <c r="MNL31" s="63"/>
      <c r="MNM31" s="63"/>
      <c r="MNN31" s="63"/>
      <c r="MNO31" s="63"/>
      <c r="MNP31" s="63"/>
      <c r="MNQ31" s="63"/>
      <c r="MNR31" s="63"/>
      <c r="MNS31" s="63"/>
      <c r="MNT31" s="63"/>
      <c r="MNU31" s="63"/>
      <c r="MNV31" s="63"/>
      <c r="MNW31" s="63"/>
      <c r="MNX31" s="63"/>
      <c r="MNY31" s="63"/>
      <c r="MNZ31" s="63"/>
      <c r="MOA31" s="63"/>
      <c r="MOB31" s="63"/>
      <c r="MOC31" s="63"/>
      <c r="MOD31" s="63"/>
      <c r="MOE31" s="63"/>
      <c r="MOF31" s="63"/>
      <c r="MOG31" s="63"/>
      <c r="MOH31" s="63"/>
      <c r="MOI31" s="63"/>
      <c r="MOJ31" s="63"/>
      <c r="MOK31" s="63"/>
      <c r="MOL31" s="63"/>
      <c r="MOM31" s="63"/>
      <c r="MON31" s="63"/>
      <c r="MOO31" s="63"/>
      <c r="MOP31" s="63"/>
      <c r="MOQ31" s="63"/>
      <c r="MOR31" s="63"/>
      <c r="MOS31" s="63"/>
      <c r="MOT31" s="63"/>
      <c r="MOU31" s="63"/>
      <c r="MOV31" s="63"/>
      <c r="MOW31" s="63"/>
      <c r="MOX31" s="63"/>
      <c r="MOY31" s="63"/>
      <c r="MOZ31" s="63"/>
      <c r="MPA31" s="63"/>
      <c r="MPB31" s="63"/>
      <c r="MPC31" s="63"/>
      <c r="MPD31" s="63"/>
      <c r="MPE31" s="63"/>
      <c r="MPF31" s="63"/>
      <c r="MPG31" s="63"/>
      <c r="MPH31" s="63"/>
      <c r="MPI31" s="63"/>
      <c r="MPJ31" s="63"/>
      <c r="MPK31" s="63"/>
      <c r="MPL31" s="63"/>
      <c r="MPM31" s="63"/>
      <c r="MPN31" s="63"/>
      <c r="MPO31" s="63"/>
      <c r="MPP31" s="63"/>
      <c r="MPQ31" s="63"/>
      <c r="MPR31" s="63"/>
      <c r="MPS31" s="63"/>
      <c r="MPT31" s="63"/>
      <c r="MPU31" s="63"/>
      <c r="MPV31" s="63"/>
      <c r="MPW31" s="63"/>
      <c r="MPX31" s="63"/>
      <c r="MPY31" s="63"/>
      <c r="MPZ31" s="63"/>
      <c r="MQA31" s="63"/>
      <c r="MQB31" s="63"/>
      <c r="MQC31" s="63"/>
      <c r="MQD31" s="63"/>
      <c r="MQE31" s="63"/>
      <c r="MQF31" s="63"/>
      <c r="MQG31" s="63"/>
      <c r="MQH31" s="63"/>
      <c r="MQI31" s="63"/>
      <c r="MQJ31" s="63"/>
      <c r="MQK31" s="63"/>
      <c r="MQL31" s="63"/>
      <c r="MQM31" s="63"/>
      <c r="MQN31" s="63"/>
      <c r="MQO31" s="63"/>
      <c r="MQP31" s="63"/>
      <c r="MQQ31" s="63"/>
      <c r="MQR31" s="63"/>
      <c r="MQS31" s="63"/>
      <c r="MQT31" s="63"/>
      <c r="MQU31" s="63"/>
      <c r="MQV31" s="63"/>
      <c r="MQW31" s="63"/>
      <c r="MQX31" s="63"/>
      <c r="MQY31" s="63"/>
      <c r="MQZ31" s="63"/>
      <c r="MRA31" s="63"/>
      <c r="MRB31" s="63"/>
      <c r="MRC31" s="63"/>
      <c r="MRD31" s="63"/>
      <c r="MRE31" s="63"/>
      <c r="MRF31" s="63"/>
      <c r="MRG31" s="63"/>
      <c r="MRH31" s="63"/>
      <c r="MRI31" s="63"/>
      <c r="MRJ31" s="63"/>
      <c r="MRK31" s="63"/>
      <c r="MRL31" s="63"/>
      <c r="MRM31" s="63"/>
      <c r="MRN31" s="63"/>
      <c r="MRO31" s="63"/>
      <c r="MRP31" s="63"/>
      <c r="MRQ31" s="63"/>
      <c r="MRR31" s="63"/>
      <c r="MRS31" s="63"/>
      <c r="MRT31" s="63"/>
      <c r="MRU31" s="63"/>
      <c r="MRV31" s="63"/>
      <c r="MRW31" s="63"/>
      <c r="MRX31" s="63"/>
      <c r="MRY31" s="63"/>
      <c r="MRZ31" s="63"/>
      <c r="MSA31" s="63"/>
      <c r="MSB31" s="63"/>
      <c r="MSC31" s="63"/>
      <c r="MSD31" s="63"/>
      <c r="MSE31" s="63"/>
      <c r="MSF31" s="63"/>
      <c r="MSG31" s="63"/>
      <c r="MSH31" s="63"/>
      <c r="MSI31" s="63"/>
      <c r="MSJ31" s="63"/>
      <c r="MSK31" s="63"/>
      <c r="MSL31" s="63"/>
      <c r="MSM31" s="63"/>
      <c r="MSN31" s="63"/>
      <c r="MSO31" s="63"/>
      <c r="MSP31" s="63"/>
      <c r="MSQ31" s="63"/>
      <c r="MSR31" s="63"/>
      <c r="MSS31" s="63"/>
      <c r="MST31" s="63"/>
      <c r="MSU31" s="63"/>
      <c r="MSV31" s="63"/>
      <c r="MSW31" s="63"/>
      <c r="MSX31" s="63"/>
      <c r="MSY31" s="63"/>
      <c r="MSZ31" s="63"/>
      <c r="MTA31" s="63"/>
      <c r="MTB31" s="63"/>
      <c r="MTC31" s="63"/>
      <c r="MTD31" s="63"/>
      <c r="MTE31" s="63"/>
      <c r="MTF31" s="63"/>
      <c r="MTG31" s="63"/>
      <c r="MTH31" s="63"/>
      <c r="MTI31" s="63"/>
      <c r="MTJ31" s="63"/>
      <c r="MTK31" s="63"/>
      <c r="MTL31" s="63"/>
      <c r="MTM31" s="63"/>
      <c r="MTN31" s="63"/>
      <c r="MTO31" s="63"/>
      <c r="MTP31" s="63"/>
      <c r="MTQ31" s="63"/>
      <c r="MTR31" s="63"/>
      <c r="MTS31" s="63"/>
      <c r="MTT31" s="63"/>
      <c r="MTU31" s="63"/>
      <c r="MTV31" s="63"/>
      <c r="MTW31" s="63"/>
      <c r="MTX31" s="63"/>
      <c r="MTY31" s="63"/>
      <c r="MTZ31" s="63"/>
      <c r="MUA31" s="63"/>
      <c r="MUB31" s="63"/>
      <c r="MUC31" s="63"/>
      <c r="MUD31" s="63"/>
      <c r="MUE31" s="63"/>
      <c r="MUF31" s="63"/>
      <c r="MUG31" s="63"/>
      <c r="MUH31" s="63"/>
      <c r="MUI31" s="63"/>
      <c r="MUJ31" s="63"/>
      <c r="MUK31" s="63"/>
      <c r="MUL31" s="63"/>
      <c r="MUM31" s="63"/>
      <c r="MUN31" s="63"/>
      <c r="MUO31" s="63"/>
      <c r="MUP31" s="63"/>
      <c r="MUQ31" s="63"/>
      <c r="MUR31" s="63"/>
      <c r="MUS31" s="63"/>
      <c r="MUT31" s="63"/>
      <c r="MUU31" s="63"/>
      <c r="MUV31" s="63"/>
      <c r="MUW31" s="63"/>
      <c r="MUX31" s="63"/>
      <c r="MUY31" s="63"/>
      <c r="MUZ31" s="63"/>
      <c r="MVA31" s="63"/>
      <c r="MVB31" s="63"/>
      <c r="MVC31" s="63"/>
      <c r="MVD31" s="63"/>
      <c r="MVE31" s="63"/>
      <c r="MVF31" s="63"/>
      <c r="MVG31" s="63"/>
      <c r="MVH31" s="63"/>
      <c r="MVI31" s="63"/>
      <c r="MVJ31" s="63"/>
      <c r="MVK31" s="63"/>
      <c r="MVL31" s="63"/>
      <c r="MVM31" s="63"/>
      <c r="MVN31" s="63"/>
      <c r="MVO31" s="63"/>
      <c r="MVP31" s="63"/>
      <c r="MVQ31" s="63"/>
      <c r="MVR31" s="63"/>
      <c r="MVS31" s="63"/>
      <c r="MVT31" s="63"/>
      <c r="MVU31" s="63"/>
      <c r="MVV31" s="63"/>
      <c r="MVW31" s="63"/>
      <c r="MVX31" s="63"/>
      <c r="MVY31" s="63"/>
      <c r="MVZ31" s="63"/>
      <c r="MWA31" s="63"/>
      <c r="MWB31" s="63"/>
      <c r="MWC31" s="63"/>
      <c r="MWD31" s="63"/>
      <c r="MWE31" s="63"/>
      <c r="MWF31" s="63"/>
      <c r="MWG31" s="63"/>
      <c r="MWH31" s="63"/>
      <c r="MWI31" s="63"/>
      <c r="MWJ31" s="63"/>
      <c r="MWK31" s="63"/>
      <c r="MWL31" s="63"/>
      <c r="MWM31" s="63"/>
      <c r="MWN31" s="63"/>
      <c r="MWO31" s="63"/>
      <c r="MWP31" s="63"/>
      <c r="MWQ31" s="63"/>
      <c r="MWR31" s="63"/>
      <c r="MWS31" s="63"/>
      <c r="MWT31" s="63"/>
      <c r="MWU31" s="63"/>
      <c r="MWV31" s="63"/>
      <c r="MWW31" s="63"/>
      <c r="MWX31" s="63"/>
      <c r="MWY31" s="63"/>
      <c r="MWZ31" s="63"/>
      <c r="MXA31" s="63"/>
      <c r="MXB31" s="63"/>
      <c r="MXC31" s="63"/>
      <c r="MXD31" s="63"/>
      <c r="MXE31" s="63"/>
      <c r="MXF31" s="63"/>
      <c r="MXG31" s="63"/>
      <c r="MXH31" s="63"/>
      <c r="MXI31" s="63"/>
      <c r="MXJ31" s="63"/>
      <c r="MXK31" s="63"/>
      <c r="MXL31" s="63"/>
      <c r="MXM31" s="63"/>
      <c r="MXN31" s="63"/>
      <c r="MXO31" s="63"/>
      <c r="MXP31" s="63"/>
      <c r="MXQ31" s="63"/>
      <c r="MXR31" s="63"/>
      <c r="MXS31" s="63"/>
      <c r="MXT31" s="63"/>
      <c r="MXU31" s="63"/>
      <c r="MXV31" s="63"/>
      <c r="MXW31" s="63"/>
      <c r="MXX31" s="63"/>
      <c r="MXY31" s="63"/>
      <c r="MXZ31" s="63"/>
      <c r="MYA31" s="63"/>
      <c r="MYB31" s="63"/>
      <c r="MYC31" s="63"/>
      <c r="MYD31" s="63"/>
      <c r="MYE31" s="63"/>
      <c r="MYF31" s="63"/>
      <c r="MYG31" s="63"/>
      <c r="MYH31" s="63"/>
      <c r="MYI31" s="63"/>
      <c r="MYJ31" s="63"/>
      <c r="MYK31" s="63"/>
      <c r="MYL31" s="63"/>
      <c r="MYM31" s="63"/>
      <c r="MYN31" s="63"/>
      <c r="MYO31" s="63"/>
      <c r="MYP31" s="63"/>
      <c r="MYQ31" s="63"/>
      <c r="MYR31" s="63"/>
      <c r="MYS31" s="63"/>
      <c r="MYT31" s="63"/>
      <c r="MYU31" s="63"/>
      <c r="MYV31" s="63"/>
      <c r="MYW31" s="63"/>
      <c r="MYX31" s="63"/>
      <c r="MYY31" s="63"/>
      <c r="MYZ31" s="63"/>
      <c r="MZA31" s="63"/>
      <c r="MZB31" s="63"/>
      <c r="MZC31" s="63"/>
      <c r="MZD31" s="63"/>
      <c r="MZE31" s="63"/>
      <c r="MZF31" s="63"/>
      <c r="MZG31" s="63"/>
      <c r="MZH31" s="63"/>
      <c r="MZI31" s="63"/>
      <c r="MZJ31" s="63"/>
      <c r="MZK31" s="63"/>
      <c r="MZL31" s="63"/>
      <c r="MZM31" s="63"/>
      <c r="MZN31" s="63"/>
      <c r="MZO31" s="63"/>
      <c r="MZP31" s="63"/>
      <c r="MZQ31" s="63"/>
      <c r="MZR31" s="63"/>
      <c r="MZS31" s="63"/>
      <c r="MZT31" s="63"/>
      <c r="MZU31" s="63"/>
      <c r="MZV31" s="63"/>
      <c r="MZW31" s="63"/>
      <c r="MZX31" s="63"/>
      <c r="MZY31" s="63"/>
      <c r="MZZ31" s="63"/>
      <c r="NAA31" s="63"/>
      <c r="NAB31" s="63"/>
      <c r="NAC31" s="63"/>
      <c r="NAD31" s="63"/>
      <c r="NAE31" s="63"/>
      <c r="NAF31" s="63"/>
      <c r="NAG31" s="63"/>
      <c r="NAH31" s="63"/>
      <c r="NAI31" s="63"/>
      <c r="NAJ31" s="63"/>
      <c r="NAK31" s="63"/>
      <c r="NAL31" s="63"/>
      <c r="NAM31" s="63"/>
      <c r="NAN31" s="63"/>
      <c r="NAO31" s="63"/>
      <c r="NAP31" s="63"/>
      <c r="NAQ31" s="63"/>
      <c r="NAR31" s="63"/>
      <c r="NAS31" s="63"/>
      <c r="NAT31" s="63"/>
      <c r="NAU31" s="63"/>
      <c r="NAV31" s="63"/>
      <c r="NAW31" s="63"/>
      <c r="NAX31" s="63"/>
      <c r="NAY31" s="63"/>
      <c r="NAZ31" s="63"/>
      <c r="NBA31" s="63"/>
      <c r="NBB31" s="63"/>
      <c r="NBC31" s="63"/>
      <c r="NBD31" s="63"/>
      <c r="NBE31" s="63"/>
      <c r="NBF31" s="63"/>
      <c r="NBG31" s="63"/>
      <c r="NBH31" s="63"/>
      <c r="NBI31" s="63"/>
      <c r="NBJ31" s="63"/>
      <c r="NBK31" s="63"/>
      <c r="NBL31" s="63"/>
      <c r="NBM31" s="63"/>
      <c r="NBN31" s="63"/>
      <c r="NBO31" s="63"/>
      <c r="NBP31" s="63"/>
      <c r="NBQ31" s="63"/>
      <c r="NBR31" s="63"/>
      <c r="NBS31" s="63"/>
      <c r="NBT31" s="63"/>
      <c r="NBU31" s="63"/>
      <c r="NBV31" s="63"/>
      <c r="NBW31" s="63"/>
      <c r="NBX31" s="63"/>
      <c r="NBY31" s="63"/>
      <c r="NBZ31" s="63"/>
      <c r="NCA31" s="63"/>
      <c r="NCB31" s="63"/>
      <c r="NCC31" s="63"/>
      <c r="NCD31" s="63"/>
      <c r="NCE31" s="63"/>
      <c r="NCF31" s="63"/>
      <c r="NCG31" s="63"/>
      <c r="NCH31" s="63"/>
      <c r="NCI31" s="63"/>
      <c r="NCJ31" s="63"/>
      <c r="NCK31" s="63"/>
      <c r="NCL31" s="63"/>
      <c r="NCM31" s="63"/>
      <c r="NCN31" s="63"/>
      <c r="NCO31" s="63"/>
      <c r="NCP31" s="63"/>
      <c r="NCQ31" s="63"/>
      <c r="NCR31" s="63"/>
      <c r="NCS31" s="63"/>
      <c r="NCT31" s="63"/>
      <c r="NCU31" s="63"/>
      <c r="NCV31" s="63"/>
      <c r="NCW31" s="63"/>
      <c r="NCX31" s="63"/>
      <c r="NCY31" s="63"/>
      <c r="NCZ31" s="63"/>
      <c r="NDA31" s="63"/>
      <c r="NDB31" s="63"/>
      <c r="NDC31" s="63"/>
      <c r="NDD31" s="63"/>
      <c r="NDE31" s="63"/>
      <c r="NDF31" s="63"/>
      <c r="NDG31" s="63"/>
      <c r="NDH31" s="63"/>
      <c r="NDI31" s="63"/>
      <c r="NDJ31" s="63"/>
      <c r="NDK31" s="63"/>
      <c r="NDL31" s="63"/>
      <c r="NDM31" s="63"/>
      <c r="NDN31" s="63"/>
      <c r="NDO31" s="63"/>
      <c r="NDP31" s="63"/>
      <c r="NDQ31" s="63"/>
      <c r="NDR31" s="63"/>
      <c r="NDS31" s="63"/>
      <c r="NDT31" s="63"/>
      <c r="NDU31" s="63"/>
      <c r="NDV31" s="63"/>
      <c r="NDW31" s="63"/>
      <c r="NDX31" s="63"/>
      <c r="NDY31" s="63"/>
      <c r="NDZ31" s="63"/>
      <c r="NEA31" s="63"/>
      <c r="NEB31" s="63"/>
      <c r="NEC31" s="63"/>
      <c r="NED31" s="63"/>
      <c r="NEE31" s="63"/>
      <c r="NEF31" s="63"/>
      <c r="NEG31" s="63"/>
      <c r="NEH31" s="63"/>
      <c r="NEI31" s="63"/>
      <c r="NEJ31" s="63"/>
      <c r="NEK31" s="63"/>
      <c r="NEL31" s="63"/>
      <c r="NEM31" s="63"/>
      <c r="NEN31" s="63"/>
      <c r="NEO31" s="63"/>
      <c r="NEP31" s="63"/>
      <c r="NEQ31" s="63"/>
      <c r="NER31" s="63"/>
      <c r="NES31" s="63"/>
      <c r="NET31" s="63"/>
      <c r="NEU31" s="63"/>
      <c r="NEV31" s="63"/>
      <c r="NEW31" s="63"/>
      <c r="NEX31" s="63"/>
      <c r="NEY31" s="63"/>
      <c r="NEZ31" s="63"/>
      <c r="NFA31" s="63"/>
      <c r="NFB31" s="63"/>
      <c r="NFC31" s="63"/>
      <c r="NFD31" s="63"/>
      <c r="NFE31" s="63"/>
      <c r="NFF31" s="63"/>
      <c r="NFG31" s="63"/>
      <c r="NFH31" s="63"/>
      <c r="NFI31" s="63"/>
      <c r="NFJ31" s="63"/>
      <c r="NFK31" s="63"/>
      <c r="NFL31" s="63"/>
      <c r="NFM31" s="63"/>
      <c r="NFN31" s="63"/>
      <c r="NFO31" s="63"/>
      <c r="NFP31" s="63"/>
      <c r="NFQ31" s="63"/>
      <c r="NFR31" s="63"/>
      <c r="NFS31" s="63"/>
      <c r="NFT31" s="63"/>
      <c r="NFU31" s="63"/>
      <c r="NFV31" s="63"/>
      <c r="NFW31" s="63"/>
      <c r="NFX31" s="63"/>
      <c r="NFY31" s="63"/>
      <c r="NFZ31" s="63"/>
      <c r="NGA31" s="63"/>
      <c r="NGB31" s="63"/>
      <c r="NGC31" s="63"/>
      <c r="NGD31" s="63"/>
      <c r="NGE31" s="63"/>
      <c r="NGF31" s="63"/>
      <c r="NGG31" s="63"/>
      <c r="NGH31" s="63"/>
      <c r="NGI31" s="63"/>
      <c r="NGJ31" s="63"/>
      <c r="NGK31" s="63"/>
      <c r="NGL31" s="63"/>
      <c r="NGM31" s="63"/>
      <c r="NGN31" s="63"/>
      <c r="NGO31" s="63"/>
      <c r="NGP31" s="63"/>
      <c r="NGQ31" s="63"/>
      <c r="NGR31" s="63"/>
      <c r="NGS31" s="63"/>
      <c r="NGT31" s="63"/>
      <c r="NGU31" s="63"/>
      <c r="NGV31" s="63"/>
      <c r="NGW31" s="63"/>
      <c r="NGX31" s="63"/>
      <c r="NGY31" s="63"/>
      <c r="NGZ31" s="63"/>
      <c r="NHA31" s="63"/>
      <c r="NHB31" s="63"/>
      <c r="NHC31" s="63"/>
      <c r="NHD31" s="63"/>
      <c r="NHE31" s="63"/>
      <c r="NHF31" s="63"/>
      <c r="NHG31" s="63"/>
      <c r="NHH31" s="63"/>
      <c r="NHI31" s="63"/>
      <c r="NHJ31" s="63"/>
      <c r="NHK31" s="63"/>
      <c r="NHL31" s="63"/>
      <c r="NHM31" s="63"/>
      <c r="NHN31" s="63"/>
      <c r="NHO31" s="63"/>
      <c r="NHP31" s="63"/>
      <c r="NHQ31" s="63"/>
      <c r="NHR31" s="63"/>
      <c r="NHS31" s="63"/>
      <c r="NHT31" s="63"/>
      <c r="NHU31" s="63"/>
      <c r="NHV31" s="63"/>
      <c r="NHW31" s="63"/>
      <c r="NHX31" s="63"/>
      <c r="NHY31" s="63"/>
      <c r="NHZ31" s="63"/>
      <c r="NIA31" s="63"/>
      <c r="NIB31" s="63"/>
      <c r="NIC31" s="63"/>
      <c r="NID31" s="63"/>
      <c r="NIE31" s="63"/>
      <c r="NIF31" s="63"/>
      <c r="NIG31" s="63"/>
      <c r="NIH31" s="63"/>
      <c r="NII31" s="63"/>
      <c r="NIJ31" s="63"/>
      <c r="NIK31" s="63"/>
      <c r="NIL31" s="63"/>
      <c r="NIM31" s="63"/>
      <c r="NIN31" s="63"/>
      <c r="NIO31" s="63"/>
      <c r="NIP31" s="63"/>
      <c r="NIQ31" s="63"/>
      <c r="NIR31" s="63"/>
      <c r="NIS31" s="63"/>
      <c r="NIT31" s="63"/>
      <c r="NIU31" s="63"/>
      <c r="NIV31" s="63"/>
      <c r="NIW31" s="63"/>
      <c r="NIX31" s="63"/>
      <c r="NIY31" s="63"/>
      <c r="NIZ31" s="63"/>
      <c r="NJA31" s="63"/>
      <c r="NJB31" s="63"/>
      <c r="NJC31" s="63"/>
      <c r="NJD31" s="63"/>
      <c r="NJE31" s="63"/>
      <c r="NJF31" s="63"/>
      <c r="NJG31" s="63"/>
      <c r="NJH31" s="63"/>
      <c r="NJI31" s="63"/>
      <c r="NJJ31" s="63"/>
      <c r="NJK31" s="63"/>
      <c r="NJL31" s="63"/>
      <c r="NJM31" s="63"/>
      <c r="NJN31" s="63"/>
      <c r="NJO31" s="63"/>
      <c r="NJP31" s="63"/>
      <c r="NJQ31" s="63"/>
      <c r="NJR31" s="63"/>
      <c r="NJS31" s="63"/>
      <c r="NJT31" s="63"/>
      <c r="NJU31" s="63"/>
      <c r="NJV31" s="63"/>
      <c r="NJW31" s="63"/>
      <c r="NJX31" s="63"/>
      <c r="NJY31" s="63"/>
      <c r="NJZ31" s="63"/>
      <c r="NKA31" s="63"/>
      <c r="NKB31" s="63"/>
      <c r="NKC31" s="63"/>
      <c r="NKD31" s="63"/>
      <c r="NKE31" s="63"/>
      <c r="NKF31" s="63"/>
      <c r="NKG31" s="63"/>
      <c r="NKH31" s="63"/>
      <c r="NKI31" s="63"/>
      <c r="NKJ31" s="63"/>
      <c r="NKK31" s="63"/>
      <c r="NKL31" s="63"/>
      <c r="NKM31" s="63"/>
      <c r="NKN31" s="63"/>
      <c r="NKO31" s="63"/>
      <c r="NKP31" s="63"/>
      <c r="NKQ31" s="63"/>
      <c r="NKR31" s="63"/>
      <c r="NKS31" s="63"/>
      <c r="NKT31" s="63"/>
      <c r="NKU31" s="63"/>
      <c r="NKV31" s="63"/>
      <c r="NKW31" s="63"/>
      <c r="NKX31" s="63"/>
      <c r="NKY31" s="63"/>
      <c r="NKZ31" s="63"/>
      <c r="NLA31" s="63"/>
      <c r="NLB31" s="63"/>
      <c r="NLC31" s="63"/>
      <c r="NLD31" s="63"/>
      <c r="NLE31" s="63"/>
      <c r="NLF31" s="63"/>
      <c r="NLG31" s="63"/>
      <c r="NLH31" s="63"/>
      <c r="NLI31" s="63"/>
      <c r="NLJ31" s="63"/>
      <c r="NLK31" s="63"/>
      <c r="NLL31" s="63"/>
      <c r="NLM31" s="63"/>
      <c r="NLN31" s="63"/>
      <c r="NLO31" s="63"/>
      <c r="NLP31" s="63"/>
      <c r="NLQ31" s="63"/>
      <c r="NLR31" s="63"/>
      <c r="NLS31" s="63"/>
      <c r="NLT31" s="63"/>
      <c r="NLU31" s="63"/>
      <c r="NLV31" s="63"/>
      <c r="NLW31" s="63"/>
      <c r="NLX31" s="63"/>
      <c r="NLY31" s="63"/>
      <c r="NLZ31" s="63"/>
      <c r="NMA31" s="63"/>
      <c r="NMB31" s="63"/>
      <c r="NMC31" s="63"/>
      <c r="NMD31" s="63"/>
      <c r="NME31" s="63"/>
      <c r="NMF31" s="63"/>
      <c r="NMG31" s="63"/>
      <c r="NMH31" s="63"/>
      <c r="NMI31" s="63"/>
      <c r="NMJ31" s="63"/>
      <c r="NMK31" s="63"/>
      <c r="NML31" s="63"/>
      <c r="NMM31" s="63"/>
      <c r="NMN31" s="63"/>
      <c r="NMO31" s="63"/>
      <c r="NMP31" s="63"/>
      <c r="NMQ31" s="63"/>
      <c r="NMR31" s="63"/>
      <c r="NMS31" s="63"/>
      <c r="NMT31" s="63"/>
      <c r="NMU31" s="63"/>
      <c r="NMV31" s="63"/>
      <c r="NMW31" s="63"/>
      <c r="NMX31" s="63"/>
      <c r="NMY31" s="63"/>
      <c r="NMZ31" s="63"/>
      <c r="NNA31" s="63"/>
      <c r="NNB31" s="63"/>
      <c r="NNC31" s="63"/>
      <c r="NND31" s="63"/>
      <c r="NNE31" s="63"/>
      <c r="NNF31" s="63"/>
      <c r="NNG31" s="63"/>
      <c r="NNH31" s="63"/>
      <c r="NNI31" s="63"/>
      <c r="NNJ31" s="63"/>
      <c r="NNK31" s="63"/>
      <c r="NNL31" s="63"/>
      <c r="NNM31" s="63"/>
      <c r="NNN31" s="63"/>
      <c r="NNO31" s="63"/>
      <c r="NNP31" s="63"/>
      <c r="NNQ31" s="63"/>
      <c r="NNR31" s="63"/>
      <c r="NNS31" s="63"/>
      <c r="NNT31" s="63"/>
      <c r="NNU31" s="63"/>
      <c r="NNV31" s="63"/>
      <c r="NNW31" s="63"/>
      <c r="NNX31" s="63"/>
      <c r="NNY31" s="63"/>
      <c r="NNZ31" s="63"/>
      <c r="NOA31" s="63"/>
      <c r="NOB31" s="63"/>
      <c r="NOC31" s="63"/>
      <c r="NOD31" s="63"/>
      <c r="NOE31" s="63"/>
      <c r="NOF31" s="63"/>
      <c r="NOG31" s="63"/>
      <c r="NOH31" s="63"/>
      <c r="NOI31" s="63"/>
      <c r="NOJ31" s="63"/>
      <c r="NOK31" s="63"/>
      <c r="NOL31" s="63"/>
      <c r="NOM31" s="63"/>
      <c r="NON31" s="63"/>
      <c r="NOO31" s="63"/>
      <c r="NOP31" s="63"/>
      <c r="NOQ31" s="63"/>
      <c r="NOR31" s="63"/>
      <c r="NOS31" s="63"/>
      <c r="NOT31" s="63"/>
      <c r="NOU31" s="63"/>
      <c r="NOV31" s="63"/>
      <c r="NOW31" s="63"/>
      <c r="NOX31" s="63"/>
      <c r="NOY31" s="63"/>
      <c r="NOZ31" s="63"/>
      <c r="NPA31" s="63"/>
      <c r="NPB31" s="63"/>
      <c r="NPC31" s="63"/>
      <c r="NPD31" s="63"/>
      <c r="NPE31" s="63"/>
      <c r="NPF31" s="63"/>
      <c r="NPG31" s="63"/>
      <c r="NPH31" s="63"/>
      <c r="NPI31" s="63"/>
      <c r="NPJ31" s="63"/>
      <c r="NPK31" s="63"/>
      <c r="NPL31" s="63"/>
      <c r="NPM31" s="63"/>
      <c r="NPN31" s="63"/>
      <c r="NPO31" s="63"/>
      <c r="NPP31" s="63"/>
      <c r="NPQ31" s="63"/>
      <c r="NPR31" s="63"/>
      <c r="NPS31" s="63"/>
      <c r="NPT31" s="63"/>
      <c r="NPU31" s="63"/>
      <c r="NPV31" s="63"/>
      <c r="NPW31" s="63"/>
      <c r="NPX31" s="63"/>
      <c r="NPY31" s="63"/>
      <c r="NPZ31" s="63"/>
      <c r="NQA31" s="63"/>
      <c r="NQB31" s="63"/>
      <c r="NQC31" s="63"/>
      <c r="NQD31" s="63"/>
      <c r="NQE31" s="63"/>
      <c r="NQF31" s="63"/>
      <c r="NQG31" s="63"/>
      <c r="NQH31" s="63"/>
      <c r="NQI31" s="63"/>
      <c r="NQJ31" s="63"/>
      <c r="NQK31" s="63"/>
      <c r="NQL31" s="63"/>
      <c r="NQM31" s="63"/>
      <c r="NQN31" s="63"/>
      <c r="NQO31" s="63"/>
      <c r="NQP31" s="63"/>
      <c r="NQQ31" s="63"/>
      <c r="NQR31" s="63"/>
      <c r="NQS31" s="63"/>
      <c r="NQT31" s="63"/>
      <c r="NQU31" s="63"/>
      <c r="NQV31" s="63"/>
      <c r="NQW31" s="63"/>
      <c r="NQX31" s="63"/>
      <c r="NQY31" s="63"/>
      <c r="NQZ31" s="63"/>
      <c r="NRA31" s="63"/>
      <c r="NRB31" s="63"/>
      <c r="NRC31" s="63"/>
      <c r="NRD31" s="63"/>
      <c r="NRE31" s="63"/>
      <c r="NRF31" s="63"/>
      <c r="NRG31" s="63"/>
      <c r="NRH31" s="63"/>
      <c r="NRI31" s="63"/>
      <c r="NRJ31" s="63"/>
      <c r="NRK31" s="63"/>
      <c r="NRL31" s="63"/>
      <c r="NRM31" s="63"/>
      <c r="NRN31" s="63"/>
      <c r="NRO31" s="63"/>
      <c r="NRP31" s="63"/>
      <c r="NRQ31" s="63"/>
      <c r="NRR31" s="63"/>
      <c r="NRS31" s="63"/>
      <c r="NRT31" s="63"/>
      <c r="NRU31" s="63"/>
      <c r="NRV31" s="63"/>
      <c r="NRW31" s="63"/>
      <c r="NRX31" s="63"/>
      <c r="NRY31" s="63"/>
      <c r="NRZ31" s="63"/>
      <c r="NSA31" s="63"/>
      <c r="NSB31" s="63"/>
      <c r="NSC31" s="63"/>
      <c r="NSD31" s="63"/>
      <c r="NSE31" s="63"/>
      <c r="NSF31" s="63"/>
      <c r="NSG31" s="63"/>
      <c r="NSH31" s="63"/>
      <c r="NSI31" s="63"/>
      <c r="NSJ31" s="63"/>
      <c r="NSK31" s="63"/>
      <c r="NSL31" s="63"/>
      <c r="NSM31" s="63"/>
      <c r="NSN31" s="63"/>
      <c r="NSO31" s="63"/>
      <c r="NSP31" s="63"/>
      <c r="NSQ31" s="63"/>
      <c r="NSR31" s="63"/>
      <c r="NSS31" s="63"/>
      <c r="NST31" s="63"/>
      <c r="NSU31" s="63"/>
      <c r="NSV31" s="63"/>
      <c r="NSW31" s="63"/>
      <c r="NSX31" s="63"/>
      <c r="NSY31" s="63"/>
      <c r="NSZ31" s="63"/>
      <c r="NTA31" s="63"/>
      <c r="NTB31" s="63"/>
      <c r="NTC31" s="63"/>
      <c r="NTD31" s="63"/>
      <c r="NTE31" s="63"/>
      <c r="NTF31" s="63"/>
      <c r="NTG31" s="63"/>
      <c r="NTH31" s="63"/>
      <c r="NTI31" s="63"/>
      <c r="NTJ31" s="63"/>
      <c r="NTK31" s="63"/>
      <c r="NTL31" s="63"/>
      <c r="NTM31" s="63"/>
      <c r="NTN31" s="63"/>
      <c r="NTO31" s="63"/>
      <c r="NTP31" s="63"/>
      <c r="NTQ31" s="63"/>
      <c r="NTR31" s="63"/>
      <c r="NTS31" s="63"/>
      <c r="NTT31" s="63"/>
      <c r="NTU31" s="63"/>
      <c r="NTV31" s="63"/>
      <c r="NTW31" s="63"/>
      <c r="NTX31" s="63"/>
      <c r="NTY31" s="63"/>
      <c r="NTZ31" s="63"/>
      <c r="NUA31" s="63"/>
      <c r="NUB31" s="63"/>
      <c r="NUC31" s="63"/>
      <c r="NUD31" s="63"/>
      <c r="NUE31" s="63"/>
      <c r="NUF31" s="63"/>
      <c r="NUG31" s="63"/>
      <c r="NUH31" s="63"/>
      <c r="NUI31" s="63"/>
      <c r="NUJ31" s="63"/>
      <c r="NUK31" s="63"/>
      <c r="NUL31" s="63"/>
      <c r="NUM31" s="63"/>
      <c r="NUN31" s="63"/>
      <c r="NUO31" s="63"/>
      <c r="NUP31" s="63"/>
      <c r="NUQ31" s="63"/>
      <c r="NUR31" s="63"/>
      <c r="NUS31" s="63"/>
      <c r="NUT31" s="63"/>
      <c r="NUU31" s="63"/>
      <c r="NUV31" s="63"/>
      <c r="NUW31" s="63"/>
      <c r="NUX31" s="63"/>
      <c r="NUY31" s="63"/>
      <c r="NUZ31" s="63"/>
      <c r="NVA31" s="63"/>
      <c r="NVB31" s="63"/>
      <c r="NVC31" s="63"/>
      <c r="NVD31" s="63"/>
      <c r="NVE31" s="63"/>
      <c r="NVF31" s="63"/>
      <c r="NVG31" s="63"/>
      <c r="NVH31" s="63"/>
      <c r="NVI31" s="63"/>
      <c r="NVJ31" s="63"/>
      <c r="NVK31" s="63"/>
      <c r="NVL31" s="63"/>
      <c r="NVM31" s="63"/>
      <c r="NVN31" s="63"/>
      <c r="NVO31" s="63"/>
      <c r="NVP31" s="63"/>
      <c r="NVQ31" s="63"/>
      <c r="NVR31" s="63"/>
      <c r="NVS31" s="63"/>
      <c r="NVT31" s="63"/>
      <c r="NVU31" s="63"/>
      <c r="NVV31" s="63"/>
      <c r="NVW31" s="63"/>
      <c r="NVX31" s="63"/>
      <c r="NVY31" s="63"/>
      <c r="NVZ31" s="63"/>
      <c r="NWA31" s="63"/>
      <c r="NWB31" s="63"/>
      <c r="NWC31" s="63"/>
      <c r="NWD31" s="63"/>
      <c r="NWE31" s="63"/>
      <c r="NWF31" s="63"/>
      <c r="NWG31" s="63"/>
      <c r="NWH31" s="63"/>
      <c r="NWI31" s="63"/>
      <c r="NWJ31" s="63"/>
      <c r="NWK31" s="63"/>
      <c r="NWL31" s="63"/>
      <c r="NWM31" s="63"/>
      <c r="NWN31" s="63"/>
      <c r="NWO31" s="63"/>
      <c r="NWP31" s="63"/>
      <c r="NWQ31" s="63"/>
      <c r="NWR31" s="63"/>
      <c r="NWS31" s="63"/>
      <c r="NWT31" s="63"/>
      <c r="NWU31" s="63"/>
      <c r="NWV31" s="63"/>
      <c r="NWW31" s="63"/>
      <c r="NWX31" s="63"/>
      <c r="NWY31" s="63"/>
      <c r="NWZ31" s="63"/>
      <c r="NXA31" s="63"/>
      <c r="NXB31" s="63"/>
      <c r="NXC31" s="63"/>
      <c r="NXD31" s="63"/>
      <c r="NXE31" s="63"/>
      <c r="NXF31" s="63"/>
      <c r="NXG31" s="63"/>
      <c r="NXH31" s="63"/>
      <c r="NXI31" s="63"/>
      <c r="NXJ31" s="63"/>
      <c r="NXK31" s="63"/>
      <c r="NXL31" s="63"/>
      <c r="NXM31" s="63"/>
      <c r="NXN31" s="63"/>
      <c r="NXO31" s="63"/>
      <c r="NXP31" s="63"/>
      <c r="NXQ31" s="63"/>
      <c r="NXR31" s="63"/>
      <c r="NXS31" s="63"/>
      <c r="NXT31" s="63"/>
      <c r="NXU31" s="63"/>
      <c r="NXV31" s="63"/>
      <c r="NXW31" s="63"/>
      <c r="NXX31" s="63"/>
      <c r="NXY31" s="63"/>
      <c r="NXZ31" s="63"/>
      <c r="NYA31" s="63"/>
      <c r="NYB31" s="63"/>
      <c r="NYC31" s="63"/>
      <c r="NYD31" s="63"/>
      <c r="NYE31" s="63"/>
      <c r="NYF31" s="63"/>
      <c r="NYG31" s="63"/>
      <c r="NYH31" s="63"/>
      <c r="NYI31" s="63"/>
      <c r="NYJ31" s="63"/>
      <c r="NYK31" s="63"/>
      <c r="NYL31" s="63"/>
      <c r="NYM31" s="63"/>
      <c r="NYN31" s="63"/>
      <c r="NYO31" s="63"/>
      <c r="NYP31" s="63"/>
      <c r="NYQ31" s="63"/>
      <c r="NYR31" s="63"/>
      <c r="NYS31" s="63"/>
      <c r="NYT31" s="63"/>
      <c r="NYU31" s="63"/>
      <c r="NYV31" s="63"/>
      <c r="NYW31" s="63"/>
      <c r="NYX31" s="63"/>
      <c r="NYY31" s="63"/>
      <c r="NYZ31" s="63"/>
      <c r="NZA31" s="63"/>
      <c r="NZB31" s="63"/>
      <c r="NZC31" s="63"/>
      <c r="NZD31" s="63"/>
      <c r="NZE31" s="63"/>
      <c r="NZF31" s="63"/>
      <c r="NZG31" s="63"/>
      <c r="NZH31" s="63"/>
      <c r="NZI31" s="63"/>
      <c r="NZJ31" s="63"/>
      <c r="NZK31" s="63"/>
      <c r="NZL31" s="63"/>
      <c r="NZM31" s="63"/>
      <c r="NZN31" s="63"/>
      <c r="NZO31" s="63"/>
      <c r="NZP31" s="63"/>
      <c r="NZQ31" s="63"/>
      <c r="NZR31" s="63"/>
      <c r="NZS31" s="63"/>
      <c r="NZT31" s="63"/>
      <c r="NZU31" s="63"/>
      <c r="NZV31" s="63"/>
      <c r="NZW31" s="63"/>
      <c r="NZX31" s="63"/>
      <c r="NZY31" s="63"/>
      <c r="NZZ31" s="63"/>
      <c r="OAA31" s="63"/>
      <c r="OAB31" s="63"/>
      <c r="OAC31" s="63"/>
      <c r="OAD31" s="63"/>
      <c r="OAE31" s="63"/>
      <c r="OAF31" s="63"/>
      <c r="OAG31" s="63"/>
      <c r="OAH31" s="63"/>
      <c r="OAI31" s="63"/>
      <c r="OAJ31" s="63"/>
      <c r="OAK31" s="63"/>
      <c r="OAL31" s="63"/>
      <c r="OAM31" s="63"/>
      <c r="OAN31" s="63"/>
      <c r="OAO31" s="63"/>
      <c r="OAP31" s="63"/>
      <c r="OAQ31" s="63"/>
      <c r="OAR31" s="63"/>
      <c r="OAS31" s="63"/>
      <c r="OAT31" s="63"/>
      <c r="OAU31" s="63"/>
      <c r="OAV31" s="63"/>
      <c r="OAW31" s="63"/>
      <c r="OAX31" s="63"/>
      <c r="OAY31" s="63"/>
      <c r="OAZ31" s="63"/>
      <c r="OBA31" s="63"/>
      <c r="OBB31" s="63"/>
      <c r="OBC31" s="63"/>
      <c r="OBD31" s="63"/>
      <c r="OBE31" s="63"/>
      <c r="OBF31" s="63"/>
      <c r="OBG31" s="63"/>
      <c r="OBH31" s="63"/>
      <c r="OBI31" s="63"/>
      <c r="OBJ31" s="63"/>
      <c r="OBK31" s="63"/>
      <c r="OBL31" s="63"/>
      <c r="OBM31" s="63"/>
      <c r="OBN31" s="63"/>
      <c r="OBO31" s="63"/>
      <c r="OBP31" s="63"/>
      <c r="OBQ31" s="63"/>
      <c r="OBR31" s="63"/>
      <c r="OBS31" s="63"/>
      <c r="OBT31" s="63"/>
      <c r="OBU31" s="63"/>
      <c r="OBV31" s="63"/>
      <c r="OBW31" s="63"/>
      <c r="OBX31" s="63"/>
      <c r="OBY31" s="63"/>
      <c r="OBZ31" s="63"/>
      <c r="OCA31" s="63"/>
      <c r="OCB31" s="63"/>
      <c r="OCC31" s="63"/>
      <c r="OCD31" s="63"/>
      <c r="OCE31" s="63"/>
      <c r="OCF31" s="63"/>
      <c r="OCG31" s="63"/>
      <c r="OCH31" s="63"/>
      <c r="OCI31" s="63"/>
      <c r="OCJ31" s="63"/>
      <c r="OCK31" s="63"/>
      <c r="OCL31" s="63"/>
      <c r="OCM31" s="63"/>
      <c r="OCN31" s="63"/>
      <c r="OCO31" s="63"/>
      <c r="OCP31" s="63"/>
      <c r="OCQ31" s="63"/>
      <c r="OCR31" s="63"/>
      <c r="OCS31" s="63"/>
      <c r="OCT31" s="63"/>
      <c r="OCU31" s="63"/>
      <c r="OCV31" s="63"/>
      <c r="OCW31" s="63"/>
      <c r="OCX31" s="63"/>
      <c r="OCY31" s="63"/>
      <c r="OCZ31" s="63"/>
      <c r="ODA31" s="63"/>
      <c r="ODB31" s="63"/>
      <c r="ODC31" s="63"/>
      <c r="ODD31" s="63"/>
      <c r="ODE31" s="63"/>
      <c r="ODF31" s="63"/>
      <c r="ODG31" s="63"/>
      <c r="ODH31" s="63"/>
      <c r="ODI31" s="63"/>
      <c r="ODJ31" s="63"/>
      <c r="ODK31" s="63"/>
      <c r="ODL31" s="63"/>
      <c r="ODM31" s="63"/>
      <c r="ODN31" s="63"/>
      <c r="ODO31" s="63"/>
      <c r="ODP31" s="63"/>
      <c r="ODQ31" s="63"/>
      <c r="ODR31" s="63"/>
      <c r="ODS31" s="63"/>
      <c r="ODT31" s="63"/>
      <c r="ODU31" s="63"/>
      <c r="ODV31" s="63"/>
      <c r="ODW31" s="63"/>
      <c r="ODX31" s="63"/>
      <c r="ODY31" s="63"/>
      <c r="ODZ31" s="63"/>
      <c r="OEA31" s="63"/>
      <c r="OEB31" s="63"/>
      <c r="OEC31" s="63"/>
      <c r="OED31" s="63"/>
      <c r="OEE31" s="63"/>
      <c r="OEF31" s="63"/>
      <c r="OEG31" s="63"/>
      <c r="OEH31" s="63"/>
      <c r="OEI31" s="63"/>
      <c r="OEJ31" s="63"/>
      <c r="OEK31" s="63"/>
      <c r="OEL31" s="63"/>
      <c r="OEM31" s="63"/>
      <c r="OEN31" s="63"/>
      <c r="OEO31" s="63"/>
      <c r="OEP31" s="63"/>
      <c r="OEQ31" s="63"/>
      <c r="OER31" s="63"/>
      <c r="OES31" s="63"/>
      <c r="OET31" s="63"/>
      <c r="OEU31" s="63"/>
      <c r="OEV31" s="63"/>
      <c r="OEW31" s="63"/>
      <c r="OEX31" s="63"/>
      <c r="OEY31" s="63"/>
      <c r="OEZ31" s="63"/>
      <c r="OFA31" s="63"/>
      <c r="OFB31" s="63"/>
      <c r="OFC31" s="63"/>
      <c r="OFD31" s="63"/>
      <c r="OFE31" s="63"/>
      <c r="OFF31" s="63"/>
      <c r="OFG31" s="63"/>
      <c r="OFH31" s="63"/>
      <c r="OFI31" s="63"/>
      <c r="OFJ31" s="63"/>
      <c r="OFK31" s="63"/>
      <c r="OFL31" s="63"/>
      <c r="OFM31" s="63"/>
      <c r="OFN31" s="63"/>
      <c r="OFO31" s="63"/>
      <c r="OFP31" s="63"/>
      <c r="OFQ31" s="63"/>
      <c r="OFR31" s="63"/>
      <c r="OFS31" s="63"/>
      <c r="OFT31" s="63"/>
      <c r="OFU31" s="63"/>
      <c r="OFV31" s="63"/>
      <c r="OFW31" s="63"/>
      <c r="OFX31" s="63"/>
      <c r="OFY31" s="63"/>
      <c r="OFZ31" s="63"/>
      <c r="OGA31" s="63"/>
      <c r="OGB31" s="63"/>
      <c r="OGC31" s="63"/>
      <c r="OGD31" s="63"/>
      <c r="OGE31" s="63"/>
      <c r="OGF31" s="63"/>
      <c r="OGG31" s="63"/>
      <c r="OGH31" s="63"/>
      <c r="OGI31" s="63"/>
      <c r="OGJ31" s="63"/>
      <c r="OGK31" s="63"/>
      <c r="OGL31" s="63"/>
      <c r="OGM31" s="63"/>
      <c r="OGN31" s="63"/>
      <c r="OGO31" s="63"/>
      <c r="OGP31" s="63"/>
      <c r="OGQ31" s="63"/>
      <c r="OGR31" s="63"/>
      <c r="OGS31" s="63"/>
      <c r="OGT31" s="63"/>
      <c r="OGU31" s="63"/>
      <c r="OGV31" s="63"/>
      <c r="OGW31" s="63"/>
      <c r="OGX31" s="63"/>
      <c r="OGY31" s="63"/>
      <c r="OGZ31" s="63"/>
      <c r="OHA31" s="63"/>
      <c r="OHB31" s="63"/>
      <c r="OHC31" s="63"/>
      <c r="OHD31" s="63"/>
      <c r="OHE31" s="63"/>
      <c r="OHF31" s="63"/>
      <c r="OHG31" s="63"/>
      <c r="OHH31" s="63"/>
      <c r="OHI31" s="63"/>
      <c r="OHJ31" s="63"/>
      <c r="OHK31" s="63"/>
      <c r="OHL31" s="63"/>
      <c r="OHM31" s="63"/>
      <c r="OHN31" s="63"/>
      <c r="OHO31" s="63"/>
      <c r="OHP31" s="63"/>
      <c r="OHQ31" s="63"/>
      <c r="OHR31" s="63"/>
      <c r="OHS31" s="63"/>
      <c r="OHT31" s="63"/>
      <c r="OHU31" s="63"/>
      <c r="OHV31" s="63"/>
      <c r="OHW31" s="63"/>
      <c r="OHX31" s="63"/>
      <c r="OHY31" s="63"/>
      <c r="OHZ31" s="63"/>
      <c r="OIA31" s="63"/>
      <c r="OIB31" s="63"/>
      <c r="OIC31" s="63"/>
      <c r="OID31" s="63"/>
      <c r="OIE31" s="63"/>
      <c r="OIF31" s="63"/>
      <c r="OIG31" s="63"/>
      <c r="OIH31" s="63"/>
      <c r="OII31" s="63"/>
      <c r="OIJ31" s="63"/>
      <c r="OIK31" s="63"/>
      <c r="OIL31" s="63"/>
      <c r="OIM31" s="63"/>
      <c r="OIN31" s="63"/>
      <c r="OIO31" s="63"/>
      <c r="OIP31" s="63"/>
      <c r="OIQ31" s="63"/>
      <c r="OIR31" s="63"/>
      <c r="OIS31" s="63"/>
      <c r="OIT31" s="63"/>
      <c r="OIU31" s="63"/>
      <c r="OIV31" s="63"/>
      <c r="OIW31" s="63"/>
      <c r="OIX31" s="63"/>
      <c r="OIY31" s="63"/>
      <c r="OIZ31" s="63"/>
      <c r="OJA31" s="63"/>
      <c r="OJB31" s="63"/>
      <c r="OJC31" s="63"/>
      <c r="OJD31" s="63"/>
      <c r="OJE31" s="63"/>
      <c r="OJF31" s="63"/>
      <c r="OJG31" s="63"/>
      <c r="OJH31" s="63"/>
      <c r="OJI31" s="63"/>
      <c r="OJJ31" s="63"/>
      <c r="OJK31" s="63"/>
      <c r="OJL31" s="63"/>
      <c r="OJM31" s="63"/>
      <c r="OJN31" s="63"/>
      <c r="OJO31" s="63"/>
      <c r="OJP31" s="63"/>
      <c r="OJQ31" s="63"/>
      <c r="OJR31" s="63"/>
      <c r="OJS31" s="63"/>
      <c r="OJT31" s="63"/>
      <c r="OJU31" s="63"/>
      <c r="OJV31" s="63"/>
      <c r="OJW31" s="63"/>
      <c r="OJX31" s="63"/>
      <c r="OJY31" s="63"/>
      <c r="OJZ31" s="63"/>
      <c r="OKA31" s="63"/>
      <c r="OKB31" s="63"/>
      <c r="OKC31" s="63"/>
      <c r="OKD31" s="63"/>
      <c r="OKE31" s="63"/>
      <c r="OKF31" s="63"/>
      <c r="OKG31" s="63"/>
      <c r="OKH31" s="63"/>
      <c r="OKI31" s="63"/>
      <c r="OKJ31" s="63"/>
      <c r="OKK31" s="63"/>
      <c r="OKL31" s="63"/>
      <c r="OKM31" s="63"/>
      <c r="OKN31" s="63"/>
      <c r="OKO31" s="63"/>
      <c r="OKP31" s="63"/>
      <c r="OKQ31" s="63"/>
      <c r="OKR31" s="63"/>
      <c r="OKS31" s="63"/>
      <c r="OKT31" s="63"/>
      <c r="OKU31" s="63"/>
      <c r="OKV31" s="63"/>
      <c r="OKW31" s="63"/>
      <c r="OKX31" s="63"/>
      <c r="OKY31" s="63"/>
      <c r="OKZ31" s="63"/>
      <c r="OLA31" s="63"/>
      <c r="OLB31" s="63"/>
      <c r="OLC31" s="63"/>
      <c r="OLD31" s="63"/>
      <c r="OLE31" s="63"/>
      <c r="OLF31" s="63"/>
      <c r="OLG31" s="63"/>
      <c r="OLH31" s="63"/>
      <c r="OLI31" s="63"/>
      <c r="OLJ31" s="63"/>
      <c r="OLK31" s="63"/>
      <c r="OLL31" s="63"/>
      <c r="OLM31" s="63"/>
      <c r="OLN31" s="63"/>
      <c r="OLO31" s="63"/>
      <c r="OLP31" s="63"/>
      <c r="OLQ31" s="63"/>
      <c r="OLR31" s="63"/>
      <c r="OLS31" s="63"/>
      <c r="OLT31" s="63"/>
      <c r="OLU31" s="63"/>
      <c r="OLV31" s="63"/>
      <c r="OLW31" s="63"/>
      <c r="OLX31" s="63"/>
      <c r="OLY31" s="63"/>
      <c r="OLZ31" s="63"/>
      <c r="OMA31" s="63"/>
      <c r="OMB31" s="63"/>
      <c r="OMC31" s="63"/>
      <c r="OMD31" s="63"/>
      <c r="OME31" s="63"/>
      <c r="OMF31" s="63"/>
      <c r="OMG31" s="63"/>
      <c r="OMH31" s="63"/>
      <c r="OMI31" s="63"/>
      <c r="OMJ31" s="63"/>
      <c r="OMK31" s="63"/>
      <c r="OML31" s="63"/>
      <c r="OMM31" s="63"/>
      <c r="OMN31" s="63"/>
      <c r="OMO31" s="63"/>
      <c r="OMP31" s="63"/>
      <c r="OMQ31" s="63"/>
      <c r="OMR31" s="63"/>
      <c r="OMS31" s="63"/>
      <c r="OMT31" s="63"/>
      <c r="OMU31" s="63"/>
      <c r="OMV31" s="63"/>
      <c r="OMW31" s="63"/>
      <c r="OMX31" s="63"/>
      <c r="OMY31" s="63"/>
      <c r="OMZ31" s="63"/>
      <c r="ONA31" s="63"/>
      <c r="ONB31" s="63"/>
      <c r="ONC31" s="63"/>
      <c r="OND31" s="63"/>
      <c r="ONE31" s="63"/>
      <c r="ONF31" s="63"/>
      <c r="ONG31" s="63"/>
      <c r="ONH31" s="63"/>
      <c r="ONI31" s="63"/>
      <c r="ONJ31" s="63"/>
      <c r="ONK31" s="63"/>
      <c r="ONL31" s="63"/>
      <c r="ONM31" s="63"/>
      <c r="ONN31" s="63"/>
      <c r="ONO31" s="63"/>
      <c r="ONP31" s="63"/>
      <c r="ONQ31" s="63"/>
      <c r="ONR31" s="63"/>
      <c r="ONS31" s="63"/>
      <c r="ONT31" s="63"/>
      <c r="ONU31" s="63"/>
      <c r="ONV31" s="63"/>
      <c r="ONW31" s="63"/>
      <c r="ONX31" s="63"/>
      <c r="ONY31" s="63"/>
      <c r="ONZ31" s="63"/>
      <c r="OOA31" s="63"/>
      <c r="OOB31" s="63"/>
      <c r="OOC31" s="63"/>
      <c r="OOD31" s="63"/>
      <c r="OOE31" s="63"/>
      <c r="OOF31" s="63"/>
      <c r="OOG31" s="63"/>
      <c r="OOH31" s="63"/>
      <c r="OOI31" s="63"/>
      <c r="OOJ31" s="63"/>
      <c r="OOK31" s="63"/>
      <c r="OOL31" s="63"/>
      <c r="OOM31" s="63"/>
      <c r="OON31" s="63"/>
      <c r="OOO31" s="63"/>
      <c r="OOP31" s="63"/>
      <c r="OOQ31" s="63"/>
      <c r="OOR31" s="63"/>
      <c r="OOS31" s="63"/>
      <c r="OOT31" s="63"/>
      <c r="OOU31" s="63"/>
      <c r="OOV31" s="63"/>
      <c r="OOW31" s="63"/>
      <c r="OOX31" s="63"/>
      <c r="OOY31" s="63"/>
      <c r="OOZ31" s="63"/>
      <c r="OPA31" s="63"/>
      <c r="OPB31" s="63"/>
      <c r="OPC31" s="63"/>
      <c r="OPD31" s="63"/>
      <c r="OPE31" s="63"/>
      <c r="OPF31" s="63"/>
      <c r="OPG31" s="63"/>
      <c r="OPH31" s="63"/>
      <c r="OPI31" s="63"/>
      <c r="OPJ31" s="63"/>
      <c r="OPK31" s="63"/>
      <c r="OPL31" s="63"/>
      <c r="OPM31" s="63"/>
      <c r="OPN31" s="63"/>
      <c r="OPO31" s="63"/>
      <c r="OPP31" s="63"/>
      <c r="OPQ31" s="63"/>
      <c r="OPR31" s="63"/>
      <c r="OPS31" s="63"/>
      <c r="OPT31" s="63"/>
      <c r="OPU31" s="63"/>
      <c r="OPV31" s="63"/>
      <c r="OPW31" s="63"/>
      <c r="OPX31" s="63"/>
      <c r="OPY31" s="63"/>
      <c r="OPZ31" s="63"/>
      <c r="OQA31" s="63"/>
      <c r="OQB31" s="63"/>
      <c r="OQC31" s="63"/>
      <c r="OQD31" s="63"/>
      <c r="OQE31" s="63"/>
      <c r="OQF31" s="63"/>
      <c r="OQG31" s="63"/>
      <c r="OQH31" s="63"/>
      <c r="OQI31" s="63"/>
      <c r="OQJ31" s="63"/>
      <c r="OQK31" s="63"/>
      <c r="OQL31" s="63"/>
      <c r="OQM31" s="63"/>
      <c r="OQN31" s="63"/>
      <c r="OQO31" s="63"/>
      <c r="OQP31" s="63"/>
      <c r="OQQ31" s="63"/>
      <c r="OQR31" s="63"/>
      <c r="OQS31" s="63"/>
      <c r="OQT31" s="63"/>
      <c r="OQU31" s="63"/>
      <c r="OQV31" s="63"/>
      <c r="OQW31" s="63"/>
      <c r="OQX31" s="63"/>
      <c r="OQY31" s="63"/>
      <c r="OQZ31" s="63"/>
      <c r="ORA31" s="63"/>
      <c r="ORB31" s="63"/>
      <c r="ORC31" s="63"/>
      <c r="ORD31" s="63"/>
      <c r="ORE31" s="63"/>
      <c r="ORF31" s="63"/>
      <c r="ORG31" s="63"/>
      <c r="ORH31" s="63"/>
      <c r="ORI31" s="63"/>
      <c r="ORJ31" s="63"/>
      <c r="ORK31" s="63"/>
      <c r="ORL31" s="63"/>
      <c r="ORM31" s="63"/>
      <c r="ORN31" s="63"/>
      <c r="ORO31" s="63"/>
      <c r="ORP31" s="63"/>
      <c r="ORQ31" s="63"/>
      <c r="ORR31" s="63"/>
      <c r="ORS31" s="63"/>
      <c r="ORT31" s="63"/>
      <c r="ORU31" s="63"/>
      <c r="ORV31" s="63"/>
      <c r="ORW31" s="63"/>
      <c r="ORX31" s="63"/>
      <c r="ORY31" s="63"/>
      <c r="ORZ31" s="63"/>
      <c r="OSA31" s="63"/>
      <c r="OSB31" s="63"/>
      <c r="OSC31" s="63"/>
      <c r="OSD31" s="63"/>
      <c r="OSE31" s="63"/>
      <c r="OSF31" s="63"/>
      <c r="OSG31" s="63"/>
      <c r="OSH31" s="63"/>
      <c r="OSI31" s="63"/>
      <c r="OSJ31" s="63"/>
      <c r="OSK31" s="63"/>
      <c r="OSL31" s="63"/>
      <c r="OSM31" s="63"/>
      <c r="OSN31" s="63"/>
      <c r="OSO31" s="63"/>
      <c r="OSP31" s="63"/>
      <c r="OSQ31" s="63"/>
      <c r="OSR31" s="63"/>
      <c r="OSS31" s="63"/>
      <c r="OST31" s="63"/>
      <c r="OSU31" s="63"/>
      <c r="OSV31" s="63"/>
      <c r="OSW31" s="63"/>
      <c r="OSX31" s="63"/>
      <c r="OSY31" s="63"/>
      <c r="OSZ31" s="63"/>
      <c r="OTA31" s="63"/>
      <c r="OTB31" s="63"/>
      <c r="OTC31" s="63"/>
      <c r="OTD31" s="63"/>
      <c r="OTE31" s="63"/>
      <c r="OTF31" s="63"/>
      <c r="OTG31" s="63"/>
      <c r="OTH31" s="63"/>
      <c r="OTI31" s="63"/>
      <c r="OTJ31" s="63"/>
      <c r="OTK31" s="63"/>
      <c r="OTL31" s="63"/>
      <c r="OTM31" s="63"/>
      <c r="OTN31" s="63"/>
      <c r="OTO31" s="63"/>
      <c r="OTP31" s="63"/>
      <c r="OTQ31" s="63"/>
      <c r="OTR31" s="63"/>
      <c r="OTS31" s="63"/>
      <c r="OTT31" s="63"/>
      <c r="OTU31" s="63"/>
      <c r="OTV31" s="63"/>
      <c r="OTW31" s="63"/>
      <c r="OTX31" s="63"/>
      <c r="OTY31" s="63"/>
      <c r="OTZ31" s="63"/>
      <c r="OUA31" s="63"/>
      <c r="OUB31" s="63"/>
      <c r="OUC31" s="63"/>
      <c r="OUD31" s="63"/>
      <c r="OUE31" s="63"/>
      <c r="OUF31" s="63"/>
      <c r="OUG31" s="63"/>
      <c r="OUH31" s="63"/>
      <c r="OUI31" s="63"/>
      <c r="OUJ31" s="63"/>
      <c r="OUK31" s="63"/>
      <c r="OUL31" s="63"/>
      <c r="OUM31" s="63"/>
      <c r="OUN31" s="63"/>
      <c r="OUO31" s="63"/>
      <c r="OUP31" s="63"/>
      <c r="OUQ31" s="63"/>
      <c r="OUR31" s="63"/>
      <c r="OUS31" s="63"/>
      <c r="OUT31" s="63"/>
      <c r="OUU31" s="63"/>
      <c r="OUV31" s="63"/>
      <c r="OUW31" s="63"/>
      <c r="OUX31" s="63"/>
      <c r="OUY31" s="63"/>
      <c r="OUZ31" s="63"/>
      <c r="OVA31" s="63"/>
      <c r="OVB31" s="63"/>
      <c r="OVC31" s="63"/>
      <c r="OVD31" s="63"/>
      <c r="OVE31" s="63"/>
      <c r="OVF31" s="63"/>
      <c r="OVG31" s="63"/>
      <c r="OVH31" s="63"/>
      <c r="OVI31" s="63"/>
      <c r="OVJ31" s="63"/>
      <c r="OVK31" s="63"/>
      <c r="OVL31" s="63"/>
      <c r="OVM31" s="63"/>
      <c r="OVN31" s="63"/>
      <c r="OVO31" s="63"/>
      <c r="OVP31" s="63"/>
      <c r="OVQ31" s="63"/>
      <c r="OVR31" s="63"/>
      <c r="OVS31" s="63"/>
      <c r="OVT31" s="63"/>
      <c r="OVU31" s="63"/>
      <c r="OVV31" s="63"/>
      <c r="OVW31" s="63"/>
      <c r="OVX31" s="63"/>
      <c r="OVY31" s="63"/>
      <c r="OVZ31" s="63"/>
      <c r="OWA31" s="63"/>
      <c r="OWB31" s="63"/>
      <c r="OWC31" s="63"/>
      <c r="OWD31" s="63"/>
      <c r="OWE31" s="63"/>
      <c r="OWF31" s="63"/>
      <c r="OWG31" s="63"/>
      <c r="OWH31" s="63"/>
      <c r="OWI31" s="63"/>
      <c r="OWJ31" s="63"/>
      <c r="OWK31" s="63"/>
      <c r="OWL31" s="63"/>
      <c r="OWM31" s="63"/>
      <c r="OWN31" s="63"/>
      <c r="OWO31" s="63"/>
      <c r="OWP31" s="63"/>
      <c r="OWQ31" s="63"/>
      <c r="OWR31" s="63"/>
      <c r="OWS31" s="63"/>
      <c r="OWT31" s="63"/>
      <c r="OWU31" s="63"/>
      <c r="OWV31" s="63"/>
      <c r="OWW31" s="63"/>
      <c r="OWX31" s="63"/>
      <c r="OWY31" s="63"/>
      <c r="OWZ31" s="63"/>
      <c r="OXA31" s="63"/>
      <c r="OXB31" s="63"/>
      <c r="OXC31" s="63"/>
      <c r="OXD31" s="63"/>
      <c r="OXE31" s="63"/>
      <c r="OXF31" s="63"/>
      <c r="OXG31" s="63"/>
      <c r="OXH31" s="63"/>
      <c r="OXI31" s="63"/>
      <c r="OXJ31" s="63"/>
      <c r="OXK31" s="63"/>
      <c r="OXL31" s="63"/>
      <c r="OXM31" s="63"/>
      <c r="OXN31" s="63"/>
      <c r="OXO31" s="63"/>
      <c r="OXP31" s="63"/>
      <c r="OXQ31" s="63"/>
      <c r="OXR31" s="63"/>
      <c r="OXS31" s="63"/>
      <c r="OXT31" s="63"/>
      <c r="OXU31" s="63"/>
      <c r="OXV31" s="63"/>
      <c r="OXW31" s="63"/>
      <c r="OXX31" s="63"/>
      <c r="OXY31" s="63"/>
      <c r="OXZ31" s="63"/>
      <c r="OYA31" s="63"/>
      <c r="OYB31" s="63"/>
      <c r="OYC31" s="63"/>
      <c r="OYD31" s="63"/>
      <c r="OYE31" s="63"/>
      <c r="OYF31" s="63"/>
      <c r="OYG31" s="63"/>
      <c r="OYH31" s="63"/>
      <c r="OYI31" s="63"/>
      <c r="OYJ31" s="63"/>
      <c r="OYK31" s="63"/>
      <c r="OYL31" s="63"/>
      <c r="OYM31" s="63"/>
      <c r="OYN31" s="63"/>
      <c r="OYO31" s="63"/>
      <c r="OYP31" s="63"/>
      <c r="OYQ31" s="63"/>
      <c r="OYR31" s="63"/>
      <c r="OYS31" s="63"/>
      <c r="OYT31" s="63"/>
      <c r="OYU31" s="63"/>
      <c r="OYV31" s="63"/>
      <c r="OYW31" s="63"/>
      <c r="OYX31" s="63"/>
      <c r="OYY31" s="63"/>
      <c r="OYZ31" s="63"/>
      <c r="OZA31" s="63"/>
      <c r="OZB31" s="63"/>
      <c r="OZC31" s="63"/>
      <c r="OZD31" s="63"/>
      <c r="OZE31" s="63"/>
      <c r="OZF31" s="63"/>
      <c r="OZG31" s="63"/>
      <c r="OZH31" s="63"/>
      <c r="OZI31" s="63"/>
      <c r="OZJ31" s="63"/>
      <c r="OZK31" s="63"/>
      <c r="OZL31" s="63"/>
      <c r="OZM31" s="63"/>
      <c r="OZN31" s="63"/>
      <c r="OZO31" s="63"/>
      <c r="OZP31" s="63"/>
      <c r="OZQ31" s="63"/>
      <c r="OZR31" s="63"/>
      <c r="OZS31" s="63"/>
      <c r="OZT31" s="63"/>
      <c r="OZU31" s="63"/>
      <c r="OZV31" s="63"/>
      <c r="OZW31" s="63"/>
      <c r="OZX31" s="63"/>
      <c r="OZY31" s="63"/>
      <c r="OZZ31" s="63"/>
      <c r="PAA31" s="63"/>
      <c r="PAB31" s="63"/>
      <c r="PAC31" s="63"/>
      <c r="PAD31" s="63"/>
      <c r="PAE31" s="63"/>
      <c r="PAF31" s="63"/>
      <c r="PAG31" s="63"/>
      <c r="PAH31" s="63"/>
      <c r="PAI31" s="63"/>
      <c r="PAJ31" s="63"/>
      <c r="PAK31" s="63"/>
      <c r="PAL31" s="63"/>
      <c r="PAM31" s="63"/>
      <c r="PAN31" s="63"/>
      <c r="PAO31" s="63"/>
      <c r="PAP31" s="63"/>
      <c r="PAQ31" s="63"/>
      <c r="PAR31" s="63"/>
      <c r="PAS31" s="63"/>
      <c r="PAT31" s="63"/>
      <c r="PAU31" s="63"/>
      <c r="PAV31" s="63"/>
      <c r="PAW31" s="63"/>
      <c r="PAX31" s="63"/>
      <c r="PAY31" s="63"/>
      <c r="PAZ31" s="63"/>
      <c r="PBA31" s="63"/>
      <c r="PBB31" s="63"/>
      <c r="PBC31" s="63"/>
      <c r="PBD31" s="63"/>
      <c r="PBE31" s="63"/>
      <c r="PBF31" s="63"/>
      <c r="PBG31" s="63"/>
      <c r="PBH31" s="63"/>
      <c r="PBI31" s="63"/>
      <c r="PBJ31" s="63"/>
      <c r="PBK31" s="63"/>
      <c r="PBL31" s="63"/>
      <c r="PBM31" s="63"/>
      <c r="PBN31" s="63"/>
      <c r="PBO31" s="63"/>
      <c r="PBP31" s="63"/>
      <c r="PBQ31" s="63"/>
      <c r="PBR31" s="63"/>
      <c r="PBS31" s="63"/>
      <c r="PBT31" s="63"/>
      <c r="PBU31" s="63"/>
      <c r="PBV31" s="63"/>
      <c r="PBW31" s="63"/>
      <c r="PBX31" s="63"/>
      <c r="PBY31" s="63"/>
      <c r="PBZ31" s="63"/>
      <c r="PCA31" s="63"/>
      <c r="PCB31" s="63"/>
      <c r="PCC31" s="63"/>
      <c r="PCD31" s="63"/>
      <c r="PCE31" s="63"/>
      <c r="PCF31" s="63"/>
      <c r="PCG31" s="63"/>
      <c r="PCH31" s="63"/>
      <c r="PCI31" s="63"/>
      <c r="PCJ31" s="63"/>
      <c r="PCK31" s="63"/>
      <c r="PCL31" s="63"/>
      <c r="PCM31" s="63"/>
      <c r="PCN31" s="63"/>
      <c r="PCO31" s="63"/>
      <c r="PCP31" s="63"/>
      <c r="PCQ31" s="63"/>
      <c r="PCR31" s="63"/>
      <c r="PCS31" s="63"/>
      <c r="PCT31" s="63"/>
      <c r="PCU31" s="63"/>
      <c r="PCV31" s="63"/>
      <c r="PCW31" s="63"/>
      <c r="PCX31" s="63"/>
      <c r="PCY31" s="63"/>
      <c r="PCZ31" s="63"/>
      <c r="PDA31" s="63"/>
      <c r="PDB31" s="63"/>
      <c r="PDC31" s="63"/>
      <c r="PDD31" s="63"/>
      <c r="PDE31" s="63"/>
      <c r="PDF31" s="63"/>
      <c r="PDG31" s="63"/>
      <c r="PDH31" s="63"/>
      <c r="PDI31" s="63"/>
      <c r="PDJ31" s="63"/>
      <c r="PDK31" s="63"/>
      <c r="PDL31" s="63"/>
      <c r="PDM31" s="63"/>
      <c r="PDN31" s="63"/>
      <c r="PDO31" s="63"/>
      <c r="PDP31" s="63"/>
      <c r="PDQ31" s="63"/>
      <c r="PDR31" s="63"/>
      <c r="PDS31" s="63"/>
      <c r="PDT31" s="63"/>
      <c r="PDU31" s="63"/>
      <c r="PDV31" s="63"/>
      <c r="PDW31" s="63"/>
      <c r="PDX31" s="63"/>
      <c r="PDY31" s="63"/>
      <c r="PDZ31" s="63"/>
      <c r="PEA31" s="63"/>
      <c r="PEB31" s="63"/>
      <c r="PEC31" s="63"/>
      <c r="PED31" s="63"/>
      <c r="PEE31" s="63"/>
      <c r="PEF31" s="63"/>
      <c r="PEG31" s="63"/>
      <c r="PEH31" s="63"/>
      <c r="PEI31" s="63"/>
      <c r="PEJ31" s="63"/>
      <c r="PEK31" s="63"/>
      <c r="PEL31" s="63"/>
      <c r="PEM31" s="63"/>
      <c r="PEN31" s="63"/>
      <c r="PEO31" s="63"/>
      <c r="PEP31" s="63"/>
      <c r="PEQ31" s="63"/>
      <c r="PER31" s="63"/>
      <c r="PES31" s="63"/>
      <c r="PET31" s="63"/>
      <c r="PEU31" s="63"/>
      <c r="PEV31" s="63"/>
      <c r="PEW31" s="63"/>
      <c r="PEX31" s="63"/>
      <c r="PEY31" s="63"/>
      <c r="PEZ31" s="63"/>
      <c r="PFA31" s="63"/>
      <c r="PFB31" s="63"/>
      <c r="PFC31" s="63"/>
      <c r="PFD31" s="63"/>
      <c r="PFE31" s="63"/>
      <c r="PFF31" s="63"/>
      <c r="PFG31" s="63"/>
      <c r="PFH31" s="63"/>
      <c r="PFI31" s="63"/>
      <c r="PFJ31" s="63"/>
      <c r="PFK31" s="63"/>
      <c r="PFL31" s="63"/>
      <c r="PFM31" s="63"/>
      <c r="PFN31" s="63"/>
      <c r="PFO31" s="63"/>
      <c r="PFP31" s="63"/>
      <c r="PFQ31" s="63"/>
      <c r="PFR31" s="63"/>
      <c r="PFS31" s="63"/>
      <c r="PFT31" s="63"/>
      <c r="PFU31" s="63"/>
      <c r="PFV31" s="63"/>
      <c r="PFW31" s="63"/>
      <c r="PFX31" s="63"/>
      <c r="PFY31" s="63"/>
      <c r="PFZ31" s="63"/>
      <c r="PGA31" s="63"/>
      <c r="PGB31" s="63"/>
      <c r="PGC31" s="63"/>
      <c r="PGD31" s="63"/>
      <c r="PGE31" s="63"/>
      <c r="PGF31" s="63"/>
      <c r="PGG31" s="63"/>
      <c r="PGH31" s="63"/>
      <c r="PGI31" s="63"/>
      <c r="PGJ31" s="63"/>
      <c r="PGK31" s="63"/>
      <c r="PGL31" s="63"/>
      <c r="PGM31" s="63"/>
      <c r="PGN31" s="63"/>
      <c r="PGO31" s="63"/>
      <c r="PGP31" s="63"/>
      <c r="PGQ31" s="63"/>
      <c r="PGR31" s="63"/>
      <c r="PGS31" s="63"/>
      <c r="PGT31" s="63"/>
      <c r="PGU31" s="63"/>
      <c r="PGV31" s="63"/>
      <c r="PGW31" s="63"/>
      <c r="PGX31" s="63"/>
      <c r="PGY31" s="63"/>
      <c r="PGZ31" s="63"/>
      <c r="PHA31" s="63"/>
      <c r="PHB31" s="63"/>
      <c r="PHC31" s="63"/>
      <c r="PHD31" s="63"/>
      <c r="PHE31" s="63"/>
      <c r="PHF31" s="63"/>
      <c r="PHG31" s="63"/>
      <c r="PHH31" s="63"/>
      <c r="PHI31" s="63"/>
      <c r="PHJ31" s="63"/>
      <c r="PHK31" s="63"/>
      <c r="PHL31" s="63"/>
      <c r="PHM31" s="63"/>
      <c r="PHN31" s="63"/>
      <c r="PHO31" s="63"/>
      <c r="PHP31" s="63"/>
      <c r="PHQ31" s="63"/>
      <c r="PHR31" s="63"/>
      <c r="PHS31" s="63"/>
      <c r="PHT31" s="63"/>
      <c r="PHU31" s="63"/>
      <c r="PHV31" s="63"/>
      <c r="PHW31" s="63"/>
      <c r="PHX31" s="63"/>
      <c r="PHY31" s="63"/>
      <c r="PHZ31" s="63"/>
      <c r="PIA31" s="63"/>
      <c r="PIB31" s="63"/>
      <c r="PIC31" s="63"/>
      <c r="PID31" s="63"/>
      <c r="PIE31" s="63"/>
      <c r="PIF31" s="63"/>
      <c r="PIG31" s="63"/>
      <c r="PIH31" s="63"/>
      <c r="PII31" s="63"/>
      <c r="PIJ31" s="63"/>
      <c r="PIK31" s="63"/>
      <c r="PIL31" s="63"/>
      <c r="PIM31" s="63"/>
      <c r="PIN31" s="63"/>
      <c r="PIO31" s="63"/>
      <c r="PIP31" s="63"/>
      <c r="PIQ31" s="63"/>
      <c r="PIR31" s="63"/>
      <c r="PIS31" s="63"/>
      <c r="PIT31" s="63"/>
      <c r="PIU31" s="63"/>
      <c r="PIV31" s="63"/>
      <c r="PIW31" s="63"/>
      <c r="PIX31" s="63"/>
      <c r="PIY31" s="63"/>
      <c r="PIZ31" s="63"/>
      <c r="PJA31" s="63"/>
      <c r="PJB31" s="63"/>
      <c r="PJC31" s="63"/>
      <c r="PJD31" s="63"/>
      <c r="PJE31" s="63"/>
      <c r="PJF31" s="63"/>
      <c r="PJG31" s="63"/>
      <c r="PJH31" s="63"/>
      <c r="PJI31" s="63"/>
      <c r="PJJ31" s="63"/>
      <c r="PJK31" s="63"/>
      <c r="PJL31" s="63"/>
      <c r="PJM31" s="63"/>
      <c r="PJN31" s="63"/>
      <c r="PJO31" s="63"/>
      <c r="PJP31" s="63"/>
      <c r="PJQ31" s="63"/>
      <c r="PJR31" s="63"/>
      <c r="PJS31" s="63"/>
      <c r="PJT31" s="63"/>
      <c r="PJU31" s="63"/>
      <c r="PJV31" s="63"/>
      <c r="PJW31" s="63"/>
      <c r="PJX31" s="63"/>
      <c r="PJY31" s="63"/>
      <c r="PJZ31" s="63"/>
      <c r="PKA31" s="63"/>
      <c r="PKB31" s="63"/>
      <c r="PKC31" s="63"/>
      <c r="PKD31" s="63"/>
      <c r="PKE31" s="63"/>
      <c r="PKF31" s="63"/>
      <c r="PKG31" s="63"/>
      <c r="PKH31" s="63"/>
      <c r="PKI31" s="63"/>
      <c r="PKJ31" s="63"/>
      <c r="PKK31" s="63"/>
      <c r="PKL31" s="63"/>
      <c r="PKM31" s="63"/>
      <c r="PKN31" s="63"/>
      <c r="PKO31" s="63"/>
      <c r="PKP31" s="63"/>
      <c r="PKQ31" s="63"/>
      <c r="PKR31" s="63"/>
      <c r="PKS31" s="63"/>
      <c r="PKT31" s="63"/>
      <c r="PKU31" s="63"/>
      <c r="PKV31" s="63"/>
      <c r="PKW31" s="63"/>
      <c r="PKX31" s="63"/>
      <c r="PKY31" s="63"/>
      <c r="PKZ31" s="63"/>
      <c r="PLA31" s="63"/>
      <c r="PLB31" s="63"/>
      <c r="PLC31" s="63"/>
      <c r="PLD31" s="63"/>
      <c r="PLE31" s="63"/>
      <c r="PLF31" s="63"/>
      <c r="PLG31" s="63"/>
      <c r="PLH31" s="63"/>
      <c r="PLI31" s="63"/>
      <c r="PLJ31" s="63"/>
      <c r="PLK31" s="63"/>
      <c r="PLL31" s="63"/>
      <c r="PLM31" s="63"/>
      <c r="PLN31" s="63"/>
      <c r="PLO31" s="63"/>
      <c r="PLP31" s="63"/>
      <c r="PLQ31" s="63"/>
      <c r="PLR31" s="63"/>
      <c r="PLS31" s="63"/>
      <c r="PLT31" s="63"/>
      <c r="PLU31" s="63"/>
      <c r="PLV31" s="63"/>
      <c r="PLW31" s="63"/>
      <c r="PLX31" s="63"/>
      <c r="PLY31" s="63"/>
      <c r="PLZ31" s="63"/>
      <c r="PMA31" s="63"/>
      <c r="PMB31" s="63"/>
      <c r="PMC31" s="63"/>
      <c r="PMD31" s="63"/>
      <c r="PME31" s="63"/>
      <c r="PMF31" s="63"/>
      <c r="PMG31" s="63"/>
      <c r="PMH31" s="63"/>
      <c r="PMI31" s="63"/>
      <c r="PMJ31" s="63"/>
      <c r="PMK31" s="63"/>
      <c r="PML31" s="63"/>
      <c r="PMM31" s="63"/>
      <c r="PMN31" s="63"/>
      <c r="PMO31" s="63"/>
      <c r="PMP31" s="63"/>
      <c r="PMQ31" s="63"/>
      <c r="PMR31" s="63"/>
      <c r="PMS31" s="63"/>
      <c r="PMT31" s="63"/>
      <c r="PMU31" s="63"/>
      <c r="PMV31" s="63"/>
      <c r="PMW31" s="63"/>
      <c r="PMX31" s="63"/>
      <c r="PMY31" s="63"/>
      <c r="PMZ31" s="63"/>
      <c r="PNA31" s="63"/>
      <c r="PNB31" s="63"/>
      <c r="PNC31" s="63"/>
      <c r="PND31" s="63"/>
      <c r="PNE31" s="63"/>
      <c r="PNF31" s="63"/>
      <c r="PNG31" s="63"/>
      <c r="PNH31" s="63"/>
      <c r="PNI31" s="63"/>
      <c r="PNJ31" s="63"/>
      <c r="PNK31" s="63"/>
      <c r="PNL31" s="63"/>
      <c r="PNM31" s="63"/>
      <c r="PNN31" s="63"/>
      <c r="PNO31" s="63"/>
      <c r="PNP31" s="63"/>
      <c r="PNQ31" s="63"/>
      <c r="PNR31" s="63"/>
      <c r="PNS31" s="63"/>
      <c r="PNT31" s="63"/>
      <c r="PNU31" s="63"/>
      <c r="PNV31" s="63"/>
      <c r="PNW31" s="63"/>
      <c r="PNX31" s="63"/>
      <c r="PNY31" s="63"/>
      <c r="PNZ31" s="63"/>
      <c r="POA31" s="63"/>
      <c r="POB31" s="63"/>
      <c r="POC31" s="63"/>
      <c r="POD31" s="63"/>
      <c r="POE31" s="63"/>
      <c r="POF31" s="63"/>
      <c r="POG31" s="63"/>
      <c r="POH31" s="63"/>
      <c r="POI31" s="63"/>
      <c r="POJ31" s="63"/>
      <c r="POK31" s="63"/>
      <c r="POL31" s="63"/>
      <c r="POM31" s="63"/>
      <c r="PON31" s="63"/>
      <c r="POO31" s="63"/>
      <c r="POP31" s="63"/>
      <c r="POQ31" s="63"/>
      <c r="POR31" s="63"/>
      <c r="POS31" s="63"/>
      <c r="POT31" s="63"/>
      <c r="POU31" s="63"/>
      <c r="POV31" s="63"/>
      <c r="POW31" s="63"/>
      <c r="POX31" s="63"/>
      <c r="POY31" s="63"/>
      <c r="POZ31" s="63"/>
      <c r="PPA31" s="63"/>
      <c r="PPB31" s="63"/>
      <c r="PPC31" s="63"/>
      <c r="PPD31" s="63"/>
      <c r="PPE31" s="63"/>
      <c r="PPF31" s="63"/>
      <c r="PPG31" s="63"/>
      <c r="PPH31" s="63"/>
      <c r="PPI31" s="63"/>
      <c r="PPJ31" s="63"/>
      <c r="PPK31" s="63"/>
      <c r="PPL31" s="63"/>
      <c r="PPM31" s="63"/>
      <c r="PPN31" s="63"/>
      <c r="PPO31" s="63"/>
      <c r="PPP31" s="63"/>
      <c r="PPQ31" s="63"/>
      <c r="PPR31" s="63"/>
      <c r="PPS31" s="63"/>
      <c r="PPT31" s="63"/>
      <c r="PPU31" s="63"/>
      <c r="PPV31" s="63"/>
      <c r="PPW31" s="63"/>
      <c r="PPX31" s="63"/>
      <c r="PPY31" s="63"/>
      <c r="PPZ31" s="63"/>
      <c r="PQA31" s="63"/>
      <c r="PQB31" s="63"/>
      <c r="PQC31" s="63"/>
      <c r="PQD31" s="63"/>
      <c r="PQE31" s="63"/>
      <c r="PQF31" s="63"/>
      <c r="PQG31" s="63"/>
      <c r="PQH31" s="63"/>
      <c r="PQI31" s="63"/>
      <c r="PQJ31" s="63"/>
      <c r="PQK31" s="63"/>
      <c r="PQL31" s="63"/>
      <c r="PQM31" s="63"/>
      <c r="PQN31" s="63"/>
      <c r="PQO31" s="63"/>
      <c r="PQP31" s="63"/>
      <c r="PQQ31" s="63"/>
      <c r="PQR31" s="63"/>
      <c r="PQS31" s="63"/>
      <c r="PQT31" s="63"/>
      <c r="PQU31" s="63"/>
      <c r="PQV31" s="63"/>
      <c r="PQW31" s="63"/>
      <c r="PQX31" s="63"/>
      <c r="PQY31" s="63"/>
      <c r="PQZ31" s="63"/>
      <c r="PRA31" s="63"/>
      <c r="PRB31" s="63"/>
      <c r="PRC31" s="63"/>
      <c r="PRD31" s="63"/>
      <c r="PRE31" s="63"/>
      <c r="PRF31" s="63"/>
      <c r="PRG31" s="63"/>
      <c r="PRH31" s="63"/>
      <c r="PRI31" s="63"/>
      <c r="PRJ31" s="63"/>
      <c r="PRK31" s="63"/>
      <c r="PRL31" s="63"/>
      <c r="PRM31" s="63"/>
      <c r="PRN31" s="63"/>
      <c r="PRO31" s="63"/>
      <c r="PRP31" s="63"/>
      <c r="PRQ31" s="63"/>
      <c r="PRR31" s="63"/>
      <c r="PRS31" s="63"/>
      <c r="PRT31" s="63"/>
      <c r="PRU31" s="63"/>
      <c r="PRV31" s="63"/>
      <c r="PRW31" s="63"/>
      <c r="PRX31" s="63"/>
      <c r="PRY31" s="63"/>
      <c r="PRZ31" s="63"/>
      <c r="PSA31" s="63"/>
      <c r="PSB31" s="63"/>
      <c r="PSC31" s="63"/>
      <c r="PSD31" s="63"/>
      <c r="PSE31" s="63"/>
      <c r="PSF31" s="63"/>
      <c r="PSG31" s="63"/>
      <c r="PSH31" s="63"/>
      <c r="PSI31" s="63"/>
      <c r="PSJ31" s="63"/>
      <c r="PSK31" s="63"/>
      <c r="PSL31" s="63"/>
      <c r="PSM31" s="63"/>
      <c r="PSN31" s="63"/>
      <c r="PSO31" s="63"/>
      <c r="PSP31" s="63"/>
      <c r="PSQ31" s="63"/>
      <c r="PSR31" s="63"/>
      <c r="PSS31" s="63"/>
      <c r="PST31" s="63"/>
      <c r="PSU31" s="63"/>
      <c r="PSV31" s="63"/>
      <c r="PSW31" s="63"/>
      <c r="PSX31" s="63"/>
      <c r="PSY31" s="63"/>
      <c r="PSZ31" s="63"/>
      <c r="PTA31" s="63"/>
      <c r="PTB31" s="63"/>
      <c r="PTC31" s="63"/>
      <c r="PTD31" s="63"/>
      <c r="PTE31" s="63"/>
      <c r="PTF31" s="63"/>
      <c r="PTG31" s="63"/>
      <c r="PTH31" s="63"/>
      <c r="PTI31" s="63"/>
      <c r="PTJ31" s="63"/>
      <c r="PTK31" s="63"/>
      <c r="PTL31" s="63"/>
      <c r="PTM31" s="63"/>
      <c r="PTN31" s="63"/>
      <c r="PTO31" s="63"/>
      <c r="PTP31" s="63"/>
      <c r="PTQ31" s="63"/>
      <c r="PTR31" s="63"/>
      <c r="PTS31" s="63"/>
      <c r="PTT31" s="63"/>
      <c r="PTU31" s="63"/>
      <c r="PTV31" s="63"/>
      <c r="PTW31" s="63"/>
      <c r="PTX31" s="63"/>
      <c r="PTY31" s="63"/>
      <c r="PTZ31" s="63"/>
      <c r="PUA31" s="63"/>
      <c r="PUB31" s="63"/>
      <c r="PUC31" s="63"/>
      <c r="PUD31" s="63"/>
      <c r="PUE31" s="63"/>
      <c r="PUF31" s="63"/>
      <c r="PUG31" s="63"/>
      <c r="PUH31" s="63"/>
      <c r="PUI31" s="63"/>
      <c r="PUJ31" s="63"/>
      <c r="PUK31" s="63"/>
      <c r="PUL31" s="63"/>
      <c r="PUM31" s="63"/>
      <c r="PUN31" s="63"/>
      <c r="PUO31" s="63"/>
      <c r="PUP31" s="63"/>
      <c r="PUQ31" s="63"/>
      <c r="PUR31" s="63"/>
      <c r="PUS31" s="63"/>
      <c r="PUT31" s="63"/>
      <c r="PUU31" s="63"/>
      <c r="PUV31" s="63"/>
      <c r="PUW31" s="63"/>
      <c r="PUX31" s="63"/>
      <c r="PUY31" s="63"/>
      <c r="PUZ31" s="63"/>
      <c r="PVA31" s="63"/>
      <c r="PVB31" s="63"/>
      <c r="PVC31" s="63"/>
      <c r="PVD31" s="63"/>
      <c r="PVE31" s="63"/>
      <c r="PVF31" s="63"/>
      <c r="PVG31" s="63"/>
      <c r="PVH31" s="63"/>
      <c r="PVI31" s="63"/>
      <c r="PVJ31" s="63"/>
      <c r="PVK31" s="63"/>
      <c r="PVL31" s="63"/>
      <c r="PVM31" s="63"/>
      <c r="PVN31" s="63"/>
      <c r="PVO31" s="63"/>
      <c r="PVP31" s="63"/>
      <c r="PVQ31" s="63"/>
      <c r="PVR31" s="63"/>
      <c r="PVS31" s="63"/>
      <c r="PVT31" s="63"/>
      <c r="PVU31" s="63"/>
      <c r="PVV31" s="63"/>
      <c r="PVW31" s="63"/>
      <c r="PVX31" s="63"/>
      <c r="PVY31" s="63"/>
      <c r="PVZ31" s="63"/>
      <c r="PWA31" s="63"/>
      <c r="PWB31" s="63"/>
      <c r="PWC31" s="63"/>
      <c r="PWD31" s="63"/>
      <c r="PWE31" s="63"/>
      <c r="PWF31" s="63"/>
      <c r="PWG31" s="63"/>
      <c r="PWH31" s="63"/>
      <c r="PWI31" s="63"/>
      <c r="PWJ31" s="63"/>
      <c r="PWK31" s="63"/>
      <c r="PWL31" s="63"/>
      <c r="PWM31" s="63"/>
      <c r="PWN31" s="63"/>
      <c r="PWO31" s="63"/>
      <c r="PWP31" s="63"/>
      <c r="PWQ31" s="63"/>
      <c r="PWR31" s="63"/>
      <c r="PWS31" s="63"/>
      <c r="PWT31" s="63"/>
      <c r="PWU31" s="63"/>
      <c r="PWV31" s="63"/>
      <c r="PWW31" s="63"/>
      <c r="PWX31" s="63"/>
      <c r="PWY31" s="63"/>
      <c r="PWZ31" s="63"/>
      <c r="PXA31" s="63"/>
      <c r="PXB31" s="63"/>
      <c r="PXC31" s="63"/>
      <c r="PXD31" s="63"/>
      <c r="PXE31" s="63"/>
      <c r="PXF31" s="63"/>
      <c r="PXG31" s="63"/>
      <c r="PXH31" s="63"/>
      <c r="PXI31" s="63"/>
      <c r="PXJ31" s="63"/>
      <c r="PXK31" s="63"/>
      <c r="PXL31" s="63"/>
      <c r="PXM31" s="63"/>
      <c r="PXN31" s="63"/>
      <c r="PXO31" s="63"/>
      <c r="PXP31" s="63"/>
      <c r="PXQ31" s="63"/>
      <c r="PXR31" s="63"/>
      <c r="PXS31" s="63"/>
      <c r="PXT31" s="63"/>
      <c r="PXU31" s="63"/>
      <c r="PXV31" s="63"/>
      <c r="PXW31" s="63"/>
      <c r="PXX31" s="63"/>
      <c r="PXY31" s="63"/>
      <c r="PXZ31" s="63"/>
      <c r="PYA31" s="63"/>
      <c r="PYB31" s="63"/>
      <c r="PYC31" s="63"/>
      <c r="PYD31" s="63"/>
      <c r="PYE31" s="63"/>
      <c r="PYF31" s="63"/>
      <c r="PYG31" s="63"/>
      <c r="PYH31" s="63"/>
      <c r="PYI31" s="63"/>
      <c r="PYJ31" s="63"/>
      <c r="PYK31" s="63"/>
      <c r="PYL31" s="63"/>
      <c r="PYM31" s="63"/>
      <c r="PYN31" s="63"/>
      <c r="PYO31" s="63"/>
      <c r="PYP31" s="63"/>
      <c r="PYQ31" s="63"/>
      <c r="PYR31" s="63"/>
      <c r="PYS31" s="63"/>
      <c r="PYT31" s="63"/>
      <c r="PYU31" s="63"/>
      <c r="PYV31" s="63"/>
      <c r="PYW31" s="63"/>
      <c r="PYX31" s="63"/>
      <c r="PYY31" s="63"/>
      <c r="PYZ31" s="63"/>
      <c r="PZA31" s="63"/>
      <c r="PZB31" s="63"/>
      <c r="PZC31" s="63"/>
      <c r="PZD31" s="63"/>
      <c r="PZE31" s="63"/>
      <c r="PZF31" s="63"/>
      <c r="PZG31" s="63"/>
      <c r="PZH31" s="63"/>
      <c r="PZI31" s="63"/>
      <c r="PZJ31" s="63"/>
      <c r="PZK31" s="63"/>
      <c r="PZL31" s="63"/>
      <c r="PZM31" s="63"/>
      <c r="PZN31" s="63"/>
      <c r="PZO31" s="63"/>
      <c r="PZP31" s="63"/>
      <c r="PZQ31" s="63"/>
      <c r="PZR31" s="63"/>
      <c r="PZS31" s="63"/>
      <c r="PZT31" s="63"/>
      <c r="PZU31" s="63"/>
      <c r="PZV31" s="63"/>
      <c r="PZW31" s="63"/>
      <c r="PZX31" s="63"/>
      <c r="PZY31" s="63"/>
      <c r="PZZ31" s="63"/>
      <c r="QAA31" s="63"/>
      <c r="QAB31" s="63"/>
      <c r="QAC31" s="63"/>
      <c r="QAD31" s="63"/>
      <c r="QAE31" s="63"/>
      <c r="QAF31" s="63"/>
      <c r="QAG31" s="63"/>
      <c r="QAH31" s="63"/>
      <c r="QAI31" s="63"/>
      <c r="QAJ31" s="63"/>
      <c r="QAK31" s="63"/>
      <c r="QAL31" s="63"/>
      <c r="QAM31" s="63"/>
      <c r="QAN31" s="63"/>
      <c r="QAO31" s="63"/>
      <c r="QAP31" s="63"/>
      <c r="QAQ31" s="63"/>
      <c r="QAR31" s="63"/>
      <c r="QAS31" s="63"/>
      <c r="QAT31" s="63"/>
      <c r="QAU31" s="63"/>
      <c r="QAV31" s="63"/>
      <c r="QAW31" s="63"/>
      <c r="QAX31" s="63"/>
      <c r="QAY31" s="63"/>
      <c r="QAZ31" s="63"/>
      <c r="QBA31" s="63"/>
      <c r="QBB31" s="63"/>
      <c r="QBC31" s="63"/>
      <c r="QBD31" s="63"/>
      <c r="QBE31" s="63"/>
      <c r="QBF31" s="63"/>
      <c r="QBG31" s="63"/>
      <c r="QBH31" s="63"/>
      <c r="QBI31" s="63"/>
      <c r="QBJ31" s="63"/>
      <c r="QBK31" s="63"/>
      <c r="QBL31" s="63"/>
      <c r="QBM31" s="63"/>
      <c r="QBN31" s="63"/>
      <c r="QBO31" s="63"/>
      <c r="QBP31" s="63"/>
      <c r="QBQ31" s="63"/>
      <c r="QBR31" s="63"/>
      <c r="QBS31" s="63"/>
      <c r="QBT31" s="63"/>
      <c r="QBU31" s="63"/>
      <c r="QBV31" s="63"/>
      <c r="QBW31" s="63"/>
      <c r="QBX31" s="63"/>
      <c r="QBY31" s="63"/>
      <c r="QBZ31" s="63"/>
      <c r="QCA31" s="63"/>
      <c r="QCB31" s="63"/>
      <c r="QCC31" s="63"/>
      <c r="QCD31" s="63"/>
      <c r="QCE31" s="63"/>
      <c r="QCF31" s="63"/>
      <c r="QCG31" s="63"/>
      <c r="QCH31" s="63"/>
      <c r="QCI31" s="63"/>
      <c r="QCJ31" s="63"/>
      <c r="QCK31" s="63"/>
      <c r="QCL31" s="63"/>
      <c r="QCM31" s="63"/>
      <c r="QCN31" s="63"/>
      <c r="QCO31" s="63"/>
      <c r="QCP31" s="63"/>
      <c r="QCQ31" s="63"/>
      <c r="QCR31" s="63"/>
      <c r="QCS31" s="63"/>
      <c r="QCT31" s="63"/>
      <c r="QCU31" s="63"/>
      <c r="QCV31" s="63"/>
      <c r="QCW31" s="63"/>
      <c r="QCX31" s="63"/>
      <c r="QCY31" s="63"/>
      <c r="QCZ31" s="63"/>
      <c r="QDA31" s="63"/>
      <c r="QDB31" s="63"/>
      <c r="QDC31" s="63"/>
      <c r="QDD31" s="63"/>
      <c r="QDE31" s="63"/>
      <c r="QDF31" s="63"/>
      <c r="QDG31" s="63"/>
      <c r="QDH31" s="63"/>
      <c r="QDI31" s="63"/>
      <c r="QDJ31" s="63"/>
      <c r="QDK31" s="63"/>
      <c r="QDL31" s="63"/>
      <c r="QDM31" s="63"/>
      <c r="QDN31" s="63"/>
      <c r="QDO31" s="63"/>
      <c r="QDP31" s="63"/>
      <c r="QDQ31" s="63"/>
      <c r="QDR31" s="63"/>
      <c r="QDS31" s="63"/>
      <c r="QDT31" s="63"/>
      <c r="QDU31" s="63"/>
      <c r="QDV31" s="63"/>
      <c r="QDW31" s="63"/>
      <c r="QDX31" s="63"/>
      <c r="QDY31" s="63"/>
      <c r="QDZ31" s="63"/>
      <c r="QEA31" s="63"/>
      <c r="QEB31" s="63"/>
      <c r="QEC31" s="63"/>
      <c r="QED31" s="63"/>
      <c r="QEE31" s="63"/>
      <c r="QEF31" s="63"/>
      <c r="QEG31" s="63"/>
      <c r="QEH31" s="63"/>
      <c r="QEI31" s="63"/>
      <c r="QEJ31" s="63"/>
      <c r="QEK31" s="63"/>
      <c r="QEL31" s="63"/>
      <c r="QEM31" s="63"/>
      <c r="QEN31" s="63"/>
      <c r="QEO31" s="63"/>
      <c r="QEP31" s="63"/>
      <c r="QEQ31" s="63"/>
      <c r="QER31" s="63"/>
      <c r="QES31" s="63"/>
      <c r="QET31" s="63"/>
      <c r="QEU31" s="63"/>
      <c r="QEV31" s="63"/>
      <c r="QEW31" s="63"/>
      <c r="QEX31" s="63"/>
      <c r="QEY31" s="63"/>
      <c r="QEZ31" s="63"/>
      <c r="QFA31" s="63"/>
      <c r="QFB31" s="63"/>
      <c r="QFC31" s="63"/>
      <c r="QFD31" s="63"/>
      <c r="QFE31" s="63"/>
      <c r="QFF31" s="63"/>
      <c r="QFG31" s="63"/>
      <c r="QFH31" s="63"/>
      <c r="QFI31" s="63"/>
      <c r="QFJ31" s="63"/>
      <c r="QFK31" s="63"/>
      <c r="QFL31" s="63"/>
      <c r="QFM31" s="63"/>
      <c r="QFN31" s="63"/>
      <c r="QFO31" s="63"/>
      <c r="QFP31" s="63"/>
      <c r="QFQ31" s="63"/>
      <c r="QFR31" s="63"/>
      <c r="QFS31" s="63"/>
      <c r="QFT31" s="63"/>
      <c r="QFU31" s="63"/>
      <c r="QFV31" s="63"/>
      <c r="QFW31" s="63"/>
      <c r="QFX31" s="63"/>
      <c r="QFY31" s="63"/>
      <c r="QFZ31" s="63"/>
      <c r="QGA31" s="63"/>
      <c r="QGB31" s="63"/>
      <c r="QGC31" s="63"/>
      <c r="QGD31" s="63"/>
      <c r="QGE31" s="63"/>
      <c r="QGF31" s="63"/>
      <c r="QGG31" s="63"/>
      <c r="QGH31" s="63"/>
      <c r="QGI31" s="63"/>
      <c r="QGJ31" s="63"/>
      <c r="QGK31" s="63"/>
      <c r="QGL31" s="63"/>
      <c r="QGM31" s="63"/>
      <c r="QGN31" s="63"/>
      <c r="QGO31" s="63"/>
      <c r="QGP31" s="63"/>
      <c r="QGQ31" s="63"/>
      <c r="QGR31" s="63"/>
      <c r="QGS31" s="63"/>
      <c r="QGT31" s="63"/>
      <c r="QGU31" s="63"/>
      <c r="QGV31" s="63"/>
      <c r="QGW31" s="63"/>
      <c r="QGX31" s="63"/>
      <c r="QGY31" s="63"/>
      <c r="QGZ31" s="63"/>
      <c r="QHA31" s="63"/>
      <c r="QHB31" s="63"/>
      <c r="QHC31" s="63"/>
      <c r="QHD31" s="63"/>
      <c r="QHE31" s="63"/>
      <c r="QHF31" s="63"/>
      <c r="QHG31" s="63"/>
      <c r="QHH31" s="63"/>
      <c r="QHI31" s="63"/>
      <c r="QHJ31" s="63"/>
      <c r="QHK31" s="63"/>
      <c r="QHL31" s="63"/>
      <c r="QHM31" s="63"/>
      <c r="QHN31" s="63"/>
      <c r="QHO31" s="63"/>
      <c r="QHP31" s="63"/>
      <c r="QHQ31" s="63"/>
      <c r="QHR31" s="63"/>
      <c r="QHS31" s="63"/>
      <c r="QHT31" s="63"/>
      <c r="QHU31" s="63"/>
      <c r="QHV31" s="63"/>
      <c r="QHW31" s="63"/>
      <c r="QHX31" s="63"/>
      <c r="QHY31" s="63"/>
      <c r="QHZ31" s="63"/>
      <c r="QIA31" s="63"/>
      <c r="QIB31" s="63"/>
      <c r="QIC31" s="63"/>
      <c r="QID31" s="63"/>
      <c r="QIE31" s="63"/>
      <c r="QIF31" s="63"/>
      <c r="QIG31" s="63"/>
      <c r="QIH31" s="63"/>
      <c r="QII31" s="63"/>
      <c r="QIJ31" s="63"/>
      <c r="QIK31" s="63"/>
      <c r="QIL31" s="63"/>
      <c r="QIM31" s="63"/>
      <c r="QIN31" s="63"/>
      <c r="QIO31" s="63"/>
      <c r="QIP31" s="63"/>
      <c r="QIQ31" s="63"/>
      <c r="QIR31" s="63"/>
      <c r="QIS31" s="63"/>
      <c r="QIT31" s="63"/>
      <c r="QIU31" s="63"/>
      <c r="QIV31" s="63"/>
      <c r="QIW31" s="63"/>
      <c r="QIX31" s="63"/>
      <c r="QIY31" s="63"/>
      <c r="QIZ31" s="63"/>
      <c r="QJA31" s="63"/>
      <c r="QJB31" s="63"/>
      <c r="QJC31" s="63"/>
      <c r="QJD31" s="63"/>
      <c r="QJE31" s="63"/>
      <c r="QJF31" s="63"/>
      <c r="QJG31" s="63"/>
      <c r="QJH31" s="63"/>
      <c r="QJI31" s="63"/>
      <c r="QJJ31" s="63"/>
      <c r="QJK31" s="63"/>
      <c r="QJL31" s="63"/>
      <c r="QJM31" s="63"/>
      <c r="QJN31" s="63"/>
      <c r="QJO31" s="63"/>
      <c r="QJP31" s="63"/>
      <c r="QJQ31" s="63"/>
      <c r="QJR31" s="63"/>
      <c r="QJS31" s="63"/>
      <c r="QJT31" s="63"/>
      <c r="QJU31" s="63"/>
      <c r="QJV31" s="63"/>
      <c r="QJW31" s="63"/>
      <c r="QJX31" s="63"/>
      <c r="QJY31" s="63"/>
      <c r="QJZ31" s="63"/>
      <c r="QKA31" s="63"/>
      <c r="QKB31" s="63"/>
      <c r="QKC31" s="63"/>
      <c r="QKD31" s="63"/>
      <c r="QKE31" s="63"/>
      <c r="QKF31" s="63"/>
      <c r="QKG31" s="63"/>
      <c r="QKH31" s="63"/>
      <c r="QKI31" s="63"/>
      <c r="QKJ31" s="63"/>
      <c r="QKK31" s="63"/>
      <c r="QKL31" s="63"/>
      <c r="QKM31" s="63"/>
      <c r="QKN31" s="63"/>
      <c r="QKO31" s="63"/>
      <c r="QKP31" s="63"/>
      <c r="QKQ31" s="63"/>
      <c r="QKR31" s="63"/>
      <c r="QKS31" s="63"/>
      <c r="QKT31" s="63"/>
      <c r="QKU31" s="63"/>
      <c r="QKV31" s="63"/>
      <c r="QKW31" s="63"/>
      <c r="QKX31" s="63"/>
      <c r="QKY31" s="63"/>
      <c r="QKZ31" s="63"/>
      <c r="QLA31" s="63"/>
      <c r="QLB31" s="63"/>
      <c r="QLC31" s="63"/>
      <c r="QLD31" s="63"/>
      <c r="QLE31" s="63"/>
      <c r="QLF31" s="63"/>
      <c r="QLG31" s="63"/>
      <c r="QLH31" s="63"/>
      <c r="QLI31" s="63"/>
      <c r="QLJ31" s="63"/>
      <c r="QLK31" s="63"/>
      <c r="QLL31" s="63"/>
      <c r="QLM31" s="63"/>
      <c r="QLN31" s="63"/>
      <c r="QLO31" s="63"/>
      <c r="QLP31" s="63"/>
      <c r="QLQ31" s="63"/>
      <c r="QLR31" s="63"/>
      <c r="QLS31" s="63"/>
      <c r="QLT31" s="63"/>
      <c r="QLU31" s="63"/>
      <c r="QLV31" s="63"/>
      <c r="QLW31" s="63"/>
      <c r="QLX31" s="63"/>
      <c r="QLY31" s="63"/>
      <c r="QLZ31" s="63"/>
      <c r="QMA31" s="63"/>
      <c r="QMB31" s="63"/>
      <c r="QMC31" s="63"/>
      <c r="QMD31" s="63"/>
      <c r="QME31" s="63"/>
      <c r="QMF31" s="63"/>
      <c r="QMG31" s="63"/>
      <c r="QMH31" s="63"/>
      <c r="QMI31" s="63"/>
      <c r="QMJ31" s="63"/>
      <c r="QMK31" s="63"/>
      <c r="QML31" s="63"/>
      <c r="QMM31" s="63"/>
      <c r="QMN31" s="63"/>
      <c r="QMO31" s="63"/>
      <c r="QMP31" s="63"/>
      <c r="QMQ31" s="63"/>
      <c r="QMR31" s="63"/>
      <c r="QMS31" s="63"/>
      <c r="QMT31" s="63"/>
      <c r="QMU31" s="63"/>
      <c r="QMV31" s="63"/>
      <c r="QMW31" s="63"/>
      <c r="QMX31" s="63"/>
      <c r="QMY31" s="63"/>
      <c r="QMZ31" s="63"/>
      <c r="QNA31" s="63"/>
      <c r="QNB31" s="63"/>
      <c r="QNC31" s="63"/>
      <c r="QND31" s="63"/>
      <c r="QNE31" s="63"/>
      <c r="QNF31" s="63"/>
      <c r="QNG31" s="63"/>
      <c r="QNH31" s="63"/>
      <c r="QNI31" s="63"/>
      <c r="QNJ31" s="63"/>
      <c r="QNK31" s="63"/>
      <c r="QNL31" s="63"/>
      <c r="QNM31" s="63"/>
      <c r="QNN31" s="63"/>
      <c r="QNO31" s="63"/>
      <c r="QNP31" s="63"/>
      <c r="QNQ31" s="63"/>
      <c r="QNR31" s="63"/>
      <c r="QNS31" s="63"/>
      <c r="QNT31" s="63"/>
      <c r="QNU31" s="63"/>
      <c r="QNV31" s="63"/>
      <c r="QNW31" s="63"/>
      <c r="QNX31" s="63"/>
      <c r="QNY31" s="63"/>
      <c r="QNZ31" s="63"/>
      <c r="QOA31" s="63"/>
      <c r="QOB31" s="63"/>
      <c r="QOC31" s="63"/>
      <c r="QOD31" s="63"/>
      <c r="QOE31" s="63"/>
      <c r="QOF31" s="63"/>
      <c r="QOG31" s="63"/>
      <c r="QOH31" s="63"/>
      <c r="QOI31" s="63"/>
      <c r="QOJ31" s="63"/>
      <c r="QOK31" s="63"/>
      <c r="QOL31" s="63"/>
      <c r="QOM31" s="63"/>
      <c r="QON31" s="63"/>
      <c r="QOO31" s="63"/>
      <c r="QOP31" s="63"/>
      <c r="QOQ31" s="63"/>
      <c r="QOR31" s="63"/>
      <c r="QOS31" s="63"/>
      <c r="QOT31" s="63"/>
      <c r="QOU31" s="63"/>
      <c r="QOV31" s="63"/>
      <c r="QOW31" s="63"/>
      <c r="QOX31" s="63"/>
      <c r="QOY31" s="63"/>
      <c r="QOZ31" s="63"/>
      <c r="QPA31" s="63"/>
      <c r="QPB31" s="63"/>
      <c r="QPC31" s="63"/>
      <c r="QPD31" s="63"/>
      <c r="QPE31" s="63"/>
      <c r="QPF31" s="63"/>
      <c r="QPG31" s="63"/>
      <c r="QPH31" s="63"/>
      <c r="QPI31" s="63"/>
      <c r="QPJ31" s="63"/>
      <c r="QPK31" s="63"/>
      <c r="QPL31" s="63"/>
      <c r="QPM31" s="63"/>
      <c r="QPN31" s="63"/>
      <c r="QPO31" s="63"/>
      <c r="QPP31" s="63"/>
      <c r="QPQ31" s="63"/>
      <c r="QPR31" s="63"/>
      <c r="QPS31" s="63"/>
      <c r="QPT31" s="63"/>
      <c r="QPU31" s="63"/>
      <c r="QPV31" s="63"/>
      <c r="QPW31" s="63"/>
      <c r="QPX31" s="63"/>
      <c r="QPY31" s="63"/>
      <c r="QPZ31" s="63"/>
      <c r="QQA31" s="63"/>
      <c r="QQB31" s="63"/>
      <c r="QQC31" s="63"/>
      <c r="QQD31" s="63"/>
      <c r="QQE31" s="63"/>
      <c r="QQF31" s="63"/>
      <c r="QQG31" s="63"/>
      <c r="QQH31" s="63"/>
      <c r="QQI31" s="63"/>
      <c r="QQJ31" s="63"/>
      <c r="QQK31" s="63"/>
      <c r="QQL31" s="63"/>
      <c r="QQM31" s="63"/>
      <c r="QQN31" s="63"/>
      <c r="QQO31" s="63"/>
      <c r="QQP31" s="63"/>
      <c r="QQQ31" s="63"/>
      <c r="QQR31" s="63"/>
      <c r="QQS31" s="63"/>
      <c r="QQT31" s="63"/>
      <c r="QQU31" s="63"/>
      <c r="QQV31" s="63"/>
      <c r="QQW31" s="63"/>
      <c r="QQX31" s="63"/>
      <c r="QQY31" s="63"/>
      <c r="QQZ31" s="63"/>
      <c r="QRA31" s="63"/>
      <c r="QRB31" s="63"/>
      <c r="QRC31" s="63"/>
      <c r="QRD31" s="63"/>
      <c r="QRE31" s="63"/>
      <c r="QRF31" s="63"/>
      <c r="QRG31" s="63"/>
      <c r="QRH31" s="63"/>
      <c r="QRI31" s="63"/>
      <c r="QRJ31" s="63"/>
      <c r="QRK31" s="63"/>
      <c r="QRL31" s="63"/>
      <c r="QRM31" s="63"/>
      <c r="QRN31" s="63"/>
      <c r="QRO31" s="63"/>
      <c r="QRP31" s="63"/>
      <c r="QRQ31" s="63"/>
      <c r="QRR31" s="63"/>
      <c r="QRS31" s="63"/>
      <c r="QRT31" s="63"/>
      <c r="QRU31" s="63"/>
      <c r="QRV31" s="63"/>
      <c r="QRW31" s="63"/>
      <c r="QRX31" s="63"/>
      <c r="QRY31" s="63"/>
      <c r="QRZ31" s="63"/>
      <c r="QSA31" s="63"/>
      <c r="QSB31" s="63"/>
      <c r="QSC31" s="63"/>
      <c r="QSD31" s="63"/>
      <c r="QSE31" s="63"/>
      <c r="QSF31" s="63"/>
      <c r="QSG31" s="63"/>
      <c r="QSH31" s="63"/>
      <c r="QSI31" s="63"/>
      <c r="QSJ31" s="63"/>
      <c r="QSK31" s="63"/>
      <c r="QSL31" s="63"/>
      <c r="QSM31" s="63"/>
      <c r="QSN31" s="63"/>
      <c r="QSO31" s="63"/>
      <c r="QSP31" s="63"/>
      <c r="QSQ31" s="63"/>
      <c r="QSR31" s="63"/>
      <c r="QSS31" s="63"/>
      <c r="QST31" s="63"/>
      <c r="QSU31" s="63"/>
      <c r="QSV31" s="63"/>
      <c r="QSW31" s="63"/>
      <c r="QSX31" s="63"/>
      <c r="QSY31" s="63"/>
      <c r="QSZ31" s="63"/>
      <c r="QTA31" s="63"/>
      <c r="QTB31" s="63"/>
      <c r="QTC31" s="63"/>
      <c r="QTD31" s="63"/>
      <c r="QTE31" s="63"/>
      <c r="QTF31" s="63"/>
      <c r="QTG31" s="63"/>
      <c r="QTH31" s="63"/>
      <c r="QTI31" s="63"/>
      <c r="QTJ31" s="63"/>
      <c r="QTK31" s="63"/>
      <c r="QTL31" s="63"/>
      <c r="QTM31" s="63"/>
      <c r="QTN31" s="63"/>
      <c r="QTO31" s="63"/>
      <c r="QTP31" s="63"/>
      <c r="QTQ31" s="63"/>
      <c r="QTR31" s="63"/>
      <c r="QTS31" s="63"/>
      <c r="QTT31" s="63"/>
      <c r="QTU31" s="63"/>
      <c r="QTV31" s="63"/>
      <c r="QTW31" s="63"/>
      <c r="QTX31" s="63"/>
      <c r="QTY31" s="63"/>
      <c r="QTZ31" s="63"/>
      <c r="QUA31" s="63"/>
      <c r="QUB31" s="63"/>
      <c r="QUC31" s="63"/>
      <c r="QUD31" s="63"/>
      <c r="QUE31" s="63"/>
      <c r="QUF31" s="63"/>
      <c r="QUG31" s="63"/>
      <c r="QUH31" s="63"/>
      <c r="QUI31" s="63"/>
      <c r="QUJ31" s="63"/>
      <c r="QUK31" s="63"/>
      <c r="QUL31" s="63"/>
      <c r="QUM31" s="63"/>
      <c r="QUN31" s="63"/>
      <c r="QUO31" s="63"/>
      <c r="QUP31" s="63"/>
      <c r="QUQ31" s="63"/>
      <c r="QUR31" s="63"/>
      <c r="QUS31" s="63"/>
      <c r="QUT31" s="63"/>
      <c r="QUU31" s="63"/>
      <c r="QUV31" s="63"/>
      <c r="QUW31" s="63"/>
      <c r="QUX31" s="63"/>
      <c r="QUY31" s="63"/>
      <c r="QUZ31" s="63"/>
      <c r="QVA31" s="63"/>
      <c r="QVB31" s="63"/>
      <c r="QVC31" s="63"/>
      <c r="QVD31" s="63"/>
      <c r="QVE31" s="63"/>
      <c r="QVF31" s="63"/>
      <c r="QVG31" s="63"/>
      <c r="QVH31" s="63"/>
      <c r="QVI31" s="63"/>
      <c r="QVJ31" s="63"/>
      <c r="QVK31" s="63"/>
      <c r="QVL31" s="63"/>
      <c r="QVM31" s="63"/>
      <c r="QVN31" s="63"/>
      <c r="QVO31" s="63"/>
      <c r="QVP31" s="63"/>
      <c r="QVQ31" s="63"/>
      <c r="QVR31" s="63"/>
      <c r="QVS31" s="63"/>
      <c r="QVT31" s="63"/>
      <c r="QVU31" s="63"/>
      <c r="QVV31" s="63"/>
      <c r="QVW31" s="63"/>
      <c r="QVX31" s="63"/>
      <c r="QVY31" s="63"/>
      <c r="QVZ31" s="63"/>
      <c r="QWA31" s="63"/>
      <c r="QWB31" s="63"/>
      <c r="QWC31" s="63"/>
      <c r="QWD31" s="63"/>
      <c r="QWE31" s="63"/>
      <c r="QWF31" s="63"/>
      <c r="QWG31" s="63"/>
      <c r="QWH31" s="63"/>
      <c r="QWI31" s="63"/>
      <c r="QWJ31" s="63"/>
      <c r="QWK31" s="63"/>
      <c r="QWL31" s="63"/>
      <c r="QWM31" s="63"/>
      <c r="QWN31" s="63"/>
      <c r="QWO31" s="63"/>
      <c r="QWP31" s="63"/>
      <c r="QWQ31" s="63"/>
      <c r="QWR31" s="63"/>
      <c r="QWS31" s="63"/>
      <c r="QWT31" s="63"/>
      <c r="QWU31" s="63"/>
      <c r="QWV31" s="63"/>
      <c r="QWW31" s="63"/>
      <c r="QWX31" s="63"/>
      <c r="QWY31" s="63"/>
      <c r="QWZ31" s="63"/>
      <c r="QXA31" s="63"/>
      <c r="QXB31" s="63"/>
      <c r="QXC31" s="63"/>
      <c r="QXD31" s="63"/>
      <c r="QXE31" s="63"/>
      <c r="QXF31" s="63"/>
      <c r="QXG31" s="63"/>
      <c r="QXH31" s="63"/>
      <c r="QXI31" s="63"/>
      <c r="QXJ31" s="63"/>
      <c r="QXK31" s="63"/>
      <c r="QXL31" s="63"/>
      <c r="QXM31" s="63"/>
      <c r="QXN31" s="63"/>
      <c r="QXO31" s="63"/>
      <c r="QXP31" s="63"/>
      <c r="QXQ31" s="63"/>
      <c r="QXR31" s="63"/>
      <c r="QXS31" s="63"/>
      <c r="QXT31" s="63"/>
      <c r="QXU31" s="63"/>
      <c r="QXV31" s="63"/>
      <c r="QXW31" s="63"/>
      <c r="QXX31" s="63"/>
      <c r="QXY31" s="63"/>
      <c r="QXZ31" s="63"/>
      <c r="QYA31" s="63"/>
      <c r="QYB31" s="63"/>
      <c r="QYC31" s="63"/>
      <c r="QYD31" s="63"/>
      <c r="QYE31" s="63"/>
      <c r="QYF31" s="63"/>
      <c r="QYG31" s="63"/>
      <c r="QYH31" s="63"/>
      <c r="QYI31" s="63"/>
      <c r="QYJ31" s="63"/>
      <c r="QYK31" s="63"/>
      <c r="QYL31" s="63"/>
      <c r="QYM31" s="63"/>
      <c r="QYN31" s="63"/>
      <c r="QYO31" s="63"/>
      <c r="QYP31" s="63"/>
      <c r="QYQ31" s="63"/>
      <c r="QYR31" s="63"/>
      <c r="QYS31" s="63"/>
      <c r="QYT31" s="63"/>
      <c r="QYU31" s="63"/>
      <c r="QYV31" s="63"/>
      <c r="QYW31" s="63"/>
      <c r="QYX31" s="63"/>
      <c r="QYY31" s="63"/>
      <c r="QYZ31" s="63"/>
      <c r="QZA31" s="63"/>
      <c r="QZB31" s="63"/>
      <c r="QZC31" s="63"/>
      <c r="QZD31" s="63"/>
      <c r="QZE31" s="63"/>
      <c r="QZF31" s="63"/>
      <c r="QZG31" s="63"/>
      <c r="QZH31" s="63"/>
      <c r="QZI31" s="63"/>
      <c r="QZJ31" s="63"/>
      <c r="QZK31" s="63"/>
      <c r="QZL31" s="63"/>
      <c r="QZM31" s="63"/>
      <c r="QZN31" s="63"/>
      <c r="QZO31" s="63"/>
      <c r="QZP31" s="63"/>
      <c r="QZQ31" s="63"/>
      <c r="QZR31" s="63"/>
      <c r="QZS31" s="63"/>
      <c r="QZT31" s="63"/>
      <c r="QZU31" s="63"/>
      <c r="QZV31" s="63"/>
      <c r="QZW31" s="63"/>
      <c r="QZX31" s="63"/>
      <c r="QZY31" s="63"/>
      <c r="QZZ31" s="63"/>
      <c r="RAA31" s="63"/>
      <c r="RAB31" s="63"/>
      <c r="RAC31" s="63"/>
      <c r="RAD31" s="63"/>
      <c r="RAE31" s="63"/>
      <c r="RAF31" s="63"/>
      <c r="RAG31" s="63"/>
      <c r="RAH31" s="63"/>
      <c r="RAI31" s="63"/>
      <c r="RAJ31" s="63"/>
      <c r="RAK31" s="63"/>
      <c r="RAL31" s="63"/>
      <c r="RAM31" s="63"/>
      <c r="RAN31" s="63"/>
      <c r="RAO31" s="63"/>
      <c r="RAP31" s="63"/>
      <c r="RAQ31" s="63"/>
      <c r="RAR31" s="63"/>
      <c r="RAS31" s="63"/>
      <c r="RAT31" s="63"/>
      <c r="RAU31" s="63"/>
      <c r="RAV31" s="63"/>
      <c r="RAW31" s="63"/>
      <c r="RAX31" s="63"/>
      <c r="RAY31" s="63"/>
      <c r="RAZ31" s="63"/>
      <c r="RBA31" s="63"/>
      <c r="RBB31" s="63"/>
      <c r="RBC31" s="63"/>
      <c r="RBD31" s="63"/>
      <c r="RBE31" s="63"/>
      <c r="RBF31" s="63"/>
      <c r="RBG31" s="63"/>
      <c r="RBH31" s="63"/>
      <c r="RBI31" s="63"/>
      <c r="RBJ31" s="63"/>
      <c r="RBK31" s="63"/>
      <c r="RBL31" s="63"/>
      <c r="RBM31" s="63"/>
      <c r="RBN31" s="63"/>
      <c r="RBO31" s="63"/>
      <c r="RBP31" s="63"/>
      <c r="RBQ31" s="63"/>
      <c r="RBR31" s="63"/>
      <c r="RBS31" s="63"/>
      <c r="RBT31" s="63"/>
      <c r="RBU31" s="63"/>
      <c r="RBV31" s="63"/>
      <c r="RBW31" s="63"/>
      <c r="RBX31" s="63"/>
      <c r="RBY31" s="63"/>
      <c r="RBZ31" s="63"/>
      <c r="RCA31" s="63"/>
      <c r="RCB31" s="63"/>
      <c r="RCC31" s="63"/>
      <c r="RCD31" s="63"/>
      <c r="RCE31" s="63"/>
      <c r="RCF31" s="63"/>
      <c r="RCG31" s="63"/>
      <c r="RCH31" s="63"/>
      <c r="RCI31" s="63"/>
      <c r="RCJ31" s="63"/>
      <c r="RCK31" s="63"/>
      <c r="RCL31" s="63"/>
      <c r="RCM31" s="63"/>
      <c r="RCN31" s="63"/>
      <c r="RCO31" s="63"/>
      <c r="RCP31" s="63"/>
      <c r="RCQ31" s="63"/>
      <c r="RCR31" s="63"/>
      <c r="RCS31" s="63"/>
      <c r="RCT31" s="63"/>
      <c r="RCU31" s="63"/>
      <c r="RCV31" s="63"/>
      <c r="RCW31" s="63"/>
      <c r="RCX31" s="63"/>
      <c r="RCY31" s="63"/>
      <c r="RCZ31" s="63"/>
      <c r="RDA31" s="63"/>
      <c r="RDB31" s="63"/>
      <c r="RDC31" s="63"/>
      <c r="RDD31" s="63"/>
      <c r="RDE31" s="63"/>
      <c r="RDF31" s="63"/>
      <c r="RDG31" s="63"/>
      <c r="RDH31" s="63"/>
      <c r="RDI31" s="63"/>
      <c r="RDJ31" s="63"/>
      <c r="RDK31" s="63"/>
      <c r="RDL31" s="63"/>
      <c r="RDM31" s="63"/>
      <c r="RDN31" s="63"/>
      <c r="RDO31" s="63"/>
      <c r="RDP31" s="63"/>
      <c r="RDQ31" s="63"/>
      <c r="RDR31" s="63"/>
      <c r="RDS31" s="63"/>
      <c r="RDT31" s="63"/>
      <c r="RDU31" s="63"/>
      <c r="RDV31" s="63"/>
      <c r="RDW31" s="63"/>
      <c r="RDX31" s="63"/>
      <c r="RDY31" s="63"/>
      <c r="RDZ31" s="63"/>
      <c r="REA31" s="63"/>
      <c r="REB31" s="63"/>
      <c r="REC31" s="63"/>
      <c r="RED31" s="63"/>
      <c r="REE31" s="63"/>
      <c r="REF31" s="63"/>
      <c r="REG31" s="63"/>
      <c r="REH31" s="63"/>
      <c r="REI31" s="63"/>
      <c r="REJ31" s="63"/>
      <c r="REK31" s="63"/>
      <c r="REL31" s="63"/>
      <c r="REM31" s="63"/>
      <c r="REN31" s="63"/>
      <c r="REO31" s="63"/>
      <c r="REP31" s="63"/>
      <c r="REQ31" s="63"/>
      <c r="RER31" s="63"/>
      <c r="RES31" s="63"/>
      <c r="RET31" s="63"/>
      <c r="REU31" s="63"/>
      <c r="REV31" s="63"/>
      <c r="REW31" s="63"/>
      <c r="REX31" s="63"/>
      <c r="REY31" s="63"/>
      <c r="REZ31" s="63"/>
      <c r="RFA31" s="63"/>
      <c r="RFB31" s="63"/>
      <c r="RFC31" s="63"/>
      <c r="RFD31" s="63"/>
      <c r="RFE31" s="63"/>
      <c r="RFF31" s="63"/>
      <c r="RFG31" s="63"/>
      <c r="RFH31" s="63"/>
      <c r="RFI31" s="63"/>
      <c r="RFJ31" s="63"/>
      <c r="RFK31" s="63"/>
      <c r="RFL31" s="63"/>
      <c r="RFM31" s="63"/>
      <c r="RFN31" s="63"/>
      <c r="RFO31" s="63"/>
      <c r="RFP31" s="63"/>
      <c r="RFQ31" s="63"/>
      <c r="RFR31" s="63"/>
      <c r="RFS31" s="63"/>
      <c r="RFT31" s="63"/>
      <c r="RFU31" s="63"/>
      <c r="RFV31" s="63"/>
      <c r="RFW31" s="63"/>
      <c r="RFX31" s="63"/>
      <c r="RFY31" s="63"/>
      <c r="RFZ31" s="63"/>
      <c r="RGA31" s="63"/>
      <c r="RGB31" s="63"/>
      <c r="RGC31" s="63"/>
      <c r="RGD31" s="63"/>
      <c r="RGE31" s="63"/>
      <c r="RGF31" s="63"/>
      <c r="RGG31" s="63"/>
      <c r="RGH31" s="63"/>
      <c r="RGI31" s="63"/>
      <c r="RGJ31" s="63"/>
      <c r="RGK31" s="63"/>
      <c r="RGL31" s="63"/>
      <c r="RGM31" s="63"/>
      <c r="RGN31" s="63"/>
      <c r="RGO31" s="63"/>
      <c r="RGP31" s="63"/>
      <c r="RGQ31" s="63"/>
      <c r="RGR31" s="63"/>
      <c r="RGS31" s="63"/>
      <c r="RGT31" s="63"/>
      <c r="RGU31" s="63"/>
      <c r="RGV31" s="63"/>
      <c r="RGW31" s="63"/>
      <c r="RGX31" s="63"/>
      <c r="RGY31" s="63"/>
      <c r="RGZ31" s="63"/>
      <c r="RHA31" s="63"/>
      <c r="RHB31" s="63"/>
      <c r="RHC31" s="63"/>
      <c r="RHD31" s="63"/>
      <c r="RHE31" s="63"/>
      <c r="RHF31" s="63"/>
      <c r="RHG31" s="63"/>
      <c r="RHH31" s="63"/>
      <c r="RHI31" s="63"/>
      <c r="RHJ31" s="63"/>
      <c r="RHK31" s="63"/>
      <c r="RHL31" s="63"/>
      <c r="RHM31" s="63"/>
      <c r="RHN31" s="63"/>
      <c r="RHO31" s="63"/>
      <c r="RHP31" s="63"/>
      <c r="RHQ31" s="63"/>
      <c r="RHR31" s="63"/>
      <c r="RHS31" s="63"/>
      <c r="RHT31" s="63"/>
      <c r="RHU31" s="63"/>
      <c r="RHV31" s="63"/>
      <c r="RHW31" s="63"/>
      <c r="RHX31" s="63"/>
      <c r="RHY31" s="63"/>
      <c r="RHZ31" s="63"/>
      <c r="RIA31" s="63"/>
      <c r="RIB31" s="63"/>
      <c r="RIC31" s="63"/>
      <c r="RID31" s="63"/>
      <c r="RIE31" s="63"/>
      <c r="RIF31" s="63"/>
      <c r="RIG31" s="63"/>
      <c r="RIH31" s="63"/>
      <c r="RII31" s="63"/>
      <c r="RIJ31" s="63"/>
      <c r="RIK31" s="63"/>
      <c r="RIL31" s="63"/>
      <c r="RIM31" s="63"/>
      <c r="RIN31" s="63"/>
      <c r="RIO31" s="63"/>
      <c r="RIP31" s="63"/>
      <c r="RIQ31" s="63"/>
      <c r="RIR31" s="63"/>
      <c r="RIS31" s="63"/>
      <c r="RIT31" s="63"/>
      <c r="RIU31" s="63"/>
      <c r="RIV31" s="63"/>
      <c r="RIW31" s="63"/>
      <c r="RIX31" s="63"/>
      <c r="RIY31" s="63"/>
      <c r="RIZ31" s="63"/>
      <c r="RJA31" s="63"/>
      <c r="RJB31" s="63"/>
      <c r="RJC31" s="63"/>
      <c r="RJD31" s="63"/>
      <c r="RJE31" s="63"/>
      <c r="RJF31" s="63"/>
      <c r="RJG31" s="63"/>
      <c r="RJH31" s="63"/>
      <c r="RJI31" s="63"/>
      <c r="RJJ31" s="63"/>
      <c r="RJK31" s="63"/>
      <c r="RJL31" s="63"/>
      <c r="RJM31" s="63"/>
      <c r="RJN31" s="63"/>
      <c r="RJO31" s="63"/>
      <c r="RJP31" s="63"/>
      <c r="RJQ31" s="63"/>
      <c r="RJR31" s="63"/>
      <c r="RJS31" s="63"/>
      <c r="RJT31" s="63"/>
      <c r="RJU31" s="63"/>
      <c r="RJV31" s="63"/>
      <c r="RJW31" s="63"/>
      <c r="RJX31" s="63"/>
      <c r="RJY31" s="63"/>
      <c r="RJZ31" s="63"/>
      <c r="RKA31" s="63"/>
      <c r="RKB31" s="63"/>
      <c r="RKC31" s="63"/>
      <c r="RKD31" s="63"/>
      <c r="RKE31" s="63"/>
      <c r="RKF31" s="63"/>
      <c r="RKG31" s="63"/>
      <c r="RKH31" s="63"/>
      <c r="RKI31" s="63"/>
      <c r="RKJ31" s="63"/>
      <c r="RKK31" s="63"/>
      <c r="RKL31" s="63"/>
      <c r="RKM31" s="63"/>
      <c r="RKN31" s="63"/>
      <c r="RKO31" s="63"/>
      <c r="RKP31" s="63"/>
      <c r="RKQ31" s="63"/>
      <c r="RKR31" s="63"/>
      <c r="RKS31" s="63"/>
      <c r="RKT31" s="63"/>
      <c r="RKU31" s="63"/>
      <c r="RKV31" s="63"/>
      <c r="RKW31" s="63"/>
      <c r="RKX31" s="63"/>
      <c r="RKY31" s="63"/>
      <c r="RKZ31" s="63"/>
      <c r="RLA31" s="63"/>
      <c r="RLB31" s="63"/>
      <c r="RLC31" s="63"/>
      <c r="RLD31" s="63"/>
      <c r="RLE31" s="63"/>
      <c r="RLF31" s="63"/>
      <c r="RLG31" s="63"/>
      <c r="RLH31" s="63"/>
      <c r="RLI31" s="63"/>
      <c r="RLJ31" s="63"/>
      <c r="RLK31" s="63"/>
      <c r="RLL31" s="63"/>
      <c r="RLM31" s="63"/>
      <c r="RLN31" s="63"/>
      <c r="RLO31" s="63"/>
      <c r="RLP31" s="63"/>
      <c r="RLQ31" s="63"/>
      <c r="RLR31" s="63"/>
      <c r="RLS31" s="63"/>
      <c r="RLT31" s="63"/>
      <c r="RLU31" s="63"/>
      <c r="RLV31" s="63"/>
      <c r="RLW31" s="63"/>
      <c r="RLX31" s="63"/>
      <c r="RLY31" s="63"/>
      <c r="RLZ31" s="63"/>
      <c r="RMA31" s="63"/>
      <c r="RMB31" s="63"/>
      <c r="RMC31" s="63"/>
      <c r="RMD31" s="63"/>
      <c r="RME31" s="63"/>
      <c r="RMF31" s="63"/>
      <c r="RMG31" s="63"/>
      <c r="RMH31" s="63"/>
      <c r="RMI31" s="63"/>
      <c r="RMJ31" s="63"/>
      <c r="RMK31" s="63"/>
      <c r="RML31" s="63"/>
      <c r="RMM31" s="63"/>
      <c r="RMN31" s="63"/>
      <c r="RMO31" s="63"/>
      <c r="RMP31" s="63"/>
      <c r="RMQ31" s="63"/>
      <c r="RMR31" s="63"/>
      <c r="RMS31" s="63"/>
      <c r="RMT31" s="63"/>
      <c r="RMU31" s="63"/>
      <c r="RMV31" s="63"/>
      <c r="RMW31" s="63"/>
      <c r="RMX31" s="63"/>
      <c r="RMY31" s="63"/>
      <c r="RMZ31" s="63"/>
      <c r="RNA31" s="63"/>
      <c r="RNB31" s="63"/>
      <c r="RNC31" s="63"/>
      <c r="RND31" s="63"/>
      <c r="RNE31" s="63"/>
      <c r="RNF31" s="63"/>
      <c r="RNG31" s="63"/>
      <c r="RNH31" s="63"/>
      <c r="RNI31" s="63"/>
      <c r="RNJ31" s="63"/>
      <c r="RNK31" s="63"/>
      <c r="RNL31" s="63"/>
      <c r="RNM31" s="63"/>
      <c r="RNN31" s="63"/>
      <c r="RNO31" s="63"/>
      <c r="RNP31" s="63"/>
      <c r="RNQ31" s="63"/>
      <c r="RNR31" s="63"/>
      <c r="RNS31" s="63"/>
      <c r="RNT31" s="63"/>
      <c r="RNU31" s="63"/>
      <c r="RNV31" s="63"/>
      <c r="RNW31" s="63"/>
      <c r="RNX31" s="63"/>
      <c r="RNY31" s="63"/>
      <c r="RNZ31" s="63"/>
      <c r="ROA31" s="63"/>
      <c r="ROB31" s="63"/>
      <c r="ROC31" s="63"/>
      <c r="ROD31" s="63"/>
      <c r="ROE31" s="63"/>
      <c r="ROF31" s="63"/>
      <c r="ROG31" s="63"/>
      <c r="ROH31" s="63"/>
      <c r="ROI31" s="63"/>
      <c r="ROJ31" s="63"/>
      <c r="ROK31" s="63"/>
      <c r="ROL31" s="63"/>
      <c r="ROM31" s="63"/>
      <c r="RON31" s="63"/>
      <c r="ROO31" s="63"/>
      <c r="ROP31" s="63"/>
      <c r="ROQ31" s="63"/>
      <c r="ROR31" s="63"/>
      <c r="ROS31" s="63"/>
      <c r="ROT31" s="63"/>
      <c r="ROU31" s="63"/>
      <c r="ROV31" s="63"/>
      <c r="ROW31" s="63"/>
      <c r="ROX31" s="63"/>
      <c r="ROY31" s="63"/>
      <c r="ROZ31" s="63"/>
      <c r="RPA31" s="63"/>
      <c r="RPB31" s="63"/>
      <c r="RPC31" s="63"/>
      <c r="RPD31" s="63"/>
      <c r="RPE31" s="63"/>
      <c r="RPF31" s="63"/>
      <c r="RPG31" s="63"/>
      <c r="RPH31" s="63"/>
      <c r="RPI31" s="63"/>
      <c r="RPJ31" s="63"/>
      <c r="RPK31" s="63"/>
      <c r="RPL31" s="63"/>
      <c r="RPM31" s="63"/>
      <c r="RPN31" s="63"/>
      <c r="RPO31" s="63"/>
      <c r="RPP31" s="63"/>
      <c r="RPQ31" s="63"/>
      <c r="RPR31" s="63"/>
      <c r="RPS31" s="63"/>
      <c r="RPT31" s="63"/>
      <c r="RPU31" s="63"/>
      <c r="RPV31" s="63"/>
      <c r="RPW31" s="63"/>
      <c r="RPX31" s="63"/>
      <c r="RPY31" s="63"/>
      <c r="RPZ31" s="63"/>
      <c r="RQA31" s="63"/>
      <c r="RQB31" s="63"/>
      <c r="RQC31" s="63"/>
      <c r="RQD31" s="63"/>
      <c r="RQE31" s="63"/>
      <c r="RQF31" s="63"/>
      <c r="RQG31" s="63"/>
      <c r="RQH31" s="63"/>
      <c r="RQI31" s="63"/>
      <c r="RQJ31" s="63"/>
      <c r="RQK31" s="63"/>
      <c r="RQL31" s="63"/>
      <c r="RQM31" s="63"/>
      <c r="RQN31" s="63"/>
      <c r="RQO31" s="63"/>
      <c r="RQP31" s="63"/>
      <c r="RQQ31" s="63"/>
      <c r="RQR31" s="63"/>
      <c r="RQS31" s="63"/>
      <c r="RQT31" s="63"/>
      <c r="RQU31" s="63"/>
      <c r="RQV31" s="63"/>
      <c r="RQW31" s="63"/>
      <c r="RQX31" s="63"/>
      <c r="RQY31" s="63"/>
      <c r="RQZ31" s="63"/>
      <c r="RRA31" s="63"/>
      <c r="RRB31" s="63"/>
      <c r="RRC31" s="63"/>
      <c r="RRD31" s="63"/>
      <c r="RRE31" s="63"/>
      <c r="RRF31" s="63"/>
      <c r="RRG31" s="63"/>
      <c r="RRH31" s="63"/>
      <c r="RRI31" s="63"/>
      <c r="RRJ31" s="63"/>
      <c r="RRK31" s="63"/>
      <c r="RRL31" s="63"/>
      <c r="RRM31" s="63"/>
      <c r="RRN31" s="63"/>
      <c r="RRO31" s="63"/>
      <c r="RRP31" s="63"/>
      <c r="RRQ31" s="63"/>
      <c r="RRR31" s="63"/>
      <c r="RRS31" s="63"/>
      <c r="RRT31" s="63"/>
      <c r="RRU31" s="63"/>
      <c r="RRV31" s="63"/>
      <c r="RRW31" s="63"/>
      <c r="RRX31" s="63"/>
      <c r="RRY31" s="63"/>
      <c r="RRZ31" s="63"/>
      <c r="RSA31" s="63"/>
      <c r="RSB31" s="63"/>
      <c r="RSC31" s="63"/>
      <c r="RSD31" s="63"/>
      <c r="RSE31" s="63"/>
      <c r="RSF31" s="63"/>
      <c r="RSG31" s="63"/>
      <c r="RSH31" s="63"/>
      <c r="RSI31" s="63"/>
      <c r="RSJ31" s="63"/>
      <c r="RSK31" s="63"/>
      <c r="RSL31" s="63"/>
      <c r="RSM31" s="63"/>
      <c r="RSN31" s="63"/>
      <c r="RSO31" s="63"/>
      <c r="RSP31" s="63"/>
      <c r="RSQ31" s="63"/>
      <c r="RSR31" s="63"/>
      <c r="RSS31" s="63"/>
      <c r="RST31" s="63"/>
      <c r="RSU31" s="63"/>
      <c r="RSV31" s="63"/>
      <c r="RSW31" s="63"/>
      <c r="RSX31" s="63"/>
      <c r="RSY31" s="63"/>
      <c r="RSZ31" s="63"/>
      <c r="RTA31" s="63"/>
      <c r="RTB31" s="63"/>
      <c r="RTC31" s="63"/>
      <c r="RTD31" s="63"/>
      <c r="RTE31" s="63"/>
      <c r="RTF31" s="63"/>
      <c r="RTG31" s="63"/>
      <c r="RTH31" s="63"/>
      <c r="RTI31" s="63"/>
      <c r="RTJ31" s="63"/>
      <c r="RTK31" s="63"/>
      <c r="RTL31" s="63"/>
      <c r="RTM31" s="63"/>
      <c r="RTN31" s="63"/>
      <c r="RTO31" s="63"/>
      <c r="RTP31" s="63"/>
      <c r="RTQ31" s="63"/>
      <c r="RTR31" s="63"/>
      <c r="RTS31" s="63"/>
      <c r="RTT31" s="63"/>
      <c r="RTU31" s="63"/>
      <c r="RTV31" s="63"/>
      <c r="RTW31" s="63"/>
      <c r="RTX31" s="63"/>
      <c r="RTY31" s="63"/>
      <c r="RTZ31" s="63"/>
      <c r="RUA31" s="63"/>
      <c r="RUB31" s="63"/>
      <c r="RUC31" s="63"/>
      <c r="RUD31" s="63"/>
      <c r="RUE31" s="63"/>
      <c r="RUF31" s="63"/>
      <c r="RUG31" s="63"/>
      <c r="RUH31" s="63"/>
      <c r="RUI31" s="63"/>
      <c r="RUJ31" s="63"/>
      <c r="RUK31" s="63"/>
      <c r="RUL31" s="63"/>
      <c r="RUM31" s="63"/>
      <c r="RUN31" s="63"/>
      <c r="RUO31" s="63"/>
      <c r="RUP31" s="63"/>
      <c r="RUQ31" s="63"/>
      <c r="RUR31" s="63"/>
      <c r="RUS31" s="63"/>
      <c r="RUT31" s="63"/>
      <c r="RUU31" s="63"/>
      <c r="RUV31" s="63"/>
      <c r="RUW31" s="63"/>
      <c r="RUX31" s="63"/>
      <c r="RUY31" s="63"/>
      <c r="RUZ31" s="63"/>
      <c r="RVA31" s="63"/>
      <c r="RVB31" s="63"/>
      <c r="RVC31" s="63"/>
      <c r="RVD31" s="63"/>
      <c r="RVE31" s="63"/>
      <c r="RVF31" s="63"/>
      <c r="RVG31" s="63"/>
      <c r="RVH31" s="63"/>
      <c r="RVI31" s="63"/>
      <c r="RVJ31" s="63"/>
      <c r="RVK31" s="63"/>
      <c r="RVL31" s="63"/>
      <c r="RVM31" s="63"/>
      <c r="RVN31" s="63"/>
      <c r="RVO31" s="63"/>
      <c r="RVP31" s="63"/>
      <c r="RVQ31" s="63"/>
      <c r="RVR31" s="63"/>
      <c r="RVS31" s="63"/>
      <c r="RVT31" s="63"/>
      <c r="RVU31" s="63"/>
      <c r="RVV31" s="63"/>
      <c r="RVW31" s="63"/>
      <c r="RVX31" s="63"/>
      <c r="RVY31" s="63"/>
      <c r="RVZ31" s="63"/>
      <c r="RWA31" s="63"/>
      <c r="RWB31" s="63"/>
      <c r="RWC31" s="63"/>
      <c r="RWD31" s="63"/>
      <c r="RWE31" s="63"/>
      <c r="RWF31" s="63"/>
      <c r="RWG31" s="63"/>
      <c r="RWH31" s="63"/>
      <c r="RWI31" s="63"/>
      <c r="RWJ31" s="63"/>
      <c r="RWK31" s="63"/>
      <c r="RWL31" s="63"/>
      <c r="RWM31" s="63"/>
      <c r="RWN31" s="63"/>
      <c r="RWO31" s="63"/>
      <c r="RWP31" s="63"/>
      <c r="RWQ31" s="63"/>
      <c r="RWR31" s="63"/>
      <c r="RWS31" s="63"/>
      <c r="RWT31" s="63"/>
      <c r="RWU31" s="63"/>
      <c r="RWV31" s="63"/>
      <c r="RWW31" s="63"/>
      <c r="RWX31" s="63"/>
      <c r="RWY31" s="63"/>
      <c r="RWZ31" s="63"/>
      <c r="RXA31" s="63"/>
      <c r="RXB31" s="63"/>
      <c r="RXC31" s="63"/>
      <c r="RXD31" s="63"/>
      <c r="RXE31" s="63"/>
      <c r="RXF31" s="63"/>
      <c r="RXG31" s="63"/>
      <c r="RXH31" s="63"/>
      <c r="RXI31" s="63"/>
      <c r="RXJ31" s="63"/>
      <c r="RXK31" s="63"/>
      <c r="RXL31" s="63"/>
      <c r="RXM31" s="63"/>
      <c r="RXN31" s="63"/>
      <c r="RXO31" s="63"/>
      <c r="RXP31" s="63"/>
      <c r="RXQ31" s="63"/>
      <c r="RXR31" s="63"/>
      <c r="RXS31" s="63"/>
      <c r="RXT31" s="63"/>
      <c r="RXU31" s="63"/>
      <c r="RXV31" s="63"/>
      <c r="RXW31" s="63"/>
      <c r="RXX31" s="63"/>
      <c r="RXY31" s="63"/>
      <c r="RXZ31" s="63"/>
      <c r="RYA31" s="63"/>
      <c r="RYB31" s="63"/>
      <c r="RYC31" s="63"/>
      <c r="RYD31" s="63"/>
      <c r="RYE31" s="63"/>
      <c r="RYF31" s="63"/>
      <c r="RYG31" s="63"/>
      <c r="RYH31" s="63"/>
      <c r="RYI31" s="63"/>
      <c r="RYJ31" s="63"/>
      <c r="RYK31" s="63"/>
      <c r="RYL31" s="63"/>
      <c r="RYM31" s="63"/>
      <c r="RYN31" s="63"/>
      <c r="RYO31" s="63"/>
      <c r="RYP31" s="63"/>
      <c r="RYQ31" s="63"/>
      <c r="RYR31" s="63"/>
      <c r="RYS31" s="63"/>
      <c r="RYT31" s="63"/>
      <c r="RYU31" s="63"/>
      <c r="RYV31" s="63"/>
      <c r="RYW31" s="63"/>
      <c r="RYX31" s="63"/>
      <c r="RYY31" s="63"/>
      <c r="RYZ31" s="63"/>
      <c r="RZA31" s="63"/>
      <c r="RZB31" s="63"/>
      <c r="RZC31" s="63"/>
      <c r="RZD31" s="63"/>
      <c r="RZE31" s="63"/>
      <c r="RZF31" s="63"/>
      <c r="RZG31" s="63"/>
      <c r="RZH31" s="63"/>
      <c r="RZI31" s="63"/>
      <c r="RZJ31" s="63"/>
      <c r="RZK31" s="63"/>
      <c r="RZL31" s="63"/>
      <c r="RZM31" s="63"/>
      <c r="RZN31" s="63"/>
      <c r="RZO31" s="63"/>
      <c r="RZP31" s="63"/>
      <c r="RZQ31" s="63"/>
      <c r="RZR31" s="63"/>
      <c r="RZS31" s="63"/>
      <c r="RZT31" s="63"/>
      <c r="RZU31" s="63"/>
      <c r="RZV31" s="63"/>
      <c r="RZW31" s="63"/>
      <c r="RZX31" s="63"/>
      <c r="RZY31" s="63"/>
      <c r="RZZ31" s="63"/>
      <c r="SAA31" s="63"/>
      <c r="SAB31" s="63"/>
      <c r="SAC31" s="63"/>
      <c r="SAD31" s="63"/>
      <c r="SAE31" s="63"/>
      <c r="SAF31" s="63"/>
      <c r="SAG31" s="63"/>
      <c r="SAH31" s="63"/>
      <c r="SAI31" s="63"/>
      <c r="SAJ31" s="63"/>
      <c r="SAK31" s="63"/>
      <c r="SAL31" s="63"/>
      <c r="SAM31" s="63"/>
      <c r="SAN31" s="63"/>
      <c r="SAO31" s="63"/>
      <c r="SAP31" s="63"/>
      <c r="SAQ31" s="63"/>
      <c r="SAR31" s="63"/>
      <c r="SAS31" s="63"/>
      <c r="SAT31" s="63"/>
      <c r="SAU31" s="63"/>
      <c r="SAV31" s="63"/>
      <c r="SAW31" s="63"/>
      <c r="SAX31" s="63"/>
      <c r="SAY31" s="63"/>
      <c r="SAZ31" s="63"/>
      <c r="SBA31" s="63"/>
      <c r="SBB31" s="63"/>
      <c r="SBC31" s="63"/>
      <c r="SBD31" s="63"/>
      <c r="SBE31" s="63"/>
      <c r="SBF31" s="63"/>
      <c r="SBG31" s="63"/>
      <c r="SBH31" s="63"/>
      <c r="SBI31" s="63"/>
      <c r="SBJ31" s="63"/>
      <c r="SBK31" s="63"/>
      <c r="SBL31" s="63"/>
      <c r="SBM31" s="63"/>
      <c r="SBN31" s="63"/>
      <c r="SBO31" s="63"/>
      <c r="SBP31" s="63"/>
      <c r="SBQ31" s="63"/>
      <c r="SBR31" s="63"/>
      <c r="SBS31" s="63"/>
      <c r="SBT31" s="63"/>
      <c r="SBU31" s="63"/>
      <c r="SBV31" s="63"/>
      <c r="SBW31" s="63"/>
      <c r="SBX31" s="63"/>
      <c r="SBY31" s="63"/>
      <c r="SBZ31" s="63"/>
      <c r="SCA31" s="63"/>
      <c r="SCB31" s="63"/>
      <c r="SCC31" s="63"/>
      <c r="SCD31" s="63"/>
      <c r="SCE31" s="63"/>
      <c r="SCF31" s="63"/>
      <c r="SCG31" s="63"/>
      <c r="SCH31" s="63"/>
      <c r="SCI31" s="63"/>
      <c r="SCJ31" s="63"/>
      <c r="SCK31" s="63"/>
      <c r="SCL31" s="63"/>
      <c r="SCM31" s="63"/>
      <c r="SCN31" s="63"/>
      <c r="SCO31" s="63"/>
      <c r="SCP31" s="63"/>
      <c r="SCQ31" s="63"/>
      <c r="SCR31" s="63"/>
      <c r="SCS31" s="63"/>
      <c r="SCT31" s="63"/>
      <c r="SCU31" s="63"/>
      <c r="SCV31" s="63"/>
      <c r="SCW31" s="63"/>
      <c r="SCX31" s="63"/>
      <c r="SCY31" s="63"/>
      <c r="SCZ31" s="63"/>
      <c r="SDA31" s="63"/>
      <c r="SDB31" s="63"/>
      <c r="SDC31" s="63"/>
      <c r="SDD31" s="63"/>
      <c r="SDE31" s="63"/>
      <c r="SDF31" s="63"/>
      <c r="SDG31" s="63"/>
      <c r="SDH31" s="63"/>
      <c r="SDI31" s="63"/>
      <c r="SDJ31" s="63"/>
      <c r="SDK31" s="63"/>
      <c r="SDL31" s="63"/>
      <c r="SDM31" s="63"/>
      <c r="SDN31" s="63"/>
      <c r="SDO31" s="63"/>
      <c r="SDP31" s="63"/>
      <c r="SDQ31" s="63"/>
      <c r="SDR31" s="63"/>
      <c r="SDS31" s="63"/>
      <c r="SDT31" s="63"/>
      <c r="SDU31" s="63"/>
      <c r="SDV31" s="63"/>
      <c r="SDW31" s="63"/>
      <c r="SDX31" s="63"/>
      <c r="SDY31" s="63"/>
      <c r="SDZ31" s="63"/>
      <c r="SEA31" s="63"/>
      <c r="SEB31" s="63"/>
      <c r="SEC31" s="63"/>
      <c r="SED31" s="63"/>
      <c r="SEE31" s="63"/>
      <c r="SEF31" s="63"/>
      <c r="SEG31" s="63"/>
      <c r="SEH31" s="63"/>
      <c r="SEI31" s="63"/>
      <c r="SEJ31" s="63"/>
      <c r="SEK31" s="63"/>
      <c r="SEL31" s="63"/>
      <c r="SEM31" s="63"/>
      <c r="SEN31" s="63"/>
      <c r="SEO31" s="63"/>
      <c r="SEP31" s="63"/>
      <c r="SEQ31" s="63"/>
      <c r="SER31" s="63"/>
      <c r="SES31" s="63"/>
      <c r="SET31" s="63"/>
      <c r="SEU31" s="63"/>
      <c r="SEV31" s="63"/>
      <c r="SEW31" s="63"/>
      <c r="SEX31" s="63"/>
      <c r="SEY31" s="63"/>
      <c r="SEZ31" s="63"/>
      <c r="SFA31" s="63"/>
      <c r="SFB31" s="63"/>
      <c r="SFC31" s="63"/>
      <c r="SFD31" s="63"/>
      <c r="SFE31" s="63"/>
      <c r="SFF31" s="63"/>
      <c r="SFG31" s="63"/>
      <c r="SFH31" s="63"/>
      <c r="SFI31" s="63"/>
      <c r="SFJ31" s="63"/>
      <c r="SFK31" s="63"/>
      <c r="SFL31" s="63"/>
      <c r="SFM31" s="63"/>
      <c r="SFN31" s="63"/>
      <c r="SFO31" s="63"/>
      <c r="SFP31" s="63"/>
      <c r="SFQ31" s="63"/>
      <c r="SFR31" s="63"/>
      <c r="SFS31" s="63"/>
      <c r="SFT31" s="63"/>
      <c r="SFU31" s="63"/>
      <c r="SFV31" s="63"/>
      <c r="SFW31" s="63"/>
      <c r="SFX31" s="63"/>
      <c r="SFY31" s="63"/>
      <c r="SFZ31" s="63"/>
      <c r="SGA31" s="63"/>
      <c r="SGB31" s="63"/>
      <c r="SGC31" s="63"/>
      <c r="SGD31" s="63"/>
      <c r="SGE31" s="63"/>
      <c r="SGF31" s="63"/>
      <c r="SGG31" s="63"/>
      <c r="SGH31" s="63"/>
      <c r="SGI31" s="63"/>
      <c r="SGJ31" s="63"/>
      <c r="SGK31" s="63"/>
      <c r="SGL31" s="63"/>
      <c r="SGM31" s="63"/>
      <c r="SGN31" s="63"/>
      <c r="SGO31" s="63"/>
      <c r="SGP31" s="63"/>
      <c r="SGQ31" s="63"/>
      <c r="SGR31" s="63"/>
      <c r="SGS31" s="63"/>
      <c r="SGT31" s="63"/>
      <c r="SGU31" s="63"/>
      <c r="SGV31" s="63"/>
      <c r="SGW31" s="63"/>
      <c r="SGX31" s="63"/>
      <c r="SGY31" s="63"/>
      <c r="SGZ31" s="63"/>
      <c r="SHA31" s="63"/>
      <c r="SHB31" s="63"/>
      <c r="SHC31" s="63"/>
      <c r="SHD31" s="63"/>
      <c r="SHE31" s="63"/>
      <c r="SHF31" s="63"/>
      <c r="SHG31" s="63"/>
      <c r="SHH31" s="63"/>
      <c r="SHI31" s="63"/>
      <c r="SHJ31" s="63"/>
      <c r="SHK31" s="63"/>
      <c r="SHL31" s="63"/>
      <c r="SHM31" s="63"/>
      <c r="SHN31" s="63"/>
      <c r="SHO31" s="63"/>
      <c r="SHP31" s="63"/>
      <c r="SHQ31" s="63"/>
      <c r="SHR31" s="63"/>
      <c r="SHS31" s="63"/>
      <c r="SHT31" s="63"/>
      <c r="SHU31" s="63"/>
      <c r="SHV31" s="63"/>
      <c r="SHW31" s="63"/>
      <c r="SHX31" s="63"/>
      <c r="SHY31" s="63"/>
      <c r="SHZ31" s="63"/>
      <c r="SIA31" s="63"/>
      <c r="SIB31" s="63"/>
      <c r="SIC31" s="63"/>
      <c r="SID31" s="63"/>
      <c r="SIE31" s="63"/>
      <c r="SIF31" s="63"/>
      <c r="SIG31" s="63"/>
      <c r="SIH31" s="63"/>
      <c r="SII31" s="63"/>
      <c r="SIJ31" s="63"/>
      <c r="SIK31" s="63"/>
      <c r="SIL31" s="63"/>
      <c r="SIM31" s="63"/>
      <c r="SIN31" s="63"/>
      <c r="SIO31" s="63"/>
      <c r="SIP31" s="63"/>
      <c r="SIQ31" s="63"/>
      <c r="SIR31" s="63"/>
      <c r="SIS31" s="63"/>
      <c r="SIT31" s="63"/>
      <c r="SIU31" s="63"/>
      <c r="SIV31" s="63"/>
      <c r="SIW31" s="63"/>
      <c r="SIX31" s="63"/>
      <c r="SIY31" s="63"/>
      <c r="SIZ31" s="63"/>
      <c r="SJA31" s="63"/>
      <c r="SJB31" s="63"/>
      <c r="SJC31" s="63"/>
      <c r="SJD31" s="63"/>
      <c r="SJE31" s="63"/>
      <c r="SJF31" s="63"/>
      <c r="SJG31" s="63"/>
      <c r="SJH31" s="63"/>
      <c r="SJI31" s="63"/>
      <c r="SJJ31" s="63"/>
      <c r="SJK31" s="63"/>
      <c r="SJL31" s="63"/>
      <c r="SJM31" s="63"/>
      <c r="SJN31" s="63"/>
      <c r="SJO31" s="63"/>
      <c r="SJP31" s="63"/>
      <c r="SJQ31" s="63"/>
      <c r="SJR31" s="63"/>
      <c r="SJS31" s="63"/>
      <c r="SJT31" s="63"/>
      <c r="SJU31" s="63"/>
      <c r="SJV31" s="63"/>
      <c r="SJW31" s="63"/>
      <c r="SJX31" s="63"/>
      <c r="SJY31" s="63"/>
      <c r="SJZ31" s="63"/>
      <c r="SKA31" s="63"/>
      <c r="SKB31" s="63"/>
      <c r="SKC31" s="63"/>
      <c r="SKD31" s="63"/>
      <c r="SKE31" s="63"/>
      <c r="SKF31" s="63"/>
      <c r="SKG31" s="63"/>
      <c r="SKH31" s="63"/>
      <c r="SKI31" s="63"/>
      <c r="SKJ31" s="63"/>
      <c r="SKK31" s="63"/>
      <c r="SKL31" s="63"/>
      <c r="SKM31" s="63"/>
      <c r="SKN31" s="63"/>
      <c r="SKO31" s="63"/>
      <c r="SKP31" s="63"/>
      <c r="SKQ31" s="63"/>
      <c r="SKR31" s="63"/>
      <c r="SKS31" s="63"/>
      <c r="SKT31" s="63"/>
      <c r="SKU31" s="63"/>
      <c r="SKV31" s="63"/>
      <c r="SKW31" s="63"/>
      <c r="SKX31" s="63"/>
      <c r="SKY31" s="63"/>
      <c r="SKZ31" s="63"/>
      <c r="SLA31" s="63"/>
      <c r="SLB31" s="63"/>
      <c r="SLC31" s="63"/>
      <c r="SLD31" s="63"/>
      <c r="SLE31" s="63"/>
      <c r="SLF31" s="63"/>
      <c r="SLG31" s="63"/>
      <c r="SLH31" s="63"/>
      <c r="SLI31" s="63"/>
      <c r="SLJ31" s="63"/>
      <c r="SLK31" s="63"/>
      <c r="SLL31" s="63"/>
      <c r="SLM31" s="63"/>
      <c r="SLN31" s="63"/>
      <c r="SLO31" s="63"/>
      <c r="SLP31" s="63"/>
      <c r="SLQ31" s="63"/>
      <c r="SLR31" s="63"/>
      <c r="SLS31" s="63"/>
      <c r="SLT31" s="63"/>
      <c r="SLU31" s="63"/>
      <c r="SLV31" s="63"/>
      <c r="SLW31" s="63"/>
      <c r="SLX31" s="63"/>
      <c r="SLY31" s="63"/>
      <c r="SLZ31" s="63"/>
      <c r="SMA31" s="63"/>
      <c r="SMB31" s="63"/>
      <c r="SMC31" s="63"/>
      <c r="SMD31" s="63"/>
      <c r="SME31" s="63"/>
      <c r="SMF31" s="63"/>
      <c r="SMG31" s="63"/>
      <c r="SMH31" s="63"/>
      <c r="SMI31" s="63"/>
      <c r="SMJ31" s="63"/>
      <c r="SMK31" s="63"/>
      <c r="SML31" s="63"/>
      <c r="SMM31" s="63"/>
      <c r="SMN31" s="63"/>
      <c r="SMO31" s="63"/>
      <c r="SMP31" s="63"/>
      <c r="SMQ31" s="63"/>
      <c r="SMR31" s="63"/>
      <c r="SMS31" s="63"/>
      <c r="SMT31" s="63"/>
      <c r="SMU31" s="63"/>
      <c r="SMV31" s="63"/>
      <c r="SMW31" s="63"/>
      <c r="SMX31" s="63"/>
      <c r="SMY31" s="63"/>
      <c r="SMZ31" s="63"/>
      <c r="SNA31" s="63"/>
      <c r="SNB31" s="63"/>
      <c r="SNC31" s="63"/>
      <c r="SND31" s="63"/>
      <c r="SNE31" s="63"/>
      <c r="SNF31" s="63"/>
      <c r="SNG31" s="63"/>
      <c r="SNH31" s="63"/>
      <c r="SNI31" s="63"/>
      <c r="SNJ31" s="63"/>
      <c r="SNK31" s="63"/>
      <c r="SNL31" s="63"/>
      <c r="SNM31" s="63"/>
      <c r="SNN31" s="63"/>
      <c r="SNO31" s="63"/>
      <c r="SNP31" s="63"/>
      <c r="SNQ31" s="63"/>
      <c r="SNR31" s="63"/>
      <c r="SNS31" s="63"/>
      <c r="SNT31" s="63"/>
      <c r="SNU31" s="63"/>
      <c r="SNV31" s="63"/>
      <c r="SNW31" s="63"/>
      <c r="SNX31" s="63"/>
      <c r="SNY31" s="63"/>
      <c r="SNZ31" s="63"/>
      <c r="SOA31" s="63"/>
      <c r="SOB31" s="63"/>
      <c r="SOC31" s="63"/>
      <c r="SOD31" s="63"/>
      <c r="SOE31" s="63"/>
      <c r="SOF31" s="63"/>
      <c r="SOG31" s="63"/>
      <c r="SOH31" s="63"/>
      <c r="SOI31" s="63"/>
      <c r="SOJ31" s="63"/>
      <c r="SOK31" s="63"/>
      <c r="SOL31" s="63"/>
      <c r="SOM31" s="63"/>
      <c r="SON31" s="63"/>
      <c r="SOO31" s="63"/>
      <c r="SOP31" s="63"/>
      <c r="SOQ31" s="63"/>
      <c r="SOR31" s="63"/>
      <c r="SOS31" s="63"/>
      <c r="SOT31" s="63"/>
      <c r="SOU31" s="63"/>
      <c r="SOV31" s="63"/>
      <c r="SOW31" s="63"/>
      <c r="SOX31" s="63"/>
      <c r="SOY31" s="63"/>
      <c r="SOZ31" s="63"/>
      <c r="SPA31" s="63"/>
      <c r="SPB31" s="63"/>
      <c r="SPC31" s="63"/>
      <c r="SPD31" s="63"/>
      <c r="SPE31" s="63"/>
      <c r="SPF31" s="63"/>
      <c r="SPG31" s="63"/>
      <c r="SPH31" s="63"/>
      <c r="SPI31" s="63"/>
      <c r="SPJ31" s="63"/>
      <c r="SPK31" s="63"/>
      <c r="SPL31" s="63"/>
      <c r="SPM31" s="63"/>
      <c r="SPN31" s="63"/>
      <c r="SPO31" s="63"/>
      <c r="SPP31" s="63"/>
      <c r="SPQ31" s="63"/>
      <c r="SPR31" s="63"/>
      <c r="SPS31" s="63"/>
      <c r="SPT31" s="63"/>
      <c r="SPU31" s="63"/>
      <c r="SPV31" s="63"/>
      <c r="SPW31" s="63"/>
      <c r="SPX31" s="63"/>
      <c r="SPY31" s="63"/>
      <c r="SPZ31" s="63"/>
      <c r="SQA31" s="63"/>
      <c r="SQB31" s="63"/>
      <c r="SQC31" s="63"/>
      <c r="SQD31" s="63"/>
      <c r="SQE31" s="63"/>
      <c r="SQF31" s="63"/>
      <c r="SQG31" s="63"/>
      <c r="SQH31" s="63"/>
      <c r="SQI31" s="63"/>
      <c r="SQJ31" s="63"/>
      <c r="SQK31" s="63"/>
      <c r="SQL31" s="63"/>
      <c r="SQM31" s="63"/>
      <c r="SQN31" s="63"/>
      <c r="SQO31" s="63"/>
      <c r="SQP31" s="63"/>
      <c r="SQQ31" s="63"/>
      <c r="SQR31" s="63"/>
      <c r="SQS31" s="63"/>
      <c r="SQT31" s="63"/>
      <c r="SQU31" s="63"/>
      <c r="SQV31" s="63"/>
      <c r="SQW31" s="63"/>
      <c r="SQX31" s="63"/>
      <c r="SQY31" s="63"/>
      <c r="SQZ31" s="63"/>
      <c r="SRA31" s="63"/>
      <c r="SRB31" s="63"/>
      <c r="SRC31" s="63"/>
      <c r="SRD31" s="63"/>
      <c r="SRE31" s="63"/>
      <c r="SRF31" s="63"/>
      <c r="SRG31" s="63"/>
      <c r="SRH31" s="63"/>
      <c r="SRI31" s="63"/>
      <c r="SRJ31" s="63"/>
      <c r="SRK31" s="63"/>
      <c r="SRL31" s="63"/>
      <c r="SRM31" s="63"/>
      <c r="SRN31" s="63"/>
      <c r="SRO31" s="63"/>
      <c r="SRP31" s="63"/>
      <c r="SRQ31" s="63"/>
      <c r="SRR31" s="63"/>
      <c r="SRS31" s="63"/>
      <c r="SRT31" s="63"/>
      <c r="SRU31" s="63"/>
      <c r="SRV31" s="63"/>
      <c r="SRW31" s="63"/>
      <c r="SRX31" s="63"/>
      <c r="SRY31" s="63"/>
      <c r="SRZ31" s="63"/>
      <c r="SSA31" s="63"/>
      <c r="SSB31" s="63"/>
      <c r="SSC31" s="63"/>
      <c r="SSD31" s="63"/>
      <c r="SSE31" s="63"/>
      <c r="SSF31" s="63"/>
      <c r="SSG31" s="63"/>
      <c r="SSH31" s="63"/>
      <c r="SSI31" s="63"/>
      <c r="SSJ31" s="63"/>
      <c r="SSK31" s="63"/>
      <c r="SSL31" s="63"/>
      <c r="SSM31" s="63"/>
      <c r="SSN31" s="63"/>
      <c r="SSO31" s="63"/>
      <c r="SSP31" s="63"/>
      <c r="SSQ31" s="63"/>
      <c r="SSR31" s="63"/>
      <c r="SSS31" s="63"/>
      <c r="SST31" s="63"/>
      <c r="SSU31" s="63"/>
      <c r="SSV31" s="63"/>
      <c r="SSW31" s="63"/>
      <c r="SSX31" s="63"/>
      <c r="SSY31" s="63"/>
      <c r="SSZ31" s="63"/>
      <c r="STA31" s="63"/>
      <c r="STB31" s="63"/>
      <c r="STC31" s="63"/>
      <c r="STD31" s="63"/>
      <c r="STE31" s="63"/>
      <c r="STF31" s="63"/>
      <c r="STG31" s="63"/>
      <c r="STH31" s="63"/>
      <c r="STI31" s="63"/>
      <c r="STJ31" s="63"/>
      <c r="STK31" s="63"/>
      <c r="STL31" s="63"/>
      <c r="STM31" s="63"/>
      <c r="STN31" s="63"/>
      <c r="STO31" s="63"/>
      <c r="STP31" s="63"/>
      <c r="STQ31" s="63"/>
      <c r="STR31" s="63"/>
      <c r="STS31" s="63"/>
      <c r="STT31" s="63"/>
      <c r="STU31" s="63"/>
      <c r="STV31" s="63"/>
      <c r="STW31" s="63"/>
      <c r="STX31" s="63"/>
      <c r="STY31" s="63"/>
      <c r="STZ31" s="63"/>
      <c r="SUA31" s="63"/>
      <c r="SUB31" s="63"/>
      <c r="SUC31" s="63"/>
      <c r="SUD31" s="63"/>
      <c r="SUE31" s="63"/>
      <c r="SUF31" s="63"/>
      <c r="SUG31" s="63"/>
      <c r="SUH31" s="63"/>
      <c r="SUI31" s="63"/>
      <c r="SUJ31" s="63"/>
      <c r="SUK31" s="63"/>
      <c r="SUL31" s="63"/>
      <c r="SUM31" s="63"/>
      <c r="SUN31" s="63"/>
      <c r="SUO31" s="63"/>
      <c r="SUP31" s="63"/>
      <c r="SUQ31" s="63"/>
      <c r="SUR31" s="63"/>
      <c r="SUS31" s="63"/>
      <c r="SUT31" s="63"/>
      <c r="SUU31" s="63"/>
      <c r="SUV31" s="63"/>
      <c r="SUW31" s="63"/>
      <c r="SUX31" s="63"/>
      <c r="SUY31" s="63"/>
      <c r="SUZ31" s="63"/>
      <c r="SVA31" s="63"/>
      <c r="SVB31" s="63"/>
      <c r="SVC31" s="63"/>
      <c r="SVD31" s="63"/>
      <c r="SVE31" s="63"/>
      <c r="SVF31" s="63"/>
      <c r="SVG31" s="63"/>
      <c r="SVH31" s="63"/>
      <c r="SVI31" s="63"/>
      <c r="SVJ31" s="63"/>
      <c r="SVK31" s="63"/>
      <c r="SVL31" s="63"/>
      <c r="SVM31" s="63"/>
      <c r="SVN31" s="63"/>
      <c r="SVO31" s="63"/>
      <c r="SVP31" s="63"/>
      <c r="SVQ31" s="63"/>
      <c r="SVR31" s="63"/>
      <c r="SVS31" s="63"/>
      <c r="SVT31" s="63"/>
      <c r="SVU31" s="63"/>
      <c r="SVV31" s="63"/>
      <c r="SVW31" s="63"/>
      <c r="SVX31" s="63"/>
      <c r="SVY31" s="63"/>
      <c r="SVZ31" s="63"/>
      <c r="SWA31" s="63"/>
      <c r="SWB31" s="63"/>
      <c r="SWC31" s="63"/>
      <c r="SWD31" s="63"/>
      <c r="SWE31" s="63"/>
      <c r="SWF31" s="63"/>
      <c r="SWG31" s="63"/>
      <c r="SWH31" s="63"/>
      <c r="SWI31" s="63"/>
      <c r="SWJ31" s="63"/>
      <c r="SWK31" s="63"/>
      <c r="SWL31" s="63"/>
      <c r="SWM31" s="63"/>
      <c r="SWN31" s="63"/>
      <c r="SWO31" s="63"/>
      <c r="SWP31" s="63"/>
      <c r="SWQ31" s="63"/>
      <c r="SWR31" s="63"/>
      <c r="SWS31" s="63"/>
      <c r="SWT31" s="63"/>
      <c r="SWU31" s="63"/>
      <c r="SWV31" s="63"/>
      <c r="SWW31" s="63"/>
      <c r="SWX31" s="63"/>
      <c r="SWY31" s="63"/>
      <c r="SWZ31" s="63"/>
      <c r="SXA31" s="63"/>
      <c r="SXB31" s="63"/>
      <c r="SXC31" s="63"/>
      <c r="SXD31" s="63"/>
      <c r="SXE31" s="63"/>
      <c r="SXF31" s="63"/>
      <c r="SXG31" s="63"/>
      <c r="SXH31" s="63"/>
      <c r="SXI31" s="63"/>
      <c r="SXJ31" s="63"/>
      <c r="SXK31" s="63"/>
      <c r="SXL31" s="63"/>
      <c r="SXM31" s="63"/>
      <c r="SXN31" s="63"/>
      <c r="SXO31" s="63"/>
      <c r="SXP31" s="63"/>
      <c r="SXQ31" s="63"/>
      <c r="SXR31" s="63"/>
      <c r="SXS31" s="63"/>
      <c r="SXT31" s="63"/>
      <c r="SXU31" s="63"/>
      <c r="SXV31" s="63"/>
      <c r="SXW31" s="63"/>
      <c r="SXX31" s="63"/>
      <c r="SXY31" s="63"/>
      <c r="SXZ31" s="63"/>
      <c r="SYA31" s="63"/>
      <c r="SYB31" s="63"/>
      <c r="SYC31" s="63"/>
      <c r="SYD31" s="63"/>
      <c r="SYE31" s="63"/>
      <c r="SYF31" s="63"/>
      <c r="SYG31" s="63"/>
      <c r="SYH31" s="63"/>
      <c r="SYI31" s="63"/>
      <c r="SYJ31" s="63"/>
      <c r="SYK31" s="63"/>
      <c r="SYL31" s="63"/>
      <c r="SYM31" s="63"/>
      <c r="SYN31" s="63"/>
      <c r="SYO31" s="63"/>
      <c r="SYP31" s="63"/>
      <c r="SYQ31" s="63"/>
      <c r="SYR31" s="63"/>
      <c r="SYS31" s="63"/>
      <c r="SYT31" s="63"/>
      <c r="SYU31" s="63"/>
      <c r="SYV31" s="63"/>
      <c r="SYW31" s="63"/>
      <c r="SYX31" s="63"/>
      <c r="SYY31" s="63"/>
      <c r="SYZ31" s="63"/>
      <c r="SZA31" s="63"/>
      <c r="SZB31" s="63"/>
      <c r="SZC31" s="63"/>
      <c r="SZD31" s="63"/>
      <c r="SZE31" s="63"/>
      <c r="SZF31" s="63"/>
      <c r="SZG31" s="63"/>
      <c r="SZH31" s="63"/>
      <c r="SZI31" s="63"/>
      <c r="SZJ31" s="63"/>
      <c r="SZK31" s="63"/>
      <c r="SZL31" s="63"/>
      <c r="SZM31" s="63"/>
      <c r="SZN31" s="63"/>
      <c r="SZO31" s="63"/>
      <c r="SZP31" s="63"/>
      <c r="SZQ31" s="63"/>
      <c r="SZR31" s="63"/>
      <c r="SZS31" s="63"/>
      <c r="SZT31" s="63"/>
      <c r="SZU31" s="63"/>
      <c r="SZV31" s="63"/>
      <c r="SZW31" s="63"/>
      <c r="SZX31" s="63"/>
      <c r="SZY31" s="63"/>
      <c r="SZZ31" s="63"/>
      <c r="TAA31" s="63"/>
      <c r="TAB31" s="63"/>
      <c r="TAC31" s="63"/>
      <c r="TAD31" s="63"/>
      <c r="TAE31" s="63"/>
      <c r="TAF31" s="63"/>
      <c r="TAG31" s="63"/>
      <c r="TAH31" s="63"/>
      <c r="TAI31" s="63"/>
      <c r="TAJ31" s="63"/>
      <c r="TAK31" s="63"/>
      <c r="TAL31" s="63"/>
      <c r="TAM31" s="63"/>
      <c r="TAN31" s="63"/>
      <c r="TAO31" s="63"/>
      <c r="TAP31" s="63"/>
      <c r="TAQ31" s="63"/>
      <c r="TAR31" s="63"/>
      <c r="TAS31" s="63"/>
      <c r="TAT31" s="63"/>
      <c r="TAU31" s="63"/>
      <c r="TAV31" s="63"/>
      <c r="TAW31" s="63"/>
      <c r="TAX31" s="63"/>
      <c r="TAY31" s="63"/>
      <c r="TAZ31" s="63"/>
      <c r="TBA31" s="63"/>
      <c r="TBB31" s="63"/>
      <c r="TBC31" s="63"/>
      <c r="TBD31" s="63"/>
      <c r="TBE31" s="63"/>
      <c r="TBF31" s="63"/>
      <c r="TBG31" s="63"/>
      <c r="TBH31" s="63"/>
      <c r="TBI31" s="63"/>
      <c r="TBJ31" s="63"/>
      <c r="TBK31" s="63"/>
      <c r="TBL31" s="63"/>
      <c r="TBM31" s="63"/>
      <c r="TBN31" s="63"/>
      <c r="TBO31" s="63"/>
      <c r="TBP31" s="63"/>
      <c r="TBQ31" s="63"/>
      <c r="TBR31" s="63"/>
      <c r="TBS31" s="63"/>
      <c r="TBT31" s="63"/>
      <c r="TBU31" s="63"/>
      <c r="TBV31" s="63"/>
      <c r="TBW31" s="63"/>
      <c r="TBX31" s="63"/>
      <c r="TBY31" s="63"/>
      <c r="TBZ31" s="63"/>
      <c r="TCA31" s="63"/>
      <c r="TCB31" s="63"/>
      <c r="TCC31" s="63"/>
      <c r="TCD31" s="63"/>
      <c r="TCE31" s="63"/>
      <c r="TCF31" s="63"/>
      <c r="TCG31" s="63"/>
      <c r="TCH31" s="63"/>
      <c r="TCI31" s="63"/>
      <c r="TCJ31" s="63"/>
      <c r="TCK31" s="63"/>
      <c r="TCL31" s="63"/>
      <c r="TCM31" s="63"/>
      <c r="TCN31" s="63"/>
      <c r="TCO31" s="63"/>
      <c r="TCP31" s="63"/>
      <c r="TCQ31" s="63"/>
      <c r="TCR31" s="63"/>
      <c r="TCS31" s="63"/>
      <c r="TCT31" s="63"/>
      <c r="TCU31" s="63"/>
      <c r="TCV31" s="63"/>
      <c r="TCW31" s="63"/>
      <c r="TCX31" s="63"/>
      <c r="TCY31" s="63"/>
      <c r="TCZ31" s="63"/>
      <c r="TDA31" s="63"/>
      <c r="TDB31" s="63"/>
      <c r="TDC31" s="63"/>
      <c r="TDD31" s="63"/>
      <c r="TDE31" s="63"/>
      <c r="TDF31" s="63"/>
      <c r="TDG31" s="63"/>
      <c r="TDH31" s="63"/>
      <c r="TDI31" s="63"/>
      <c r="TDJ31" s="63"/>
      <c r="TDK31" s="63"/>
      <c r="TDL31" s="63"/>
      <c r="TDM31" s="63"/>
      <c r="TDN31" s="63"/>
      <c r="TDO31" s="63"/>
      <c r="TDP31" s="63"/>
      <c r="TDQ31" s="63"/>
      <c r="TDR31" s="63"/>
      <c r="TDS31" s="63"/>
      <c r="TDT31" s="63"/>
      <c r="TDU31" s="63"/>
      <c r="TDV31" s="63"/>
      <c r="TDW31" s="63"/>
      <c r="TDX31" s="63"/>
      <c r="TDY31" s="63"/>
      <c r="TDZ31" s="63"/>
      <c r="TEA31" s="63"/>
      <c r="TEB31" s="63"/>
      <c r="TEC31" s="63"/>
      <c r="TED31" s="63"/>
      <c r="TEE31" s="63"/>
      <c r="TEF31" s="63"/>
      <c r="TEG31" s="63"/>
      <c r="TEH31" s="63"/>
      <c r="TEI31" s="63"/>
      <c r="TEJ31" s="63"/>
      <c r="TEK31" s="63"/>
      <c r="TEL31" s="63"/>
      <c r="TEM31" s="63"/>
      <c r="TEN31" s="63"/>
      <c r="TEO31" s="63"/>
      <c r="TEP31" s="63"/>
      <c r="TEQ31" s="63"/>
      <c r="TER31" s="63"/>
      <c r="TES31" s="63"/>
      <c r="TET31" s="63"/>
      <c r="TEU31" s="63"/>
      <c r="TEV31" s="63"/>
      <c r="TEW31" s="63"/>
      <c r="TEX31" s="63"/>
      <c r="TEY31" s="63"/>
      <c r="TEZ31" s="63"/>
      <c r="TFA31" s="63"/>
      <c r="TFB31" s="63"/>
      <c r="TFC31" s="63"/>
      <c r="TFD31" s="63"/>
      <c r="TFE31" s="63"/>
      <c r="TFF31" s="63"/>
      <c r="TFG31" s="63"/>
      <c r="TFH31" s="63"/>
      <c r="TFI31" s="63"/>
      <c r="TFJ31" s="63"/>
      <c r="TFK31" s="63"/>
      <c r="TFL31" s="63"/>
      <c r="TFM31" s="63"/>
      <c r="TFN31" s="63"/>
      <c r="TFO31" s="63"/>
      <c r="TFP31" s="63"/>
      <c r="TFQ31" s="63"/>
      <c r="TFR31" s="63"/>
      <c r="TFS31" s="63"/>
      <c r="TFT31" s="63"/>
      <c r="TFU31" s="63"/>
      <c r="TFV31" s="63"/>
      <c r="TFW31" s="63"/>
      <c r="TFX31" s="63"/>
      <c r="TFY31" s="63"/>
      <c r="TFZ31" s="63"/>
      <c r="TGA31" s="63"/>
      <c r="TGB31" s="63"/>
      <c r="TGC31" s="63"/>
      <c r="TGD31" s="63"/>
      <c r="TGE31" s="63"/>
      <c r="TGF31" s="63"/>
      <c r="TGG31" s="63"/>
      <c r="TGH31" s="63"/>
      <c r="TGI31" s="63"/>
      <c r="TGJ31" s="63"/>
      <c r="TGK31" s="63"/>
      <c r="TGL31" s="63"/>
      <c r="TGM31" s="63"/>
      <c r="TGN31" s="63"/>
      <c r="TGO31" s="63"/>
      <c r="TGP31" s="63"/>
      <c r="TGQ31" s="63"/>
      <c r="TGR31" s="63"/>
      <c r="TGS31" s="63"/>
      <c r="TGT31" s="63"/>
      <c r="TGU31" s="63"/>
      <c r="TGV31" s="63"/>
      <c r="TGW31" s="63"/>
      <c r="TGX31" s="63"/>
      <c r="TGY31" s="63"/>
      <c r="TGZ31" s="63"/>
      <c r="THA31" s="63"/>
      <c r="THB31" s="63"/>
      <c r="THC31" s="63"/>
      <c r="THD31" s="63"/>
      <c r="THE31" s="63"/>
      <c r="THF31" s="63"/>
      <c r="THG31" s="63"/>
      <c r="THH31" s="63"/>
      <c r="THI31" s="63"/>
      <c r="THJ31" s="63"/>
      <c r="THK31" s="63"/>
      <c r="THL31" s="63"/>
      <c r="THM31" s="63"/>
      <c r="THN31" s="63"/>
      <c r="THO31" s="63"/>
      <c r="THP31" s="63"/>
      <c r="THQ31" s="63"/>
      <c r="THR31" s="63"/>
      <c r="THS31" s="63"/>
      <c r="THT31" s="63"/>
      <c r="THU31" s="63"/>
      <c r="THV31" s="63"/>
      <c r="THW31" s="63"/>
      <c r="THX31" s="63"/>
      <c r="THY31" s="63"/>
      <c r="THZ31" s="63"/>
      <c r="TIA31" s="63"/>
      <c r="TIB31" s="63"/>
      <c r="TIC31" s="63"/>
      <c r="TID31" s="63"/>
      <c r="TIE31" s="63"/>
      <c r="TIF31" s="63"/>
      <c r="TIG31" s="63"/>
      <c r="TIH31" s="63"/>
      <c r="TII31" s="63"/>
      <c r="TIJ31" s="63"/>
      <c r="TIK31" s="63"/>
      <c r="TIL31" s="63"/>
      <c r="TIM31" s="63"/>
      <c r="TIN31" s="63"/>
      <c r="TIO31" s="63"/>
      <c r="TIP31" s="63"/>
      <c r="TIQ31" s="63"/>
      <c r="TIR31" s="63"/>
      <c r="TIS31" s="63"/>
      <c r="TIT31" s="63"/>
      <c r="TIU31" s="63"/>
      <c r="TIV31" s="63"/>
      <c r="TIW31" s="63"/>
      <c r="TIX31" s="63"/>
      <c r="TIY31" s="63"/>
      <c r="TIZ31" s="63"/>
      <c r="TJA31" s="63"/>
      <c r="TJB31" s="63"/>
      <c r="TJC31" s="63"/>
      <c r="TJD31" s="63"/>
      <c r="TJE31" s="63"/>
      <c r="TJF31" s="63"/>
      <c r="TJG31" s="63"/>
      <c r="TJH31" s="63"/>
      <c r="TJI31" s="63"/>
      <c r="TJJ31" s="63"/>
      <c r="TJK31" s="63"/>
      <c r="TJL31" s="63"/>
      <c r="TJM31" s="63"/>
      <c r="TJN31" s="63"/>
      <c r="TJO31" s="63"/>
      <c r="TJP31" s="63"/>
      <c r="TJQ31" s="63"/>
      <c r="TJR31" s="63"/>
      <c r="TJS31" s="63"/>
      <c r="TJT31" s="63"/>
      <c r="TJU31" s="63"/>
      <c r="TJV31" s="63"/>
      <c r="TJW31" s="63"/>
      <c r="TJX31" s="63"/>
      <c r="TJY31" s="63"/>
      <c r="TJZ31" s="63"/>
      <c r="TKA31" s="63"/>
      <c r="TKB31" s="63"/>
      <c r="TKC31" s="63"/>
      <c r="TKD31" s="63"/>
      <c r="TKE31" s="63"/>
      <c r="TKF31" s="63"/>
      <c r="TKG31" s="63"/>
      <c r="TKH31" s="63"/>
      <c r="TKI31" s="63"/>
      <c r="TKJ31" s="63"/>
      <c r="TKK31" s="63"/>
      <c r="TKL31" s="63"/>
      <c r="TKM31" s="63"/>
      <c r="TKN31" s="63"/>
      <c r="TKO31" s="63"/>
      <c r="TKP31" s="63"/>
      <c r="TKQ31" s="63"/>
      <c r="TKR31" s="63"/>
      <c r="TKS31" s="63"/>
      <c r="TKT31" s="63"/>
      <c r="TKU31" s="63"/>
      <c r="TKV31" s="63"/>
      <c r="TKW31" s="63"/>
      <c r="TKX31" s="63"/>
      <c r="TKY31" s="63"/>
      <c r="TKZ31" s="63"/>
      <c r="TLA31" s="63"/>
      <c r="TLB31" s="63"/>
      <c r="TLC31" s="63"/>
      <c r="TLD31" s="63"/>
      <c r="TLE31" s="63"/>
      <c r="TLF31" s="63"/>
      <c r="TLG31" s="63"/>
      <c r="TLH31" s="63"/>
      <c r="TLI31" s="63"/>
      <c r="TLJ31" s="63"/>
      <c r="TLK31" s="63"/>
      <c r="TLL31" s="63"/>
      <c r="TLM31" s="63"/>
      <c r="TLN31" s="63"/>
      <c r="TLO31" s="63"/>
      <c r="TLP31" s="63"/>
      <c r="TLQ31" s="63"/>
      <c r="TLR31" s="63"/>
      <c r="TLS31" s="63"/>
      <c r="TLT31" s="63"/>
      <c r="TLU31" s="63"/>
      <c r="TLV31" s="63"/>
      <c r="TLW31" s="63"/>
      <c r="TLX31" s="63"/>
      <c r="TLY31" s="63"/>
      <c r="TLZ31" s="63"/>
      <c r="TMA31" s="63"/>
      <c r="TMB31" s="63"/>
      <c r="TMC31" s="63"/>
      <c r="TMD31" s="63"/>
      <c r="TME31" s="63"/>
      <c r="TMF31" s="63"/>
      <c r="TMG31" s="63"/>
      <c r="TMH31" s="63"/>
      <c r="TMI31" s="63"/>
      <c r="TMJ31" s="63"/>
      <c r="TMK31" s="63"/>
      <c r="TML31" s="63"/>
      <c r="TMM31" s="63"/>
      <c r="TMN31" s="63"/>
      <c r="TMO31" s="63"/>
      <c r="TMP31" s="63"/>
      <c r="TMQ31" s="63"/>
      <c r="TMR31" s="63"/>
      <c r="TMS31" s="63"/>
      <c r="TMT31" s="63"/>
      <c r="TMU31" s="63"/>
      <c r="TMV31" s="63"/>
      <c r="TMW31" s="63"/>
      <c r="TMX31" s="63"/>
      <c r="TMY31" s="63"/>
      <c r="TMZ31" s="63"/>
      <c r="TNA31" s="63"/>
      <c r="TNB31" s="63"/>
      <c r="TNC31" s="63"/>
      <c r="TND31" s="63"/>
      <c r="TNE31" s="63"/>
      <c r="TNF31" s="63"/>
      <c r="TNG31" s="63"/>
      <c r="TNH31" s="63"/>
      <c r="TNI31" s="63"/>
      <c r="TNJ31" s="63"/>
      <c r="TNK31" s="63"/>
      <c r="TNL31" s="63"/>
      <c r="TNM31" s="63"/>
      <c r="TNN31" s="63"/>
      <c r="TNO31" s="63"/>
      <c r="TNP31" s="63"/>
      <c r="TNQ31" s="63"/>
      <c r="TNR31" s="63"/>
      <c r="TNS31" s="63"/>
      <c r="TNT31" s="63"/>
      <c r="TNU31" s="63"/>
      <c r="TNV31" s="63"/>
      <c r="TNW31" s="63"/>
      <c r="TNX31" s="63"/>
      <c r="TNY31" s="63"/>
      <c r="TNZ31" s="63"/>
      <c r="TOA31" s="63"/>
      <c r="TOB31" s="63"/>
      <c r="TOC31" s="63"/>
      <c r="TOD31" s="63"/>
      <c r="TOE31" s="63"/>
      <c r="TOF31" s="63"/>
      <c r="TOG31" s="63"/>
      <c r="TOH31" s="63"/>
      <c r="TOI31" s="63"/>
      <c r="TOJ31" s="63"/>
      <c r="TOK31" s="63"/>
      <c r="TOL31" s="63"/>
      <c r="TOM31" s="63"/>
      <c r="TON31" s="63"/>
      <c r="TOO31" s="63"/>
      <c r="TOP31" s="63"/>
      <c r="TOQ31" s="63"/>
      <c r="TOR31" s="63"/>
      <c r="TOS31" s="63"/>
      <c r="TOT31" s="63"/>
      <c r="TOU31" s="63"/>
      <c r="TOV31" s="63"/>
      <c r="TOW31" s="63"/>
      <c r="TOX31" s="63"/>
      <c r="TOY31" s="63"/>
      <c r="TOZ31" s="63"/>
      <c r="TPA31" s="63"/>
      <c r="TPB31" s="63"/>
      <c r="TPC31" s="63"/>
      <c r="TPD31" s="63"/>
      <c r="TPE31" s="63"/>
      <c r="TPF31" s="63"/>
      <c r="TPG31" s="63"/>
      <c r="TPH31" s="63"/>
      <c r="TPI31" s="63"/>
      <c r="TPJ31" s="63"/>
      <c r="TPK31" s="63"/>
      <c r="TPL31" s="63"/>
      <c r="TPM31" s="63"/>
      <c r="TPN31" s="63"/>
      <c r="TPO31" s="63"/>
      <c r="TPP31" s="63"/>
      <c r="TPQ31" s="63"/>
      <c r="TPR31" s="63"/>
      <c r="TPS31" s="63"/>
      <c r="TPT31" s="63"/>
      <c r="TPU31" s="63"/>
      <c r="TPV31" s="63"/>
      <c r="TPW31" s="63"/>
      <c r="TPX31" s="63"/>
      <c r="TPY31" s="63"/>
      <c r="TPZ31" s="63"/>
      <c r="TQA31" s="63"/>
      <c r="TQB31" s="63"/>
      <c r="TQC31" s="63"/>
      <c r="TQD31" s="63"/>
      <c r="TQE31" s="63"/>
      <c r="TQF31" s="63"/>
      <c r="TQG31" s="63"/>
      <c r="TQH31" s="63"/>
      <c r="TQI31" s="63"/>
      <c r="TQJ31" s="63"/>
      <c r="TQK31" s="63"/>
      <c r="TQL31" s="63"/>
      <c r="TQM31" s="63"/>
      <c r="TQN31" s="63"/>
      <c r="TQO31" s="63"/>
      <c r="TQP31" s="63"/>
      <c r="TQQ31" s="63"/>
      <c r="TQR31" s="63"/>
      <c r="TQS31" s="63"/>
      <c r="TQT31" s="63"/>
      <c r="TQU31" s="63"/>
      <c r="TQV31" s="63"/>
      <c r="TQW31" s="63"/>
      <c r="TQX31" s="63"/>
      <c r="TQY31" s="63"/>
      <c r="TQZ31" s="63"/>
      <c r="TRA31" s="63"/>
      <c r="TRB31" s="63"/>
      <c r="TRC31" s="63"/>
      <c r="TRD31" s="63"/>
      <c r="TRE31" s="63"/>
      <c r="TRF31" s="63"/>
      <c r="TRG31" s="63"/>
      <c r="TRH31" s="63"/>
      <c r="TRI31" s="63"/>
      <c r="TRJ31" s="63"/>
      <c r="TRK31" s="63"/>
      <c r="TRL31" s="63"/>
      <c r="TRM31" s="63"/>
      <c r="TRN31" s="63"/>
      <c r="TRO31" s="63"/>
      <c r="TRP31" s="63"/>
      <c r="TRQ31" s="63"/>
      <c r="TRR31" s="63"/>
      <c r="TRS31" s="63"/>
      <c r="TRT31" s="63"/>
      <c r="TRU31" s="63"/>
      <c r="TRV31" s="63"/>
      <c r="TRW31" s="63"/>
      <c r="TRX31" s="63"/>
      <c r="TRY31" s="63"/>
      <c r="TRZ31" s="63"/>
      <c r="TSA31" s="63"/>
      <c r="TSB31" s="63"/>
      <c r="TSC31" s="63"/>
      <c r="TSD31" s="63"/>
      <c r="TSE31" s="63"/>
      <c r="TSF31" s="63"/>
      <c r="TSG31" s="63"/>
      <c r="TSH31" s="63"/>
      <c r="TSI31" s="63"/>
      <c r="TSJ31" s="63"/>
      <c r="TSK31" s="63"/>
      <c r="TSL31" s="63"/>
      <c r="TSM31" s="63"/>
      <c r="TSN31" s="63"/>
      <c r="TSO31" s="63"/>
      <c r="TSP31" s="63"/>
      <c r="TSQ31" s="63"/>
      <c r="TSR31" s="63"/>
      <c r="TSS31" s="63"/>
      <c r="TST31" s="63"/>
      <c r="TSU31" s="63"/>
      <c r="TSV31" s="63"/>
      <c r="TSW31" s="63"/>
      <c r="TSX31" s="63"/>
      <c r="TSY31" s="63"/>
      <c r="TSZ31" s="63"/>
      <c r="TTA31" s="63"/>
      <c r="TTB31" s="63"/>
      <c r="TTC31" s="63"/>
      <c r="TTD31" s="63"/>
      <c r="TTE31" s="63"/>
      <c r="TTF31" s="63"/>
      <c r="TTG31" s="63"/>
      <c r="TTH31" s="63"/>
      <c r="TTI31" s="63"/>
      <c r="TTJ31" s="63"/>
      <c r="TTK31" s="63"/>
      <c r="TTL31" s="63"/>
      <c r="TTM31" s="63"/>
      <c r="TTN31" s="63"/>
      <c r="TTO31" s="63"/>
      <c r="TTP31" s="63"/>
      <c r="TTQ31" s="63"/>
      <c r="TTR31" s="63"/>
      <c r="TTS31" s="63"/>
      <c r="TTT31" s="63"/>
      <c r="TTU31" s="63"/>
      <c r="TTV31" s="63"/>
      <c r="TTW31" s="63"/>
      <c r="TTX31" s="63"/>
      <c r="TTY31" s="63"/>
      <c r="TTZ31" s="63"/>
      <c r="TUA31" s="63"/>
      <c r="TUB31" s="63"/>
      <c r="TUC31" s="63"/>
      <c r="TUD31" s="63"/>
      <c r="TUE31" s="63"/>
      <c r="TUF31" s="63"/>
      <c r="TUG31" s="63"/>
      <c r="TUH31" s="63"/>
      <c r="TUI31" s="63"/>
      <c r="TUJ31" s="63"/>
      <c r="TUK31" s="63"/>
      <c r="TUL31" s="63"/>
      <c r="TUM31" s="63"/>
      <c r="TUN31" s="63"/>
      <c r="TUO31" s="63"/>
      <c r="TUP31" s="63"/>
      <c r="TUQ31" s="63"/>
      <c r="TUR31" s="63"/>
      <c r="TUS31" s="63"/>
      <c r="TUT31" s="63"/>
      <c r="TUU31" s="63"/>
      <c r="TUV31" s="63"/>
      <c r="TUW31" s="63"/>
      <c r="TUX31" s="63"/>
      <c r="TUY31" s="63"/>
      <c r="TUZ31" s="63"/>
      <c r="TVA31" s="63"/>
      <c r="TVB31" s="63"/>
      <c r="TVC31" s="63"/>
      <c r="TVD31" s="63"/>
      <c r="TVE31" s="63"/>
      <c r="TVF31" s="63"/>
      <c r="TVG31" s="63"/>
      <c r="TVH31" s="63"/>
      <c r="TVI31" s="63"/>
      <c r="TVJ31" s="63"/>
      <c r="TVK31" s="63"/>
      <c r="TVL31" s="63"/>
      <c r="TVM31" s="63"/>
      <c r="TVN31" s="63"/>
      <c r="TVO31" s="63"/>
      <c r="TVP31" s="63"/>
      <c r="TVQ31" s="63"/>
      <c r="TVR31" s="63"/>
      <c r="TVS31" s="63"/>
      <c r="TVT31" s="63"/>
      <c r="TVU31" s="63"/>
      <c r="TVV31" s="63"/>
      <c r="TVW31" s="63"/>
      <c r="TVX31" s="63"/>
      <c r="TVY31" s="63"/>
      <c r="TVZ31" s="63"/>
      <c r="TWA31" s="63"/>
      <c r="TWB31" s="63"/>
      <c r="TWC31" s="63"/>
      <c r="TWD31" s="63"/>
      <c r="TWE31" s="63"/>
      <c r="TWF31" s="63"/>
      <c r="TWG31" s="63"/>
      <c r="TWH31" s="63"/>
      <c r="TWI31" s="63"/>
      <c r="TWJ31" s="63"/>
      <c r="TWK31" s="63"/>
      <c r="TWL31" s="63"/>
      <c r="TWM31" s="63"/>
      <c r="TWN31" s="63"/>
      <c r="TWO31" s="63"/>
      <c r="TWP31" s="63"/>
      <c r="TWQ31" s="63"/>
      <c r="TWR31" s="63"/>
      <c r="TWS31" s="63"/>
      <c r="TWT31" s="63"/>
      <c r="TWU31" s="63"/>
      <c r="TWV31" s="63"/>
      <c r="TWW31" s="63"/>
      <c r="TWX31" s="63"/>
      <c r="TWY31" s="63"/>
      <c r="TWZ31" s="63"/>
      <c r="TXA31" s="63"/>
      <c r="TXB31" s="63"/>
      <c r="TXC31" s="63"/>
      <c r="TXD31" s="63"/>
      <c r="TXE31" s="63"/>
      <c r="TXF31" s="63"/>
      <c r="TXG31" s="63"/>
      <c r="TXH31" s="63"/>
      <c r="TXI31" s="63"/>
      <c r="TXJ31" s="63"/>
      <c r="TXK31" s="63"/>
      <c r="TXL31" s="63"/>
      <c r="TXM31" s="63"/>
      <c r="TXN31" s="63"/>
      <c r="TXO31" s="63"/>
      <c r="TXP31" s="63"/>
      <c r="TXQ31" s="63"/>
      <c r="TXR31" s="63"/>
      <c r="TXS31" s="63"/>
      <c r="TXT31" s="63"/>
      <c r="TXU31" s="63"/>
      <c r="TXV31" s="63"/>
      <c r="TXW31" s="63"/>
      <c r="TXX31" s="63"/>
      <c r="TXY31" s="63"/>
      <c r="TXZ31" s="63"/>
      <c r="TYA31" s="63"/>
      <c r="TYB31" s="63"/>
      <c r="TYC31" s="63"/>
      <c r="TYD31" s="63"/>
      <c r="TYE31" s="63"/>
      <c r="TYF31" s="63"/>
      <c r="TYG31" s="63"/>
      <c r="TYH31" s="63"/>
      <c r="TYI31" s="63"/>
      <c r="TYJ31" s="63"/>
      <c r="TYK31" s="63"/>
      <c r="TYL31" s="63"/>
      <c r="TYM31" s="63"/>
      <c r="TYN31" s="63"/>
      <c r="TYO31" s="63"/>
      <c r="TYP31" s="63"/>
      <c r="TYQ31" s="63"/>
      <c r="TYR31" s="63"/>
      <c r="TYS31" s="63"/>
      <c r="TYT31" s="63"/>
      <c r="TYU31" s="63"/>
      <c r="TYV31" s="63"/>
      <c r="TYW31" s="63"/>
      <c r="TYX31" s="63"/>
      <c r="TYY31" s="63"/>
      <c r="TYZ31" s="63"/>
      <c r="TZA31" s="63"/>
      <c r="TZB31" s="63"/>
      <c r="TZC31" s="63"/>
      <c r="TZD31" s="63"/>
      <c r="TZE31" s="63"/>
      <c r="TZF31" s="63"/>
      <c r="TZG31" s="63"/>
      <c r="TZH31" s="63"/>
      <c r="TZI31" s="63"/>
      <c r="TZJ31" s="63"/>
      <c r="TZK31" s="63"/>
      <c r="TZL31" s="63"/>
      <c r="TZM31" s="63"/>
      <c r="TZN31" s="63"/>
      <c r="TZO31" s="63"/>
      <c r="TZP31" s="63"/>
      <c r="TZQ31" s="63"/>
      <c r="TZR31" s="63"/>
      <c r="TZS31" s="63"/>
      <c r="TZT31" s="63"/>
      <c r="TZU31" s="63"/>
      <c r="TZV31" s="63"/>
      <c r="TZW31" s="63"/>
      <c r="TZX31" s="63"/>
      <c r="TZY31" s="63"/>
      <c r="TZZ31" s="63"/>
      <c r="UAA31" s="63"/>
      <c r="UAB31" s="63"/>
      <c r="UAC31" s="63"/>
      <c r="UAD31" s="63"/>
      <c r="UAE31" s="63"/>
      <c r="UAF31" s="63"/>
      <c r="UAG31" s="63"/>
      <c r="UAH31" s="63"/>
      <c r="UAI31" s="63"/>
      <c r="UAJ31" s="63"/>
      <c r="UAK31" s="63"/>
      <c r="UAL31" s="63"/>
      <c r="UAM31" s="63"/>
      <c r="UAN31" s="63"/>
      <c r="UAO31" s="63"/>
      <c r="UAP31" s="63"/>
      <c r="UAQ31" s="63"/>
      <c r="UAR31" s="63"/>
      <c r="UAS31" s="63"/>
      <c r="UAT31" s="63"/>
      <c r="UAU31" s="63"/>
      <c r="UAV31" s="63"/>
      <c r="UAW31" s="63"/>
      <c r="UAX31" s="63"/>
      <c r="UAY31" s="63"/>
      <c r="UAZ31" s="63"/>
      <c r="UBA31" s="63"/>
      <c r="UBB31" s="63"/>
      <c r="UBC31" s="63"/>
      <c r="UBD31" s="63"/>
      <c r="UBE31" s="63"/>
      <c r="UBF31" s="63"/>
      <c r="UBG31" s="63"/>
      <c r="UBH31" s="63"/>
      <c r="UBI31" s="63"/>
      <c r="UBJ31" s="63"/>
      <c r="UBK31" s="63"/>
      <c r="UBL31" s="63"/>
      <c r="UBM31" s="63"/>
      <c r="UBN31" s="63"/>
      <c r="UBO31" s="63"/>
      <c r="UBP31" s="63"/>
      <c r="UBQ31" s="63"/>
      <c r="UBR31" s="63"/>
      <c r="UBS31" s="63"/>
      <c r="UBT31" s="63"/>
      <c r="UBU31" s="63"/>
      <c r="UBV31" s="63"/>
      <c r="UBW31" s="63"/>
      <c r="UBX31" s="63"/>
      <c r="UBY31" s="63"/>
      <c r="UBZ31" s="63"/>
      <c r="UCA31" s="63"/>
      <c r="UCB31" s="63"/>
      <c r="UCC31" s="63"/>
      <c r="UCD31" s="63"/>
      <c r="UCE31" s="63"/>
      <c r="UCF31" s="63"/>
      <c r="UCG31" s="63"/>
      <c r="UCH31" s="63"/>
      <c r="UCI31" s="63"/>
      <c r="UCJ31" s="63"/>
      <c r="UCK31" s="63"/>
      <c r="UCL31" s="63"/>
      <c r="UCM31" s="63"/>
      <c r="UCN31" s="63"/>
      <c r="UCO31" s="63"/>
      <c r="UCP31" s="63"/>
      <c r="UCQ31" s="63"/>
      <c r="UCR31" s="63"/>
      <c r="UCS31" s="63"/>
      <c r="UCT31" s="63"/>
      <c r="UCU31" s="63"/>
      <c r="UCV31" s="63"/>
      <c r="UCW31" s="63"/>
      <c r="UCX31" s="63"/>
      <c r="UCY31" s="63"/>
      <c r="UCZ31" s="63"/>
      <c r="UDA31" s="63"/>
      <c r="UDB31" s="63"/>
      <c r="UDC31" s="63"/>
      <c r="UDD31" s="63"/>
      <c r="UDE31" s="63"/>
      <c r="UDF31" s="63"/>
      <c r="UDG31" s="63"/>
      <c r="UDH31" s="63"/>
      <c r="UDI31" s="63"/>
      <c r="UDJ31" s="63"/>
      <c r="UDK31" s="63"/>
      <c r="UDL31" s="63"/>
      <c r="UDM31" s="63"/>
      <c r="UDN31" s="63"/>
      <c r="UDO31" s="63"/>
      <c r="UDP31" s="63"/>
      <c r="UDQ31" s="63"/>
      <c r="UDR31" s="63"/>
      <c r="UDS31" s="63"/>
      <c r="UDT31" s="63"/>
      <c r="UDU31" s="63"/>
      <c r="UDV31" s="63"/>
      <c r="UDW31" s="63"/>
      <c r="UDX31" s="63"/>
      <c r="UDY31" s="63"/>
      <c r="UDZ31" s="63"/>
      <c r="UEA31" s="63"/>
      <c r="UEB31" s="63"/>
      <c r="UEC31" s="63"/>
      <c r="UED31" s="63"/>
      <c r="UEE31" s="63"/>
      <c r="UEF31" s="63"/>
      <c r="UEG31" s="63"/>
      <c r="UEH31" s="63"/>
      <c r="UEI31" s="63"/>
      <c r="UEJ31" s="63"/>
      <c r="UEK31" s="63"/>
      <c r="UEL31" s="63"/>
      <c r="UEM31" s="63"/>
      <c r="UEN31" s="63"/>
      <c r="UEO31" s="63"/>
      <c r="UEP31" s="63"/>
      <c r="UEQ31" s="63"/>
      <c r="UER31" s="63"/>
      <c r="UES31" s="63"/>
      <c r="UET31" s="63"/>
      <c r="UEU31" s="63"/>
      <c r="UEV31" s="63"/>
      <c r="UEW31" s="63"/>
      <c r="UEX31" s="63"/>
      <c r="UEY31" s="63"/>
      <c r="UEZ31" s="63"/>
      <c r="UFA31" s="63"/>
      <c r="UFB31" s="63"/>
      <c r="UFC31" s="63"/>
      <c r="UFD31" s="63"/>
      <c r="UFE31" s="63"/>
      <c r="UFF31" s="63"/>
      <c r="UFG31" s="63"/>
      <c r="UFH31" s="63"/>
      <c r="UFI31" s="63"/>
      <c r="UFJ31" s="63"/>
      <c r="UFK31" s="63"/>
      <c r="UFL31" s="63"/>
      <c r="UFM31" s="63"/>
      <c r="UFN31" s="63"/>
      <c r="UFO31" s="63"/>
      <c r="UFP31" s="63"/>
      <c r="UFQ31" s="63"/>
      <c r="UFR31" s="63"/>
      <c r="UFS31" s="63"/>
      <c r="UFT31" s="63"/>
      <c r="UFU31" s="63"/>
      <c r="UFV31" s="63"/>
      <c r="UFW31" s="63"/>
      <c r="UFX31" s="63"/>
      <c r="UFY31" s="63"/>
      <c r="UFZ31" s="63"/>
      <c r="UGA31" s="63"/>
      <c r="UGB31" s="63"/>
      <c r="UGC31" s="63"/>
      <c r="UGD31" s="63"/>
      <c r="UGE31" s="63"/>
      <c r="UGF31" s="63"/>
      <c r="UGG31" s="63"/>
      <c r="UGH31" s="63"/>
      <c r="UGI31" s="63"/>
      <c r="UGJ31" s="63"/>
      <c r="UGK31" s="63"/>
      <c r="UGL31" s="63"/>
      <c r="UGM31" s="63"/>
      <c r="UGN31" s="63"/>
      <c r="UGO31" s="63"/>
      <c r="UGP31" s="63"/>
      <c r="UGQ31" s="63"/>
      <c r="UGR31" s="63"/>
      <c r="UGS31" s="63"/>
      <c r="UGT31" s="63"/>
      <c r="UGU31" s="63"/>
      <c r="UGV31" s="63"/>
      <c r="UGW31" s="63"/>
      <c r="UGX31" s="63"/>
      <c r="UGY31" s="63"/>
      <c r="UGZ31" s="63"/>
      <c r="UHA31" s="63"/>
      <c r="UHB31" s="63"/>
      <c r="UHC31" s="63"/>
      <c r="UHD31" s="63"/>
      <c r="UHE31" s="63"/>
      <c r="UHF31" s="63"/>
      <c r="UHG31" s="63"/>
      <c r="UHH31" s="63"/>
      <c r="UHI31" s="63"/>
      <c r="UHJ31" s="63"/>
      <c r="UHK31" s="63"/>
      <c r="UHL31" s="63"/>
      <c r="UHM31" s="63"/>
      <c r="UHN31" s="63"/>
      <c r="UHO31" s="63"/>
      <c r="UHP31" s="63"/>
      <c r="UHQ31" s="63"/>
      <c r="UHR31" s="63"/>
      <c r="UHS31" s="63"/>
      <c r="UHT31" s="63"/>
      <c r="UHU31" s="63"/>
      <c r="UHV31" s="63"/>
      <c r="UHW31" s="63"/>
      <c r="UHX31" s="63"/>
      <c r="UHY31" s="63"/>
      <c r="UHZ31" s="63"/>
      <c r="UIA31" s="63"/>
      <c r="UIB31" s="63"/>
      <c r="UIC31" s="63"/>
      <c r="UID31" s="63"/>
      <c r="UIE31" s="63"/>
      <c r="UIF31" s="63"/>
      <c r="UIG31" s="63"/>
      <c r="UIH31" s="63"/>
      <c r="UII31" s="63"/>
      <c r="UIJ31" s="63"/>
      <c r="UIK31" s="63"/>
      <c r="UIL31" s="63"/>
      <c r="UIM31" s="63"/>
      <c r="UIN31" s="63"/>
      <c r="UIO31" s="63"/>
      <c r="UIP31" s="63"/>
      <c r="UIQ31" s="63"/>
      <c r="UIR31" s="63"/>
      <c r="UIS31" s="63"/>
      <c r="UIT31" s="63"/>
      <c r="UIU31" s="63"/>
      <c r="UIV31" s="63"/>
      <c r="UIW31" s="63"/>
      <c r="UIX31" s="63"/>
      <c r="UIY31" s="63"/>
      <c r="UIZ31" s="63"/>
      <c r="UJA31" s="63"/>
      <c r="UJB31" s="63"/>
      <c r="UJC31" s="63"/>
      <c r="UJD31" s="63"/>
      <c r="UJE31" s="63"/>
      <c r="UJF31" s="63"/>
      <c r="UJG31" s="63"/>
      <c r="UJH31" s="63"/>
      <c r="UJI31" s="63"/>
      <c r="UJJ31" s="63"/>
      <c r="UJK31" s="63"/>
      <c r="UJL31" s="63"/>
      <c r="UJM31" s="63"/>
      <c r="UJN31" s="63"/>
      <c r="UJO31" s="63"/>
      <c r="UJP31" s="63"/>
      <c r="UJQ31" s="63"/>
      <c r="UJR31" s="63"/>
      <c r="UJS31" s="63"/>
      <c r="UJT31" s="63"/>
      <c r="UJU31" s="63"/>
      <c r="UJV31" s="63"/>
      <c r="UJW31" s="63"/>
      <c r="UJX31" s="63"/>
      <c r="UJY31" s="63"/>
      <c r="UJZ31" s="63"/>
      <c r="UKA31" s="63"/>
      <c r="UKB31" s="63"/>
      <c r="UKC31" s="63"/>
      <c r="UKD31" s="63"/>
      <c r="UKE31" s="63"/>
      <c r="UKF31" s="63"/>
      <c r="UKG31" s="63"/>
      <c r="UKH31" s="63"/>
      <c r="UKI31" s="63"/>
      <c r="UKJ31" s="63"/>
      <c r="UKK31" s="63"/>
      <c r="UKL31" s="63"/>
      <c r="UKM31" s="63"/>
      <c r="UKN31" s="63"/>
      <c r="UKO31" s="63"/>
      <c r="UKP31" s="63"/>
      <c r="UKQ31" s="63"/>
      <c r="UKR31" s="63"/>
      <c r="UKS31" s="63"/>
      <c r="UKT31" s="63"/>
      <c r="UKU31" s="63"/>
      <c r="UKV31" s="63"/>
      <c r="UKW31" s="63"/>
      <c r="UKX31" s="63"/>
      <c r="UKY31" s="63"/>
      <c r="UKZ31" s="63"/>
      <c r="ULA31" s="63"/>
      <c r="ULB31" s="63"/>
      <c r="ULC31" s="63"/>
      <c r="ULD31" s="63"/>
      <c r="ULE31" s="63"/>
      <c r="ULF31" s="63"/>
      <c r="ULG31" s="63"/>
      <c r="ULH31" s="63"/>
      <c r="ULI31" s="63"/>
      <c r="ULJ31" s="63"/>
      <c r="ULK31" s="63"/>
      <c r="ULL31" s="63"/>
      <c r="ULM31" s="63"/>
      <c r="ULN31" s="63"/>
      <c r="ULO31" s="63"/>
      <c r="ULP31" s="63"/>
      <c r="ULQ31" s="63"/>
      <c r="ULR31" s="63"/>
      <c r="ULS31" s="63"/>
      <c r="ULT31" s="63"/>
      <c r="ULU31" s="63"/>
      <c r="ULV31" s="63"/>
      <c r="ULW31" s="63"/>
      <c r="ULX31" s="63"/>
      <c r="ULY31" s="63"/>
      <c r="ULZ31" s="63"/>
      <c r="UMA31" s="63"/>
      <c r="UMB31" s="63"/>
      <c r="UMC31" s="63"/>
      <c r="UMD31" s="63"/>
      <c r="UME31" s="63"/>
      <c r="UMF31" s="63"/>
      <c r="UMG31" s="63"/>
      <c r="UMH31" s="63"/>
      <c r="UMI31" s="63"/>
      <c r="UMJ31" s="63"/>
      <c r="UMK31" s="63"/>
      <c r="UML31" s="63"/>
      <c r="UMM31" s="63"/>
      <c r="UMN31" s="63"/>
      <c r="UMO31" s="63"/>
      <c r="UMP31" s="63"/>
      <c r="UMQ31" s="63"/>
      <c r="UMR31" s="63"/>
      <c r="UMS31" s="63"/>
      <c r="UMT31" s="63"/>
      <c r="UMU31" s="63"/>
      <c r="UMV31" s="63"/>
      <c r="UMW31" s="63"/>
      <c r="UMX31" s="63"/>
      <c r="UMY31" s="63"/>
      <c r="UMZ31" s="63"/>
      <c r="UNA31" s="63"/>
      <c r="UNB31" s="63"/>
      <c r="UNC31" s="63"/>
      <c r="UND31" s="63"/>
      <c r="UNE31" s="63"/>
      <c r="UNF31" s="63"/>
      <c r="UNG31" s="63"/>
      <c r="UNH31" s="63"/>
      <c r="UNI31" s="63"/>
      <c r="UNJ31" s="63"/>
      <c r="UNK31" s="63"/>
      <c r="UNL31" s="63"/>
      <c r="UNM31" s="63"/>
      <c r="UNN31" s="63"/>
      <c r="UNO31" s="63"/>
      <c r="UNP31" s="63"/>
      <c r="UNQ31" s="63"/>
      <c r="UNR31" s="63"/>
      <c r="UNS31" s="63"/>
      <c r="UNT31" s="63"/>
      <c r="UNU31" s="63"/>
      <c r="UNV31" s="63"/>
      <c r="UNW31" s="63"/>
      <c r="UNX31" s="63"/>
      <c r="UNY31" s="63"/>
      <c r="UNZ31" s="63"/>
      <c r="UOA31" s="63"/>
      <c r="UOB31" s="63"/>
      <c r="UOC31" s="63"/>
      <c r="UOD31" s="63"/>
      <c r="UOE31" s="63"/>
      <c r="UOF31" s="63"/>
      <c r="UOG31" s="63"/>
      <c r="UOH31" s="63"/>
      <c r="UOI31" s="63"/>
      <c r="UOJ31" s="63"/>
      <c r="UOK31" s="63"/>
      <c r="UOL31" s="63"/>
      <c r="UOM31" s="63"/>
      <c r="UON31" s="63"/>
      <c r="UOO31" s="63"/>
      <c r="UOP31" s="63"/>
      <c r="UOQ31" s="63"/>
      <c r="UOR31" s="63"/>
      <c r="UOS31" s="63"/>
      <c r="UOT31" s="63"/>
      <c r="UOU31" s="63"/>
      <c r="UOV31" s="63"/>
      <c r="UOW31" s="63"/>
      <c r="UOX31" s="63"/>
      <c r="UOY31" s="63"/>
      <c r="UOZ31" s="63"/>
      <c r="UPA31" s="63"/>
      <c r="UPB31" s="63"/>
      <c r="UPC31" s="63"/>
      <c r="UPD31" s="63"/>
      <c r="UPE31" s="63"/>
      <c r="UPF31" s="63"/>
      <c r="UPG31" s="63"/>
      <c r="UPH31" s="63"/>
      <c r="UPI31" s="63"/>
      <c r="UPJ31" s="63"/>
      <c r="UPK31" s="63"/>
      <c r="UPL31" s="63"/>
      <c r="UPM31" s="63"/>
      <c r="UPN31" s="63"/>
      <c r="UPO31" s="63"/>
      <c r="UPP31" s="63"/>
      <c r="UPQ31" s="63"/>
      <c r="UPR31" s="63"/>
      <c r="UPS31" s="63"/>
      <c r="UPT31" s="63"/>
      <c r="UPU31" s="63"/>
      <c r="UPV31" s="63"/>
      <c r="UPW31" s="63"/>
      <c r="UPX31" s="63"/>
      <c r="UPY31" s="63"/>
      <c r="UPZ31" s="63"/>
      <c r="UQA31" s="63"/>
      <c r="UQB31" s="63"/>
      <c r="UQC31" s="63"/>
      <c r="UQD31" s="63"/>
      <c r="UQE31" s="63"/>
      <c r="UQF31" s="63"/>
      <c r="UQG31" s="63"/>
      <c r="UQH31" s="63"/>
      <c r="UQI31" s="63"/>
      <c r="UQJ31" s="63"/>
      <c r="UQK31" s="63"/>
      <c r="UQL31" s="63"/>
      <c r="UQM31" s="63"/>
      <c r="UQN31" s="63"/>
      <c r="UQO31" s="63"/>
      <c r="UQP31" s="63"/>
      <c r="UQQ31" s="63"/>
      <c r="UQR31" s="63"/>
      <c r="UQS31" s="63"/>
      <c r="UQT31" s="63"/>
      <c r="UQU31" s="63"/>
      <c r="UQV31" s="63"/>
      <c r="UQW31" s="63"/>
      <c r="UQX31" s="63"/>
      <c r="UQY31" s="63"/>
      <c r="UQZ31" s="63"/>
      <c r="URA31" s="63"/>
      <c r="URB31" s="63"/>
      <c r="URC31" s="63"/>
      <c r="URD31" s="63"/>
      <c r="URE31" s="63"/>
      <c r="URF31" s="63"/>
      <c r="URG31" s="63"/>
      <c r="URH31" s="63"/>
      <c r="URI31" s="63"/>
      <c r="URJ31" s="63"/>
      <c r="URK31" s="63"/>
      <c r="URL31" s="63"/>
      <c r="URM31" s="63"/>
      <c r="URN31" s="63"/>
      <c r="URO31" s="63"/>
      <c r="URP31" s="63"/>
      <c r="URQ31" s="63"/>
      <c r="URR31" s="63"/>
      <c r="URS31" s="63"/>
      <c r="URT31" s="63"/>
      <c r="URU31" s="63"/>
      <c r="URV31" s="63"/>
      <c r="URW31" s="63"/>
      <c r="URX31" s="63"/>
      <c r="URY31" s="63"/>
      <c r="URZ31" s="63"/>
      <c r="USA31" s="63"/>
      <c r="USB31" s="63"/>
      <c r="USC31" s="63"/>
      <c r="USD31" s="63"/>
      <c r="USE31" s="63"/>
      <c r="USF31" s="63"/>
      <c r="USG31" s="63"/>
      <c r="USH31" s="63"/>
      <c r="USI31" s="63"/>
      <c r="USJ31" s="63"/>
      <c r="USK31" s="63"/>
      <c r="USL31" s="63"/>
      <c r="USM31" s="63"/>
      <c r="USN31" s="63"/>
      <c r="USO31" s="63"/>
      <c r="USP31" s="63"/>
      <c r="USQ31" s="63"/>
      <c r="USR31" s="63"/>
      <c r="USS31" s="63"/>
      <c r="UST31" s="63"/>
      <c r="USU31" s="63"/>
      <c r="USV31" s="63"/>
      <c r="USW31" s="63"/>
      <c r="USX31" s="63"/>
      <c r="USY31" s="63"/>
      <c r="USZ31" s="63"/>
      <c r="UTA31" s="63"/>
      <c r="UTB31" s="63"/>
      <c r="UTC31" s="63"/>
      <c r="UTD31" s="63"/>
      <c r="UTE31" s="63"/>
      <c r="UTF31" s="63"/>
      <c r="UTG31" s="63"/>
      <c r="UTH31" s="63"/>
      <c r="UTI31" s="63"/>
      <c r="UTJ31" s="63"/>
      <c r="UTK31" s="63"/>
      <c r="UTL31" s="63"/>
      <c r="UTM31" s="63"/>
      <c r="UTN31" s="63"/>
      <c r="UTO31" s="63"/>
      <c r="UTP31" s="63"/>
      <c r="UTQ31" s="63"/>
      <c r="UTR31" s="63"/>
      <c r="UTS31" s="63"/>
      <c r="UTT31" s="63"/>
      <c r="UTU31" s="63"/>
      <c r="UTV31" s="63"/>
      <c r="UTW31" s="63"/>
      <c r="UTX31" s="63"/>
      <c r="UTY31" s="63"/>
      <c r="UTZ31" s="63"/>
      <c r="UUA31" s="63"/>
      <c r="UUB31" s="63"/>
      <c r="UUC31" s="63"/>
      <c r="UUD31" s="63"/>
      <c r="UUE31" s="63"/>
      <c r="UUF31" s="63"/>
      <c r="UUG31" s="63"/>
      <c r="UUH31" s="63"/>
      <c r="UUI31" s="63"/>
      <c r="UUJ31" s="63"/>
      <c r="UUK31" s="63"/>
      <c r="UUL31" s="63"/>
      <c r="UUM31" s="63"/>
      <c r="UUN31" s="63"/>
      <c r="UUO31" s="63"/>
      <c r="UUP31" s="63"/>
      <c r="UUQ31" s="63"/>
      <c r="UUR31" s="63"/>
      <c r="UUS31" s="63"/>
      <c r="UUT31" s="63"/>
      <c r="UUU31" s="63"/>
      <c r="UUV31" s="63"/>
      <c r="UUW31" s="63"/>
      <c r="UUX31" s="63"/>
      <c r="UUY31" s="63"/>
      <c r="UUZ31" s="63"/>
      <c r="UVA31" s="63"/>
      <c r="UVB31" s="63"/>
      <c r="UVC31" s="63"/>
      <c r="UVD31" s="63"/>
      <c r="UVE31" s="63"/>
      <c r="UVF31" s="63"/>
      <c r="UVG31" s="63"/>
      <c r="UVH31" s="63"/>
      <c r="UVI31" s="63"/>
      <c r="UVJ31" s="63"/>
      <c r="UVK31" s="63"/>
      <c r="UVL31" s="63"/>
      <c r="UVM31" s="63"/>
      <c r="UVN31" s="63"/>
      <c r="UVO31" s="63"/>
      <c r="UVP31" s="63"/>
      <c r="UVQ31" s="63"/>
      <c r="UVR31" s="63"/>
      <c r="UVS31" s="63"/>
      <c r="UVT31" s="63"/>
      <c r="UVU31" s="63"/>
      <c r="UVV31" s="63"/>
      <c r="UVW31" s="63"/>
      <c r="UVX31" s="63"/>
      <c r="UVY31" s="63"/>
      <c r="UVZ31" s="63"/>
      <c r="UWA31" s="63"/>
      <c r="UWB31" s="63"/>
      <c r="UWC31" s="63"/>
      <c r="UWD31" s="63"/>
      <c r="UWE31" s="63"/>
      <c r="UWF31" s="63"/>
      <c r="UWG31" s="63"/>
      <c r="UWH31" s="63"/>
      <c r="UWI31" s="63"/>
      <c r="UWJ31" s="63"/>
      <c r="UWK31" s="63"/>
      <c r="UWL31" s="63"/>
      <c r="UWM31" s="63"/>
      <c r="UWN31" s="63"/>
      <c r="UWO31" s="63"/>
      <c r="UWP31" s="63"/>
      <c r="UWQ31" s="63"/>
      <c r="UWR31" s="63"/>
      <c r="UWS31" s="63"/>
      <c r="UWT31" s="63"/>
      <c r="UWU31" s="63"/>
      <c r="UWV31" s="63"/>
      <c r="UWW31" s="63"/>
      <c r="UWX31" s="63"/>
      <c r="UWY31" s="63"/>
      <c r="UWZ31" s="63"/>
      <c r="UXA31" s="63"/>
      <c r="UXB31" s="63"/>
      <c r="UXC31" s="63"/>
      <c r="UXD31" s="63"/>
      <c r="UXE31" s="63"/>
      <c r="UXF31" s="63"/>
      <c r="UXG31" s="63"/>
      <c r="UXH31" s="63"/>
      <c r="UXI31" s="63"/>
      <c r="UXJ31" s="63"/>
      <c r="UXK31" s="63"/>
      <c r="UXL31" s="63"/>
      <c r="UXM31" s="63"/>
      <c r="UXN31" s="63"/>
      <c r="UXO31" s="63"/>
      <c r="UXP31" s="63"/>
      <c r="UXQ31" s="63"/>
      <c r="UXR31" s="63"/>
      <c r="UXS31" s="63"/>
      <c r="UXT31" s="63"/>
      <c r="UXU31" s="63"/>
      <c r="UXV31" s="63"/>
      <c r="UXW31" s="63"/>
      <c r="UXX31" s="63"/>
      <c r="UXY31" s="63"/>
      <c r="UXZ31" s="63"/>
      <c r="UYA31" s="63"/>
      <c r="UYB31" s="63"/>
      <c r="UYC31" s="63"/>
      <c r="UYD31" s="63"/>
      <c r="UYE31" s="63"/>
      <c r="UYF31" s="63"/>
      <c r="UYG31" s="63"/>
      <c r="UYH31" s="63"/>
      <c r="UYI31" s="63"/>
      <c r="UYJ31" s="63"/>
      <c r="UYK31" s="63"/>
      <c r="UYL31" s="63"/>
      <c r="UYM31" s="63"/>
      <c r="UYN31" s="63"/>
      <c r="UYO31" s="63"/>
      <c r="UYP31" s="63"/>
      <c r="UYQ31" s="63"/>
      <c r="UYR31" s="63"/>
      <c r="UYS31" s="63"/>
      <c r="UYT31" s="63"/>
      <c r="UYU31" s="63"/>
      <c r="UYV31" s="63"/>
      <c r="UYW31" s="63"/>
      <c r="UYX31" s="63"/>
      <c r="UYY31" s="63"/>
      <c r="UYZ31" s="63"/>
      <c r="UZA31" s="63"/>
      <c r="UZB31" s="63"/>
      <c r="UZC31" s="63"/>
      <c r="UZD31" s="63"/>
      <c r="UZE31" s="63"/>
      <c r="UZF31" s="63"/>
      <c r="UZG31" s="63"/>
      <c r="UZH31" s="63"/>
      <c r="UZI31" s="63"/>
      <c r="UZJ31" s="63"/>
      <c r="UZK31" s="63"/>
      <c r="UZL31" s="63"/>
      <c r="UZM31" s="63"/>
      <c r="UZN31" s="63"/>
      <c r="UZO31" s="63"/>
      <c r="UZP31" s="63"/>
      <c r="UZQ31" s="63"/>
      <c r="UZR31" s="63"/>
      <c r="UZS31" s="63"/>
      <c r="UZT31" s="63"/>
      <c r="UZU31" s="63"/>
      <c r="UZV31" s="63"/>
      <c r="UZW31" s="63"/>
      <c r="UZX31" s="63"/>
      <c r="UZY31" s="63"/>
      <c r="UZZ31" s="63"/>
      <c r="VAA31" s="63"/>
      <c r="VAB31" s="63"/>
      <c r="VAC31" s="63"/>
      <c r="VAD31" s="63"/>
      <c r="VAE31" s="63"/>
      <c r="VAF31" s="63"/>
      <c r="VAG31" s="63"/>
      <c r="VAH31" s="63"/>
      <c r="VAI31" s="63"/>
      <c r="VAJ31" s="63"/>
      <c r="VAK31" s="63"/>
      <c r="VAL31" s="63"/>
      <c r="VAM31" s="63"/>
      <c r="VAN31" s="63"/>
      <c r="VAO31" s="63"/>
      <c r="VAP31" s="63"/>
      <c r="VAQ31" s="63"/>
      <c r="VAR31" s="63"/>
      <c r="VAS31" s="63"/>
      <c r="VAT31" s="63"/>
      <c r="VAU31" s="63"/>
      <c r="VAV31" s="63"/>
      <c r="VAW31" s="63"/>
      <c r="VAX31" s="63"/>
      <c r="VAY31" s="63"/>
      <c r="VAZ31" s="63"/>
      <c r="VBA31" s="63"/>
      <c r="VBB31" s="63"/>
      <c r="VBC31" s="63"/>
      <c r="VBD31" s="63"/>
      <c r="VBE31" s="63"/>
      <c r="VBF31" s="63"/>
      <c r="VBG31" s="63"/>
      <c r="VBH31" s="63"/>
      <c r="VBI31" s="63"/>
      <c r="VBJ31" s="63"/>
      <c r="VBK31" s="63"/>
      <c r="VBL31" s="63"/>
      <c r="VBM31" s="63"/>
      <c r="VBN31" s="63"/>
      <c r="VBO31" s="63"/>
      <c r="VBP31" s="63"/>
      <c r="VBQ31" s="63"/>
      <c r="VBR31" s="63"/>
      <c r="VBS31" s="63"/>
      <c r="VBT31" s="63"/>
      <c r="VBU31" s="63"/>
      <c r="VBV31" s="63"/>
      <c r="VBW31" s="63"/>
      <c r="VBX31" s="63"/>
      <c r="VBY31" s="63"/>
      <c r="VBZ31" s="63"/>
      <c r="VCA31" s="63"/>
      <c r="VCB31" s="63"/>
      <c r="VCC31" s="63"/>
      <c r="VCD31" s="63"/>
      <c r="VCE31" s="63"/>
      <c r="VCF31" s="63"/>
      <c r="VCG31" s="63"/>
      <c r="VCH31" s="63"/>
      <c r="VCI31" s="63"/>
      <c r="VCJ31" s="63"/>
      <c r="VCK31" s="63"/>
      <c r="VCL31" s="63"/>
      <c r="VCM31" s="63"/>
      <c r="VCN31" s="63"/>
      <c r="VCO31" s="63"/>
      <c r="VCP31" s="63"/>
      <c r="VCQ31" s="63"/>
      <c r="VCR31" s="63"/>
      <c r="VCS31" s="63"/>
      <c r="VCT31" s="63"/>
      <c r="VCU31" s="63"/>
      <c r="VCV31" s="63"/>
      <c r="VCW31" s="63"/>
      <c r="VCX31" s="63"/>
      <c r="VCY31" s="63"/>
      <c r="VCZ31" s="63"/>
      <c r="VDA31" s="63"/>
      <c r="VDB31" s="63"/>
      <c r="VDC31" s="63"/>
      <c r="VDD31" s="63"/>
      <c r="VDE31" s="63"/>
      <c r="VDF31" s="63"/>
      <c r="VDG31" s="63"/>
      <c r="VDH31" s="63"/>
      <c r="VDI31" s="63"/>
      <c r="VDJ31" s="63"/>
      <c r="VDK31" s="63"/>
      <c r="VDL31" s="63"/>
      <c r="VDM31" s="63"/>
      <c r="VDN31" s="63"/>
      <c r="VDO31" s="63"/>
      <c r="VDP31" s="63"/>
      <c r="VDQ31" s="63"/>
      <c r="VDR31" s="63"/>
      <c r="VDS31" s="63"/>
      <c r="VDT31" s="63"/>
      <c r="VDU31" s="63"/>
      <c r="VDV31" s="63"/>
      <c r="VDW31" s="63"/>
      <c r="VDX31" s="63"/>
      <c r="VDY31" s="63"/>
      <c r="VDZ31" s="63"/>
      <c r="VEA31" s="63"/>
      <c r="VEB31" s="63"/>
      <c r="VEC31" s="63"/>
      <c r="VED31" s="63"/>
      <c r="VEE31" s="63"/>
      <c r="VEF31" s="63"/>
      <c r="VEG31" s="63"/>
      <c r="VEH31" s="63"/>
      <c r="VEI31" s="63"/>
      <c r="VEJ31" s="63"/>
      <c r="VEK31" s="63"/>
      <c r="VEL31" s="63"/>
      <c r="VEM31" s="63"/>
      <c r="VEN31" s="63"/>
      <c r="VEO31" s="63"/>
      <c r="VEP31" s="63"/>
      <c r="VEQ31" s="63"/>
      <c r="VER31" s="63"/>
      <c r="VES31" s="63"/>
      <c r="VET31" s="63"/>
      <c r="VEU31" s="63"/>
      <c r="VEV31" s="63"/>
      <c r="VEW31" s="63"/>
      <c r="VEX31" s="63"/>
      <c r="VEY31" s="63"/>
      <c r="VEZ31" s="63"/>
      <c r="VFA31" s="63"/>
      <c r="VFB31" s="63"/>
      <c r="VFC31" s="63"/>
      <c r="VFD31" s="63"/>
      <c r="VFE31" s="63"/>
      <c r="VFF31" s="63"/>
      <c r="VFG31" s="63"/>
      <c r="VFH31" s="63"/>
      <c r="VFI31" s="63"/>
      <c r="VFJ31" s="63"/>
      <c r="VFK31" s="63"/>
      <c r="VFL31" s="63"/>
      <c r="VFM31" s="63"/>
      <c r="VFN31" s="63"/>
      <c r="VFO31" s="63"/>
      <c r="VFP31" s="63"/>
      <c r="VFQ31" s="63"/>
      <c r="VFR31" s="63"/>
      <c r="VFS31" s="63"/>
      <c r="VFT31" s="63"/>
      <c r="VFU31" s="63"/>
      <c r="VFV31" s="63"/>
      <c r="VFW31" s="63"/>
      <c r="VFX31" s="63"/>
      <c r="VFY31" s="63"/>
      <c r="VFZ31" s="63"/>
      <c r="VGA31" s="63"/>
      <c r="VGB31" s="63"/>
      <c r="VGC31" s="63"/>
      <c r="VGD31" s="63"/>
      <c r="VGE31" s="63"/>
      <c r="VGF31" s="63"/>
      <c r="VGG31" s="63"/>
      <c r="VGH31" s="63"/>
      <c r="VGI31" s="63"/>
      <c r="VGJ31" s="63"/>
      <c r="VGK31" s="63"/>
      <c r="VGL31" s="63"/>
      <c r="VGM31" s="63"/>
      <c r="VGN31" s="63"/>
      <c r="VGO31" s="63"/>
      <c r="VGP31" s="63"/>
      <c r="VGQ31" s="63"/>
      <c r="VGR31" s="63"/>
      <c r="VGS31" s="63"/>
      <c r="VGT31" s="63"/>
      <c r="VGU31" s="63"/>
      <c r="VGV31" s="63"/>
      <c r="VGW31" s="63"/>
      <c r="VGX31" s="63"/>
      <c r="VGY31" s="63"/>
      <c r="VGZ31" s="63"/>
      <c r="VHA31" s="63"/>
      <c r="VHB31" s="63"/>
      <c r="VHC31" s="63"/>
      <c r="VHD31" s="63"/>
      <c r="VHE31" s="63"/>
      <c r="VHF31" s="63"/>
      <c r="VHG31" s="63"/>
      <c r="VHH31" s="63"/>
      <c r="VHI31" s="63"/>
      <c r="VHJ31" s="63"/>
      <c r="VHK31" s="63"/>
      <c r="VHL31" s="63"/>
      <c r="VHM31" s="63"/>
      <c r="VHN31" s="63"/>
      <c r="VHO31" s="63"/>
      <c r="VHP31" s="63"/>
      <c r="VHQ31" s="63"/>
      <c r="VHR31" s="63"/>
      <c r="VHS31" s="63"/>
      <c r="VHT31" s="63"/>
      <c r="VHU31" s="63"/>
      <c r="VHV31" s="63"/>
      <c r="VHW31" s="63"/>
      <c r="VHX31" s="63"/>
      <c r="VHY31" s="63"/>
      <c r="VHZ31" s="63"/>
      <c r="VIA31" s="63"/>
      <c r="VIB31" s="63"/>
      <c r="VIC31" s="63"/>
      <c r="VID31" s="63"/>
      <c r="VIE31" s="63"/>
      <c r="VIF31" s="63"/>
      <c r="VIG31" s="63"/>
      <c r="VIH31" s="63"/>
      <c r="VII31" s="63"/>
      <c r="VIJ31" s="63"/>
      <c r="VIK31" s="63"/>
      <c r="VIL31" s="63"/>
      <c r="VIM31" s="63"/>
      <c r="VIN31" s="63"/>
      <c r="VIO31" s="63"/>
      <c r="VIP31" s="63"/>
      <c r="VIQ31" s="63"/>
      <c r="VIR31" s="63"/>
      <c r="VIS31" s="63"/>
      <c r="VIT31" s="63"/>
      <c r="VIU31" s="63"/>
      <c r="VIV31" s="63"/>
      <c r="VIW31" s="63"/>
      <c r="VIX31" s="63"/>
      <c r="VIY31" s="63"/>
      <c r="VIZ31" s="63"/>
      <c r="VJA31" s="63"/>
      <c r="VJB31" s="63"/>
      <c r="VJC31" s="63"/>
      <c r="VJD31" s="63"/>
      <c r="VJE31" s="63"/>
      <c r="VJF31" s="63"/>
      <c r="VJG31" s="63"/>
      <c r="VJH31" s="63"/>
      <c r="VJI31" s="63"/>
      <c r="VJJ31" s="63"/>
      <c r="VJK31" s="63"/>
      <c r="VJL31" s="63"/>
      <c r="VJM31" s="63"/>
      <c r="VJN31" s="63"/>
      <c r="VJO31" s="63"/>
      <c r="VJP31" s="63"/>
      <c r="VJQ31" s="63"/>
      <c r="VJR31" s="63"/>
      <c r="VJS31" s="63"/>
      <c r="VJT31" s="63"/>
      <c r="VJU31" s="63"/>
      <c r="VJV31" s="63"/>
      <c r="VJW31" s="63"/>
      <c r="VJX31" s="63"/>
      <c r="VJY31" s="63"/>
      <c r="VJZ31" s="63"/>
      <c r="VKA31" s="63"/>
      <c r="VKB31" s="63"/>
      <c r="VKC31" s="63"/>
      <c r="VKD31" s="63"/>
      <c r="VKE31" s="63"/>
      <c r="VKF31" s="63"/>
      <c r="VKG31" s="63"/>
      <c r="VKH31" s="63"/>
      <c r="VKI31" s="63"/>
      <c r="VKJ31" s="63"/>
      <c r="VKK31" s="63"/>
      <c r="VKL31" s="63"/>
      <c r="VKM31" s="63"/>
      <c r="VKN31" s="63"/>
      <c r="VKO31" s="63"/>
      <c r="VKP31" s="63"/>
      <c r="VKQ31" s="63"/>
      <c r="VKR31" s="63"/>
      <c r="VKS31" s="63"/>
      <c r="VKT31" s="63"/>
      <c r="VKU31" s="63"/>
      <c r="VKV31" s="63"/>
      <c r="VKW31" s="63"/>
      <c r="VKX31" s="63"/>
      <c r="VKY31" s="63"/>
      <c r="VKZ31" s="63"/>
      <c r="VLA31" s="63"/>
      <c r="VLB31" s="63"/>
      <c r="VLC31" s="63"/>
      <c r="VLD31" s="63"/>
      <c r="VLE31" s="63"/>
      <c r="VLF31" s="63"/>
      <c r="VLG31" s="63"/>
      <c r="VLH31" s="63"/>
      <c r="VLI31" s="63"/>
      <c r="VLJ31" s="63"/>
      <c r="VLK31" s="63"/>
      <c r="VLL31" s="63"/>
      <c r="VLM31" s="63"/>
      <c r="VLN31" s="63"/>
      <c r="VLO31" s="63"/>
      <c r="VLP31" s="63"/>
      <c r="VLQ31" s="63"/>
      <c r="VLR31" s="63"/>
      <c r="VLS31" s="63"/>
      <c r="VLT31" s="63"/>
      <c r="VLU31" s="63"/>
      <c r="VLV31" s="63"/>
      <c r="VLW31" s="63"/>
      <c r="VLX31" s="63"/>
      <c r="VLY31" s="63"/>
      <c r="VLZ31" s="63"/>
      <c r="VMA31" s="63"/>
      <c r="VMB31" s="63"/>
      <c r="VMC31" s="63"/>
      <c r="VMD31" s="63"/>
      <c r="VME31" s="63"/>
      <c r="VMF31" s="63"/>
      <c r="VMG31" s="63"/>
      <c r="VMH31" s="63"/>
      <c r="VMI31" s="63"/>
      <c r="VMJ31" s="63"/>
      <c r="VMK31" s="63"/>
      <c r="VML31" s="63"/>
      <c r="VMM31" s="63"/>
      <c r="VMN31" s="63"/>
      <c r="VMO31" s="63"/>
      <c r="VMP31" s="63"/>
      <c r="VMQ31" s="63"/>
      <c r="VMR31" s="63"/>
      <c r="VMS31" s="63"/>
      <c r="VMT31" s="63"/>
      <c r="VMU31" s="63"/>
      <c r="VMV31" s="63"/>
      <c r="VMW31" s="63"/>
      <c r="VMX31" s="63"/>
      <c r="VMY31" s="63"/>
      <c r="VMZ31" s="63"/>
      <c r="VNA31" s="63"/>
      <c r="VNB31" s="63"/>
      <c r="VNC31" s="63"/>
      <c r="VND31" s="63"/>
      <c r="VNE31" s="63"/>
      <c r="VNF31" s="63"/>
      <c r="VNG31" s="63"/>
      <c r="VNH31" s="63"/>
      <c r="VNI31" s="63"/>
      <c r="VNJ31" s="63"/>
      <c r="VNK31" s="63"/>
      <c r="VNL31" s="63"/>
      <c r="VNM31" s="63"/>
      <c r="VNN31" s="63"/>
      <c r="VNO31" s="63"/>
      <c r="VNP31" s="63"/>
      <c r="VNQ31" s="63"/>
      <c r="VNR31" s="63"/>
      <c r="VNS31" s="63"/>
      <c r="VNT31" s="63"/>
      <c r="VNU31" s="63"/>
      <c r="VNV31" s="63"/>
      <c r="VNW31" s="63"/>
      <c r="VNX31" s="63"/>
      <c r="VNY31" s="63"/>
      <c r="VNZ31" s="63"/>
      <c r="VOA31" s="63"/>
      <c r="VOB31" s="63"/>
      <c r="VOC31" s="63"/>
      <c r="VOD31" s="63"/>
      <c r="VOE31" s="63"/>
      <c r="VOF31" s="63"/>
      <c r="VOG31" s="63"/>
      <c r="VOH31" s="63"/>
      <c r="VOI31" s="63"/>
      <c r="VOJ31" s="63"/>
      <c r="VOK31" s="63"/>
      <c r="VOL31" s="63"/>
      <c r="VOM31" s="63"/>
      <c r="VON31" s="63"/>
      <c r="VOO31" s="63"/>
      <c r="VOP31" s="63"/>
      <c r="VOQ31" s="63"/>
      <c r="VOR31" s="63"/>
      <c r="VOS31" s="63"/>
      <c r="VOT31" s="63"/>
      <c r="VOU31" s="63"/>
      <c r="VOV31" s="63"/>
      <c r="VOW31" s="63"/>
      <c r="VOX31" s="63"/>
      <c r="VOY31" s="63"/>
      <c r="VOZ31" s="63"/>
      <c r="VPA31" s="63"/>
      <c r="VPB31" s="63"/>
      <c r="VPC31" s="63"/>
      <c r="VPD31" s="63"/>
      <c r="VPE31" s="63"/>
      <c r="VPF31" s="63"/>
      <c r="VPG31" s="63"/>
      <c r="VPH31" s="63"/>
      <c r="VPI31" s="63"/>
      <c r="VPJ31" s="63"/>
      <c r="VPK31" s="63"/>
      <c r="VPL31" s="63"/>
      <c r="VPM31" s="63"/>
      <c r="VPN31" s="63"/>
      <c r="VPO31" s="63"/>
      <c r="VPP31" s="63"/>
      <c r="VPQ31" s="63"/>
      <c r="VPR31" s="63"/>
      <c r="VPS31" s="63"/>
      <c r="VPT31" s="63"/>
      <c r="VPU31" s="63"/>
      <c r="VPV31" s="63"/>
      <c r="VPW31" s="63"/>
      <c r="VPX31" s="63"/>
      <c r="VPY31" s="63"/>
      <c r="VPZ31" s="63"/>
      <c r="VQA31" s="63"/>
      <c r="VQB31" s="63"/>
      <c r="VQC31" s="63"/>
      <c r="VQD31" s="63"/>
      <c r="VQE31" s="63"/>
      <c r="VQF31" s="63"/>
      <c r="VQG31" s="63"/>
      <c r="VQH31" s="63"/>
      <c r="VQI31" s="63"/>
      <c r="VQJ31" s="63"/>
      <c r="VQK31" s="63"/>
      <c r="VQL31" s="63"/>
      <c r="VQM31" s="63"/>
      <c r="VQN31" s="63"/>
      <c r="VQO31" s="63"/>
      <c r="VQP31" s="63"/>
      <c r="VQQ31" s="63"/>
      <c r="VQR31" s="63"/>
      <c r="VQS31" s="63"/>
      <c r="VQT31" s="63"/>
      <c r="VQU31" s="63"/>
      <c r="VQV31" s="63"/>
      <c r="VQW31" s="63"/>
      <c r="VQX31" s="63"/>
      <c r="VQY31" s="63"/>
      <c r="VQZ31" s="63"/>
      <c r="VRA31" s="63"/>
      <c r="VRB31" s="63"/>
      <c r="VRC31" s="63"/>
      <c r="VRD31" s="63"/>
      <c r="VRE31" s="63"/>
      <c r="VRF31" s="63"/>
      <c r="VRG31" s="63"/>
      <c r="VRH31" s="63"/>
      <c r="VRI31" s="63"/>
      <c r="VRJ31" s="63"/>
      <c r="VRK31" s="63"/>
      <c r="VRL31" s="63"/>
      <c r="VRM31" s="63"/>
      <c r="VRN31" s="63"/>
      <c r="VRO31" s="63"/>
      <c r="VRP31" s="63"/>
      <c r="VRQ31" s="63"/>
      <c r="VRR31" s="63"/>
      <c r="VRS31" s="63"/>
      <c r="VRT31" s="63"/>
      <c r="VRU31" s="63"/>
      <c r="VRV31" s="63"/>
      <c r="VRW31" s="63"/>
      <c r="VRX31" s="63"/>
      <c r="VRY31" s="63"/>
      <c r="VRZ31" s="63"/>
      <c r="VSA31" s="63"/>
      <c r="VSB31" s="63"/>
      <c r="VSC31" s="63"/>
      <c r="VSD31" s="63"/>
      <c r="VSE31" s="63"/>
      <c r="VSF31" s="63"/>
      <c r="VSG31" s="63"/>
      <c r="VSH31" s="63"/>
      <c r="VSI31" s="63"/>
      <c r="VSJ31" s="63"/>
      <c r="VSK31" s="63"/>
      <c r="VSL31" s="63"/>
      <c r="VSM31" s="63"/>
      <c r="VSN31" s="63"/>
      <c r="VSO31" s="63"/>
      <c r="VSP31" s="63"/>
      <c r="VSQ31" s="63"/>
      <c r="VSR31" s="63"/>
      <c r="VSS31" s="63"/>
      <c r="VST31" s="63"/>
      <c r="VSU31" s="63"/>
      <c r="VSV31" s="63"/>
      <c r="VSW31" s="63"/>
      <c r="VSX31" s="63"/>
      <c r="VSY31" s="63"/>
      <c r="VSZ31" s="63"/>
      <c r="VTA31" s="63"/>
      <c r="VTB31" s="63"/>
      <c r="VTC31" s="63"/>
      <c r="VTD31" s="63"/>
      <c r="VTE31" s="63"/>
      <c r="VTF31" s="63"/>
      <c r="VTG31" s="63"/>
      <c r="VTH31" s="63"/>
      <c r="VTI31" s="63"/>
      <c r="VTJ31" s="63"/>
      <c r="VTK31" s="63"/>
      <c r="VTL31" s="63"/>
      <c r="VTM31" s="63"/>
      <c r="VTN31" s="63"/>
      <c r="VTO31" s="63"/>
      <c r="VTP31" s="63"/>
      <c r="VTQ31" s="63"/>
      <c r="VTR31" s="63"/>
      <c r="VTS31" s="63"/>
      <c r="VTT31" s="63"/>
      <c r="VTU31" s="63"/>
      <c r="VTV31" s="63"/>
      <c r="VTW31" s="63"/>
      <c r="VTX31" s="63"/>
      <c r="VTY31" s="63"/>
      <c r="VTZ31" s="63"/>
      <c r="VUA31" s="63"/>
      <c r="VUB31" s="63"/>
      <c r="VUC31" s="63"/>
      <c r="VUD31" s="63"/>
      <c r="VUE31" s="63"/>
      <c r="VUF31" s="63"/>
      <c r="VUG31" s="63"/>
      <c r="VUH31" s="63"/>
      <c r="VUI31" s="63"/>
      <c r="VUJ31" s="63"/>
      <c r="VUK31" s="63"/>
      <c r="VUL31" s="63"/>
      <c r="VUM31" s="63"/>
      <c r="VUN31" s="63"/>
      <c r="VUO31" s="63"/>
      <c r="VUP31" s="63"/>
      <c r="VUQ31" s="63"/>
      <c r="VUR31" s="63"/>
      <c r="VUS31" s="63"/>
      <c r="VUT31" s="63"/>
      <c r="VUU31" s="63"/>
      <c r="VUV31" s="63"/>
      <c r="VUW31" s="63"/>
      <c r="VUX31" s="63"/>
      <c r="VUY31" s="63"/>
      <c r="VUZ31" s="63"/>
      <c r="VVA31" s="63"/>
      <c r="VVB31" s="63"/>
      <c r="VVC31" s="63"/>
      <c r="VVD31" s="63"/>
      <c r="VVE31" s="63"/>
      <c r="VVF31" s="63"/>
      <c r="VVG31" s="63"/>
      <c r="VVH31" s="63"/>
      <c r="VVI31" s="63"/>
      <c r="VVJ31" s="63"/>
      <c r="VVK31" s="63"/>
      <c r="VVL31" s="63"/>
      <c r="VVM31" s="63"/>
      <c r="VVN31" s="63"/>
      <c r="VVO31" s="63"/>
      <c r="VVP31" s="63"/>
      <c r="VVQ31" s="63"/>
      <c r="VVR31" s="63"/>
      <c r="VVS31" s="63"/>
      <c r="VVT31" s="63"/>
      <c r="VVU31" s="63"/>
      <c r="VVV31" s="63"/>
      <c r="VVW31" s="63"/>
      <c r="VVX31" s="63"/>
      <c r="VVY31" s="63"/>
      <c r="VVZ31" s="63"/>
      <c r="VWA31" s="63"/>
      <c r="VWB31" s="63"/>
      <c r="VWC31" s="63"/>
      <c r="VWD31" s="63"/>
      <c r="VWE31" s="63"/>
      <c r="VWF31" s="63"/>
      <c r="VWG31" s="63"/>
      <c r="VWH31" s="63"/>
      <c r="VWI31" s="63"/>
      <c r="VWJ31" s="63"/>
      <c r="VWK31" s="63"/>
      <c r="VWL31" s="63"/>
      <c r="VWM31" s="63"/>
      <c r="VWN31" s="63"/>
      <c r="VWO31" s="63"/>
      <c r="VWP31" s="63"/>
      <c r="VWQ31" s="63"/>
      <c r="VWR31" s="63"/>
      <c r="VWS31" s="63"/>
      <c r="VWT31" s="63"/>
      <c r="VWU31" s="63"/>
      <c r="VWV31" s="63"/>
      <c r="VWW31" s="63"/>
      <c r="VWX31" s="63"/>
      <c r="VWY31" s="63"/>
      <c r="VWZ31" s="63"/>
      <c r="VXA31" s="63"/>
      <c r="VXB31" s="63"/>
      <c r="VXC31" s="63"/>
      <c r="VXD31" s="63"/>
      <c r="VXE31" s="63"/>
      <c r="VXF31" s="63"/>
      <c r="VXG31" s="63"/>
      <c r="VXH31" s="63"/>
      <c r="VXI31" s="63"/>
      <c r="VXJ31" s="63"/>
      <c r="VXK31" s="63"/>
      <c r="VXL31" s="63"/>
      <c r="VXM31" s="63"/>
      <c r="VXN31" s="63"/>
      <c r="VXO31" s="63"/>
      <c r="VXP31" s="63"/>
      <c r="VXQ31" s="63"/>
      <c r="VXR31" s="63"/>
      <c r="VXS31" s="63"/>
      <c r="VXT31" s="63"/>
      <c r="VXU31" s="63"/>
      <c r="VXV31" s="63"/>
      <c r="VXW31" s="63"/>
      <c r="VXX31" s="63"/>
      <c r="VXY31" s="63"/>
      <c r="VXZ31" s="63"/>
      <c r="VYA31" s="63"/>
      <c r="VYB31" s="63"/>
      <c r="VYC31" s="63"/>
      <c r="VYD31" s="63"/>
      <c r="VYE31" s="63"/>
      <c r="VYF31" s="63"/>
      <c r="VYG31" s="63"/>
      <c r="VYH31" s="63"/>
      <c r="VYI31" s="63"/>
      <c r="VYJ31" s="63"/>
      <c r="VYK31" s="63"/>
      <c r="VYL31" s="63"/>
      <c r="VYM31" s="63"/>
      <c r="VYN31" s="63"/>
      <c r="VYO31" s="63"/>
      <c r="VYP31" s="63"/>
      <c r="VYQ31" s="63"/>
      <c r="VYR31" s="63"/>
      <c r="VYS31" s="63"/>
      <c r="VYT31" s="63"/>
      <c r="VYU31" s="63"/>
      <c r="VYV31" s="63"/>
      <c r="VYW31" s="63"/>
      <c r="VYX31" s="63"/>
      <c r="VYY31" s="63"/>
      <c r="VYZ31" s="63"/>
      <c r="VZA31" s="63"/>
      <c r="VZB31" s="63"/>
      <c r="VZC31" s="63"/>
      <c r="VZD31" s="63"/>
      <c r="VZE31" s="63"/>
      <c r="VZF31" s="63"/>
      <c r="VZG31" s="63"/>
      <c r="VZH31" s="63"/>
      <c r="VZI31" s="63"/>
      <c r="VZJ31" s="63"/>
      <c r="VZK31" s="63"/>
      <c r="VZL31" s="63"/>
      <c r="VZM31" s="63"/>
      <c r="VZN31" s="63"/>
      <c r="VZO31" s="63"/>
      <c r="VZP31" s="63"/>
      <c r="VZQ31" s="63"/>
      <c r="VZR31" s="63"/>
      <c r="VZS31" s="63"/>
      <c r="VZT31" s="63"/>
      <c r="VZU31" s="63"/>
      <c r="VZV31" s="63"/>
      <c r="VZW31" s="63"/>
      <c r="VZX31" s="63"/>
      <c r="VZY31" s="63"/>
      <c r="VZZ31" s="63"/>
      <c r="WAA31" s="63"/>
      <c r="WAB31" s="63"/>
      <c r="WAC31" s="63"/>
      <c r="WAD31" s="63"/>
      <c r="WAE31" s="63"/>
      <c r="WAF31" s="63"/>
      <c r="WAG31" s="63"/>
      <c r="WAH31" s="63"/>
      <c r="WAI31" s="63"/>
      <c r="WAJ31" s="63"/>
      <c r="WAK31" s="63"/>
      <c r="WAL31" s="63"/>
      <c r="WAM31" s="63"/>
      <c r="WAN31" s="63"/>
      <c r="WAO31" s="63"/>
      <c r="WAP31" s="63"/>
      <c r="WAQ31" s="63"/>
      <c r="WAR31" s="63"/>
      <c r="WAS31" s="63"/>
      <c r="WAT31" s="63"/>
      <c r="WAU31" s="63"/>
      <c r="WAV31" s="63"/>
      <c r="WAW31" s="63"/>
      <c r="WAX31" s="63"/>
      <c r="WAY31" s="63"/>
      <c r="WAZ31" s="63"/>
      <c r="WBA31" s="63"/>
      <c r="WBB31" s="63"/>
      <c r="WBC31" s="63"/>
      <c r="WBD31" s="63"/>
      <c r="WBE31" s="63"/>
      <c r="WBF31" s="63"/>
      <c r="WBG31" s="63"/>
      <c r="WBH31" s="63"/>
      <c r="WBI31" s="63"/>
      <c r="WBJ31" s="63"/>
      <c r="WBK31" s="63"/>
      <c r="WBL31" s="63"/>
      <c r="WBM31" s="63"/>
      <c r="WBN31" s="63"/>
      <c r="WBO31" s="63"/>
      <c r="WBP31" s="63"/>
      <c r="WBQ31" s="63"/>
      <c r="WBR31" s="63"/>
      <c r="WBS31" s="63"/>
      <c r="WBT31" s="63"/>
      <c r="WBU31" s="63"/>
      <c r="WBV31" s="63"/>
      <c r="WBW31" s="63"/>
      <c r="WBX31" s="63"/>
      <c r="WBY31" s="63"/>
      <c r="WBZ31" s="63"/>
      <c r="WCA31" s="63"/>
      <c r="WCB31" s="63"/>
      <c r="WCC31" s="63"/>
      <c r="WCD31" s="63"/>
      <c r="WCE31" s="63"/>
      <c r="WCF31" s="63"/>
      <c r="WCG31" s="63"/>
      <c r="WCH31" s="63"/>
      <c r="WCI31" s="63"/>
      <c r="WCJ31" s="63"/>
      <c r="WCK31" s="63"/>
      <c r="WCL31" s="63"/>
      <c r="WCM31" s="63"/>
      <c r="WCN31" s="63"/>
      <c r="WCO31" s="63"/>
      <c r="WCP31" s="63"/>
      <c r="WCQ31" s="63"/>
      <c r="WCR31" s="63"/>
      <c r="WCS31" s="63"/>
      <c r="WCT31" s="63"/>
      <c r="WCU31" s="63"/>
      <c r="WCV31" s="63"/>
      <c r="WCW31" s="63"/>
      <c r="WCX31" s="63"/>
      <c r="WCY31" s="63"/>
      <c r="WCZ31" s="63"/>
      <c r="WDA31" s="63"/>
      <c r="WDB31" s="63"/>
      <c r="WDC31" s="63"/>
      <c r="WDD31" s="63"/>
      <c r="WDE31" s="63"/>
      <c r="WDF31" s="63"/>
      <c r="WDG31" s="63"/>
      <c r="WDH31" s="63"/>
      <c r="WDI31" s="63"/>
      <c r="WDJ31" s="63"/>
      <c r="WDK31" s="63"/>
      <c r="WDL31" s="63"/>
      <c r="WDM31" s="63"/>
      <c r="WDN31" s="63"/>
      <c r="WDO31" s="63"/>
      <c r="WDP31" s="63"/>
      <c r="WDQ31" s="63"/>
      <c r="WDR31" s="63"/>
      <c r="WDS31" s="63"/>
      <c r="WDT31" s="63"/>
      <c r="WDU31" s="63"/>
      <c r="WDV31" s="63"/>
      <c r="WDW31" s="63"/>
      <c r="WDX31" s="63"/>
      <c r="WDY31" s="63"/>
      <c r="WDZ31" s="63"/>
      <c r="WEA31" s="63"/>
      <c r="WEB31" s="63"/>
      <c r="WEC31" s="63"/>
      <c r="WED31" s="63"/>
      <c r="WEE31" s="63"/>
      <c r="WEF31" s="63"/>
      <c r="WEG31" s="63"/>
      <c r="WEH31" s="63"/>
      <c r="WEI31" s="63"/>
      <c r="WEJ31" s="63"/>
      <c r="WEK31" s="63"/>
      <c r="WEL31" s="63"/>
      <c r="WEM31" s="63"/>
      <c r="WEN31" s="63"/>
      <c r="WEO31" s="63"/>
      <c r="WEP31" s="63"/>
      <c r="WEQ31" s="63"/>
      <c r="WER31" s="63"/>
      <c r="WES31" s="63"/>
      <c r="WET31" s="63"/>
      <c r="WEU31" s="63"/>
      <c r="WEV31" s="63"/>
      <c r="WEW31" s="63"/>
      <c r="WEX31" s="63"/>
      <c r="WEY31" s="63"/>
      <c r="WEZ31" s="63"/>
      <c r="WFA31" s="63"/>
      <c r="WFB31" s="63"/>
      <c r="WFC31" s="63"/>
      <c r="WFD31" s="63"/>
      <c r="WFE31" s="63"/>
      <c r="WFF31" s="63"/>
      <c r="WFG31" s="63"/>
      <c r="WFH31" s="63"/>
      <c r="WFI31" s="63"/>
      <c r="WFJ31" s="63"/>
      <c r="WFK31" s="63"/>
      <c r="WFL31" s="63"/>
      <c r="WFM31" s="63"/>
      <c r="WFN31" s="63"/>
      <c r="WFO31" s="63"/>
      <c r="WFP31" s="63"/>
      <c r="WFQ31" s="63"/>
      <c r="WFR31" s="63"/>
      <c r="WFS31" s="63"/>
      <c r="WFT31" s="63"/>
      <c r="WFU31" s="63"/>
      <c r="WFV31" s="63"/>
      <c r="WFW31" s="63"/>
      <c r="WFX31" s="63"/>
      <c r="WFY31" s="63"/>
      <c r="WFZ31" s="63"/>
      <c r="WGA31" s="63"/>
      <c r="WGB31" s="63"/>
      <c r="WGC31" s="63"/>
      <c r="WGD31" s="63"/>
      <c r="WGE31" s="63"/>
      <c r="WGF31" s="63"/>
      <c r="WGG31" s="63"/>
      <c r="WGH31" s="63"/>
      <c r="WGI31" s="63"/>
      <c r="WGJ31" s="63"/>
      <c r="WGK31" s="63"/>
      <c r="WGL31" s="63"/>
      <c r="WGM31" s="63"/>
      <c r="WGN31" s="63"/>
      <c r="WGO31" s="63"/>
      <c r="WGP31" s="63"/>
      <c r="WGQ31" s="63"/>
      <c r="WGR31" s="63"/>
      <c r="WGS31" s="63"/>
      <c r="WGT31" s="63"/>
      <c r="WGU31" s="63"/>
      <c r="WGV31" s="63"/>
      <c r="WGW31" s="63"/>
      <c r="WGX31" s="63"/>
      <c r="WGY31" s="63"/>
      <c r="WGZ31" s="63"/>
      <c r="WHA31" s="63"/>
      <c r="WHB31" s="63"/>
      <c r="WHC31" s="63"/>
      <c r="WHD31" s="63"/>
      <c r="WHE31" s="63"/>
      <c r="WHF31" s="63"/>
      <c r="WHG31" s="63"/>
      <c r="WHH31" s="63"/>
      <c r="WHI31" s="63"/>
      <c r="WHJ31" s="63"/>
      <c r="WHK31" s="63"/>
      <c r="WHL31" s="63"/>
      <c r="WHM31" s="63"/>
      <c r="WHN31" s="63"/>
      <c r="WHO31" s="63"/>
      <c r="WHP31" s="63"/>
      <c r="WHQ31" s="63"/>
      <c r="WHR31" s="63"/>
      <c r="WHS31" s="63"/>
      <c r="WHT31" s="63"/>
      <c r="WHU31" s="63"/>
      <c r="WHV31" s="63"/>
      <c r="WHW31" s="63"/>
      <c r="WHX31" s="63"/>
      <c r="WHY31" s="63"/>
      <c r="WHZ31" s="63"/>
      <c r="WIA31" s="63"/>
      <c r="WIB31" s="63"/>
      <c r="WIC31" s="63"/>
      <c r="WID31" s="63"/>
      <c r="WIE31" s="63"/>
      <c r="WIF31" s="63"/>
      <c r="WIG31" s="63"/>
      <c r="WIH31" s="63"/>
      <c r="WII31" s="63"/>
      <c r="WIJ31" s="63"/>
      <c r="WIK31" s="63"/>
      <c r="WIL31" s="63"/>
      <c r="WIM31" s="63"/>
      <c r="WIN31" s="63"/>
      <c r="WIO31" s="63"/>
      <c r="WIP31" s="63"/>
      <c r="WIQ31" s="63"/>
      <c r="WIR31" s="63"/>
      <c r="WIS31" s="63"/>
      <c r="WIT31" s="63"/>
      <c r="WIU31" s="63"/>
      <c r="WIV31" s="63"/>
      <c r="WIW31" s="63"/>
      <c r="WIX31" s="63"/>
      <c r="WIY31" s="63"/>
      <c r="WIZ31" s="63"/>
      <c r="WJA31" s="63"/>
      <c r="WJB31" s="63"/>
      <c r="WJC31" s="63"/>
      <c r="WJD31" s="63"/>
      <c r="WJE31" s="63"/>
      <c r="WJF31" s="63"/>
      <c r="WJG31" s="63"/>
      <c r="WJH31" s="63"/>
      <c r="WJI31" s="63"/>
      <c r="WJJ31" s="63"/>
      <c r="WJK31" s="63"/>
      <c r="WJL31" s="63"/>
      <c r="WJM31" s="63"/>
      <c r="WJN31" s="63"/>
      <c r="WJO31" s="63"/>
      <c r="WJP31" s="63"/>
      <c r="WJQ31" s="63"/>
      <c r="WJR31" s="63"/>
      <c r="WJS31" s="63"/>
      <c r="WJT31" s="63"/>
      <c r="WJU31" s="63"/>
      <c r="WJV31" s="63"/>
      <c r="WJW31" s="63"/>
      <c r="WJX31" s="63"/>
      <c r="WJY31" s="63"/>
      <c r="WJZ31" s="63"/>
      <c r="WKA31" s="63"/>
      <c r="WKB31" s="63"/>
      <c r="WKC31" s="63"/>
      <c r="WKD31" s="63"/>
      <c r="WKE31" s="63"/>
      <c r="WKF31" s="63"/>
      <c r="WKG31" s="63"/>
      <c r="WKH31" s="63"/>
      <c r="WKI31" s="63"/>
      <c r="WKJ31" s="63"/>
      <c r="WKK31" s="63"/>
      <c r="WKL31" s="63"/>
      <c r="WKM31" s="63"/>
      <c r="WKN31" s="63"/>
      <c r="WKO31" s="63"/>
      <c r="WKP31" s="63"/>
      <c r="WKQ31" s="63"/>
      <c r="WKR31" s="63"/>
      <c r="WKS31" s="63"/>
      <c r="WKT31" s="63"/>
      <c r="WKU31" s="63"/>
      <c r="WKV31" s="63"/>
      <c r="WKW31" s="63"/>
      <c r="WKX31" s="63"/>
      <c r="WKY31" s="63"/>
      <c r="WKZ31" s="63"/>
      <c r="WLA31" s="63"/>
      <c r="WLB31" s="63"/>
      <c r="WLC31" s="63"/>
      <c r="WLD31" s="63"/>
      <c r="WLE31" s="63"/>
      <c r="WLF31" s="63"/>
      <c r="WLG31" s="63"/>
      <c r="WLH31" s="63"/>
      <c r="WLI31" s="63"/>
      <c r="WLJ31" s="63"/>
      <c r="WLK31" s="63"/>
      <c r="WLL31" s="63"/>
      <c r="WLM31" s="63"/>
      <c r="WLN31" s="63"/>
      <c r="WLO31" s="63"/>
      <c r="WLP31" s="63"/>
      <c r="WLQ31" s="63"/>
      <c r="WLR31" s="63"/>
      <c r="WLS31" s="63"/>
      <c r="WLT31" s="63"/>
      <c r="WLU31" s="63"/>
      <c r="WLV31" s="63"/>
      <c r="WLW31" s="63"/>
      <c r="WLX31" s="63"/>
      <c r="WLY31" s="63"/>
      <c r="WLZ31" s="63"/>
      <c r="WMA31" s="63"/>
      <c r="WMB31" s="63"/>
      <c r="WMC31" s="63"/>
      <c r="WMD31" s="63"/>
      <c r="WME31" s="63"/>
      <c r="WMF31" s="63"/>
      <c r="WMG31" s="63"/>
      <c r="WMH31" s="63"/>
      <c r="WMI31" s="63"/>
      <c r="WMJ31" s="63"/>
      <c r="WMK31" s="63"/>
      <c r="WML31" s="63"/>
      <c r="WMM31" s="63"/>
      <c r="WMN31" s="63"/>
      <c r="WMO31" s="63"/>
      <c r="WMP31" s="63"/>
      <c r="WMQ31" s="63"/>
      <c r="WMR31" s="63"/>
      <c r="WMS31" s="63"/>
      <c r="WMT31" s="63"/>
      <c r="WMU31" s="63"/>
      <c r="WMV31" s="63"/>
      <c r="WMW31" s="63"/>
      <c r="WMX31" s="63"/>
      <c r="WMY31" s="63"/>
      <c r="WMZ31" s="63"/>
      <c r="WNA31" s="63"/>
      <c r="WNB31" s="63"/>
      <c r="WNC31" s="63"/>
      <c r="WND31" s="63"/>
      <c r="WNE31" s="63"/>
      <c r="WNF31" s="63"/>
      <c r="WNG31" s="63"/>
      <c r="WNH31" s="63"/>
      <c r="WNI31" s="63"/>
      <c r="WNJ31" s="63"/>
      <c r="WNK31" s="63"/>
      <c r="WNL31" s="63"/>
      <c r="WNM31" s="63"/>
      <c r="WNN31" s="63"/>
      <c r="WNO31" s="63"/>
      <c r="WNP31" s="63"/>
      <c r="WNQ31" s="63"/>
      <c r="WNR31" s="63"/>
      <c r="WNS31" s="63"/>
      <c r="WNT31" s="63"/>
      <c r="WNU31" s="63"/>
      <c r="WNV31" s="63"/>
      <c r="WNW31" s="63"/>
      <c r="WNX31" s="63"/>
      <c r="WNY31" s="63"/>
      <c r="WNZ31" s="63"/>
      <c r="WOA31" s="63"/>
      <c r="WOB31" s="63"/>
      <c r="WOC31" s="63"/>
      <c r="WOD31" s="63"/>
      <c r="WOE31" s="63"/>
      <c r="WOF31" s="63"/>
      <c r="WOG31" s="63"/>
      <c r="WOH31" s="63"/>
      <c r="WOI31" s="63"/>
      <c r="WOJ31" s="63"/>
      <c r="WOK31" s="63"/>
      <c r="WOL31" s="63"/>
      <c r="WOM31" s="63"/>
      <c r="WON31" s="63"/>
      <c r="WOO31" s="63"/>
      <c r="WOP31" s="63"/>
      <c r="WOQ31" s="63"/>
      <c r="WOR31" s="63"/>
      <c r="WOS31" s="63"/>
      <c r="WOT31" s="63"/>
      <c r="WOU31" s="63"/>
      <c r="WOV31" s="63"/>
      <c r="WOW31" s="63"/>
      <c r="WOX31" s="63"/>
      <c r="WOY31" s="63"/>
      <c r="WOZ31" s="63"/>
      <c r="WPA31" s="63"/>
      <c r="WPB31" s="63"/>
      <c r="WPC31" s="63"/>
      <c r="WPD31" s="63"/>
      <c r="WPE31" s="63"/>
      <c r="WPF31" s="63"/>
      <c r="WPG31" s="63"/>
      <c r="WPH31" s="63"/>
      <c r="WPI31" s="63"/>
      <c r="WPJ31" s="63"/>
      <c r="WPK31" s="63"/>
      <c r="WPL31" s="63"/>
      <c r="WPM31" s="63"/>
      <c r="WPN31" s="63"/>
      <c r="WPO31" s="63"/>
      <c r="WPP31" s="63"/>
      <c r="WPQ31" s="63"/>
      <c r="WPR31" s="63"/>
      <c r="WPS31" s="63"/>
      <c r="WPT31" s="63"/>
      <c r="WPU31" s="63"/>
      <c r="WPV31" s="63"/>
      <c r="WPW31" s="63"/>
      <c r="WPX31" s="63"/>
      <c r="WPY31" s="63"/>
      <c r="WPZ31" s="63"/>
      <c r="WQA31" s="63"/>
      <c r="WQB31" s="63"/>
      <c r="WQC31" s="63"/>
      <c r="WQD31" s="63"/>
      <c r="WQE31" s="63"/>
      <c r="WQF31" s="63"/>
      <c r="WQG31" s="63"/>
      <c r="WQH31" s="63"/>
      <c r="WQI31" s="63"/>
      <c r="WQJ31" s="63"/>
      <c r="WQK31" s="63"/>
      <c r="WQL31" s="63"/>
      <c r="WQM31" s="63"/>
      <c r="WQN31" s="63"/>
      <c r="WQO31" s="63"/>
      <c r="WQP31" s="63"/>
      <c r="WQQ31" s="63"/>
      <c r="WQR31" s="63"/>
      <c r="WQS31" s="63"/>
      <c r="WQT31" s="63"/>
      <c r="WQU31" s="63"/>
      <c r="WQV31" s="63"/>
      <c r="WQW31" s="63"/>
      <c r="WQX31" s="63"/>
      <c r="WQY31" s="63"/>
      <c r="WQZ31" s="63"/>
      <c r="WRA31" s="63"/>
      <c r="WRB31" s="63"/>
      <c r="WRC31" s="63"/>
      <c r="WRD31" s="63"/>
      <c r="WRE31" s="63"/>
      <c r="WRF31" s="63"/>
      <c r="WRG31" s="63"/>
      <c r="WRH31" s="63"/>
      <c r="WRI31" s="63"/>
      <c r="WRJ31" s="63"/>
      <c r="WRK31" s="63"/>
      <c r="WRL31" s="63"/>
      <c r="WRM31" s="63"/>
      <c r="WRN31" s="63"/>
      <c r="WRO31" s="63"/>
      <c r="WRP31" s="63"/>
      <c r="WRQ31" s="63"/>
      <c r="WRR31" s="63"/>
      <c r="WRS31" s="63"/>
      <c r="WRT31" s="63"/>
      <c r="WRU31" s="63"/>
      <c r="WRV31" s="63"/>
      <c r="WRW31" s="63"/>
      <c r="WRX31" s="63"/>
      <c r="WRY31" s="63"/>
      <c r="WRZ31" s="63"/>
      <c r="WSA31" s="63"/>
      <c r="WSB31" s="63"/>
      <c r="WSC31" s="63"/>
      <c r="WSD31" s="63"/>
      <c r="WSE31" s="63"/>
      <c r="WSF31" s="63"/>
      <c r="WSG31" s="63"/>
      <c r="WSH31" s="63"/>
      <c r="WSI31" s="63"/>
      <c r="WSJ31" s="63"/>
      <c r="WSK31" s="63"/>
      <c r="WSL31" s="63"/>
      <c r="WSM31" s="63"/>
      <c r="WSN31" s="63"/>
      <c r="WSO31" s="63"/>
      <c r="WSP31" s="63"/>
      <c r="WSQ31" s="63"/>
      <c r="WSR31" s="63"/>
      <c r="WSS31" s="63"/>
      <c r="WST31" s="63"/>
      <c r="WSU31" s="63"/>
      <c r="WSV31" s="63"/>
      <c r="WSW31" s="63"/>
      <c r="WSX31" s="63"/>
      <c r="WSY31" s="63"/>
      <c r="WSZ31" s="63"/>
      <c r="WTA31" s="63"/>
      <c r="WTB31" s="63"/>
      <c r="WTC31" s="63"/>
      <c r="WTD31" s="63"/>
      <c r="WTE31" s="63"/>
      <c r="WTF31" s="63"/>
      <c r="WTG31" s="63"/>
      <c r="WTH31" s="63"/>
      <c r="WTI31" s="63"/>
      <c r="WTJ31" s="63"/>
      <c r="WTK31" s="63"/>
      <c r="WTL31" s="63"/>
      <c r="WTM31" s="63"/>
      <c r="WTN31" s="63"/>
      <c r="WTO31" s="63"/>
      <c r="WTP31" s="63"/>
      <c r="WTQ31" s="63"/>
      <c r="WTR31" s="63"/>
      <c r="WTS31" s="63"/>
      <c r="WTT31" s="63"/>
      <c r="WTU31" s="63"/>
      <c r="WTV31" s="63"/>
      <c r="WTW31" s="63"/>
      <c r="WTX31" s="63"/>
      <c r="WTY31" s="63"/>
      <c r="WTZ31" s="63"/>
      <c r="WUA31" s="63"/>
      <c r="WUB31" s="63"/>
      <c r="WUC31" s="63"/>
      <c r="WUD31" s="63"/>
      <c r="WUE31" s="63"/>
      <c r="WUF31" s="63"/>
      <c r="WUG31" s="63"/>
      <c r="WUH31" s="63"/>
      <c r="WUI31" s="63"/>
      <c r="WUJ31" s="63"/>
      <c r="WUK31" s="63"/>
      <c r="WUL31" s="63"/>
      <c r="WUM31" s="63"/>
      <c r="WUN31" s="63"/>
      <c r="WUO31" s="63"/>
      <c r="WUP31" s="63"/>
      <c r="WUQ31" s="63"/>
      <c r="WUR31" s="63"/>
      <c r="WUS31" s="63"/>
      <c r="WUT31" s="63"/>
      <c r="WUU31" s="63"/>
      <c r="WUV31" s="63"/>
      <c r="WUW31" s="63"/>
      <c r="WUX31" s="63"/>
      <c r="WUY31" s="63"/>
      <c r="WUZ31" s="63"/>
      <c r="WVA31" s="63"/>
      <c r="WVB31" s="63"/>
      <c r="WVC31" s="63"/>
      <c r="WVD31" s="63"/>
      <c r="WVE31" s="63"/>
      <c r="WVF31" s="63"/>
      <c r="WVG31" s="63"/>
      <c r="WVH31" s="63"/>
      <c r="WVI31" s="63"/>
      <c r="WVJ31" s="63"/>
      <c r="WVK31" s="63"/>
      <c r="WVL31" s="63"/>
      <c r="WVM31" s="63"/>
      <c r="WVN31" s="63"/>
      <c r="WVO31" s="63"/>
      <c r="WVP31" s="63"/>
      <c r="WVQ31" s="63"/>
      <c r="WVR31" s="63"/>
      <c r="WVS31" s="63"/>
      <c r="WVT31" s="63"/>
      <c r="WVU31" s="63"/>
      <c r="WVV31" s="63"/>
      <c r="WVW31" s="63"/>
      <c r="WVX31" s="63"/>
      <c r="WVY31" s="63"/>
      <c r="WVZ31" s="63"/>
      <c r="WWA31" s="63"/>
      <c r="WWB31" s="63"/>
      <c r="WWC31" s="63"/>
      <c r="WWD31" s="63"/>
      <c r="WWE31" s="63"/>
      <c r="WWF31" s="63"/>
      <c r="WWG31" s="63"/>
      <c r="WWH31" s="63"/>
      <c r="WWI31" s="63"/>
      <c r="WWJ31" s="63"/>
      <c r="WWK31" s="63"/>
      <c r="WWL31" s="63"/>
      <c r="WWM31" s="63"/>
      <c r="WWN31" s="63"/>
      <c r="WWO31" s="63"/>
      <c r="WWP31" s="63"/>
      <c r="WWQ31" s="63"/>
      <c r="WWR31" s="63"/>
      <c r="WWS31" s="63"/>
      <c r="WWT31" s="63"/>
      <c r="WWU31" s="63"/>
      <c r="WWV31" s="63"/>
      <c r="WWW31" s="63"/>
      <c r="WWX31" s="63"/>
      <c r="WWY31" s="63"/>
      <c r="WWZ31" s="63"/>
      <c r="WXA31" s="63"/>
      <c r="WXB31" s="63"/>
      <c r="WXC31" s="63"/>
      <c r="WXD31" s="63"/>
      <c r="WXE31" s="63"/>
      <c r="WXF31" s="63"/>
      <c r="WXG31" s="63"/>
      <c r="WXH31" s="63"/>
      <c r="WXI31" s="63"/>
      <c r="WXJ31" s="63"/>
      <c r="WXK31" s="63"/>
      <c r="WXL31" s="63"/>
      <c r="WXM31" s="63"/>
      <c r="WXN31" s="63"/>
      <c r="WXO31" s="63"/>
      <c r="WXP31" s="63"/>
      <c r="WXQ31" s="63"/>
      <c r="WXR31" s="63"/>
      <c r="WXS31" s="63"/>
      <c r="WXT31" s="63"/>
      <c r="WXU31" s="63"/>
      <c r="WXV31" s="63"/>
      <c r="WXW31" s="63"/>
      <c r="WXX31" s="63"/>
      <c r="WXY31" s="63"/>
      <c r="WXZ31" s="63"/>
      <c r="WYA31" s="63"/>
      <c r="WYB31" s="63"/>
      <c r="WYC31" s="63"/>
      <c r="WYD31" s="63"/>
      <c r="WYE31" s="63"/>
      <c r="WYF31" s="63"/>
      <c r="WYG31" s="63"/>
      <c r="WYH31" s="63"/>
      <c r="WYI31" s="63"/>
      <c r="WYJ31" s="63"/>
      <c r="WYK31" s="63"/>
      <c r="WYL31" s="63"/>
      <c r="WYM31" s="63"/>
      <c r="WYN31" s="63"/>
      <c r="WYO31" s="63"/>
      <c r="WYP31" s="63"/>
      <c r="WYQ31" s="63"/>
      <c r="WYR31" s="63"/>
      <c r="WYS31" s="63"/>
      <c r="WYT31" s="63"/>
      <c r="WYU31" s="63"/>
      <c r="WYV31" s="63"/>
      <c r="WYW31" s="63"/>
      <c r="WYX31" s="63"/>
      <c r="WYY31" s="63"/>
      <c r="WYZ31" s="63"/>
      <c r="WZA31" s="63"/>
      <c r="WZB31" s="63"/>
      <c r="WZC31" s="63"/>
      <c r="WZD31" s="63"/>
      <c r="WZE31" s="63"/>
      <c r="WZF31" s="63"/>
      <c r="WZG31" s="63"/>
      <c r="WZH31" s="63"/>
      <c r="WZI31" s="63"/>
      <c r="WZJ31" s="63"/>
      <c r="WZK31" s="63"/>
      <c r="WZL31" s="63"/>
      <c r="WZM31" s="63"/>
      <c r="WZN31" s="63"/>
      <c r="WZO31" s="63"/>
      <c r="WZP31" s="63"/>
      <c r="WZQ31" s="63"/>
      <c r="WZR31" s="63"/>
      <c r="WZS31" s="63"/>
      <c r="WZT31" s="63"/>
      <c r="WZU31" s="63"/>
      <c r="WZV31" s="63"/>
      <c r="WZW31" s="63"/>
      <c r="WZX31" s="63"/>
      <c r="WZY31" s="63"/>
      <c r="WZZ31" s="63"/>
      <c r="XAA31" s="63"/>
      <c r="XAB31" s="63"/>
      <c r="XAC31" s="63"/>
      <c r="XAD31" s="63"/>
      <c r="XAE31" s="63"/>
      <c r="XAF31" s="63"/>
      <c r="XAG31" s="63"/>
      <c r="XAH31" s="63"/>
      <c r="XAI31" s="63"/>
      <c r="XAJ31" s="63"/>
      <c r="XAK31" s="63"/>
      <c r="XAL31" s="63"/>
      <c r="XAM31" s="63"/>
      <c r="XAN31" s="63"/>
      <c r="XAO31" s="63"/>
      <c r="XAP31" s="63"/>
      <c r="XAQ31" s="63"/>
      <c r="XAR31" s="63"/>
      <c r="XAS31" s="63"/>
      <c r="XAT31" s="63"/>
      <c r="XAU31" s="63"/>
      <c r="XAV31" s="63"/>
      <c r="XAW31" s="63"/>
      <c r="XAX31" s="63"/>
      <c r="XAY31" s="63"/>
      <c r="XAZ31" s="63"/>
      <c r="XBA31" s="63"/>
      <c r="XBB31" s="63"/>
      <c r="XBC31" s="63"/>
      <c r="XBD31" s="63"/>
      <c r="XBE31" s="63"/>
      <c r="XBF31" s="63"/>
      <c r="XBG31" s="63"/>
      <c r="XBH31" s="63"/>
      <c r="XBI31" s="63"/>
      <c r="XBJ31" s="63"/>
      <c r="XBK31" s="63"/>
      <c r="XBL31" s="63"/>
      <c r="XBM31" s="63"/>
      <c r="XBN31" s="63"/>
      <c r="XBO31" s="63"/>
      <c r="XBP31" s="63"/>
      <c r="XBQ31" s="63"/>
      <c r="XBR31" s="63"/>
      <c r="XBS31" s="63"/>
      <c r="XBT31" s="63"/>
      <c r="XBU31" s="63"/>
      <c r="XBV31" s="63"/>
      <c r="XBW31" s="63"/>
      <c r="XBX31" s="63"/>
      <c r="XBY31" s="63"/>
      <c r="XBZ31" s="63"/>
      <c r="XCA31" s="63"/>
      <c r="XCB31" s="63"/>
      <c r="XCC31" s="63"/>
      <c r="XCD31" s="63"/>
      <c r="XCE31" s="63"/>
      <c r="XCF31" s="63"/>
      <c r="XCG31" s="63"/>
      <c r="XCH31" s="63"/>
      <c r="XCI31" s="63"/>
      <c r="XCJ31" s="63"/>
      <c r="XCK31" s="63"/>
      <c r="XCL31" s="63"/>
      <c r="XCM31" s="63"/>
      <c r="XCN31" s="63"/>
      <c r="XCO31" s="63"/>
      <c r="XCP31" s="63"/>
      <c r="XCQ31" s="63"/>
      <c r="XCR31" s="63"/>
      <c r="XCS31" s="63"/>
      <c r="XCT31" s="63"/>
      <c r="XCU31" s="63"/>
      <c r="XCV31" s="63"/>
      <c r="XCW31" s="63"/>
      <c r="XCX31" s="63"/>
      <c r="XCY31" s="63"/>
      <c r="XCZ31" s="63"/>
      <c r="XDA31" s="63"/>
      <c r="XDB31" s="63"/>
      <c r="XDC31" s="63"/>
      <c r="XDD31" s="63"/>
      <c r="XDE31" s="63"/>
      <c r="XDF31" s="63"/>
      <c r="XDG31" s="63"/>
      <c r="XDH31" s="63"/>
      <c r="XDI31" s="63"/>
      <c r="XDJ31" s="63"/>
      <c r="XDK31" s="63"/>
      <c r="XDL31" s="63"/>
      <c r="XDM31" s="63"/>
      <c r="XDN31" s="63"/>
      <c r="XDO31" s="63"/>
      <c r="XDP31" s="63"/>
      <c r="XDQ31" s="63"/>
      <c r="XDR31" s="63"/>
      <c r="XDS31" s="63"/>
      <c r="XDT31" s="63"/>
      <c r="XDU31" s="63"/>
      <c r="XDV31" s="63"/>
      <c r="XDW31" s="63"/>
      <c r="XDX31" s="63"/>
      <c r="XDY31" s="63"/>
      <c r="XDZ31" s="63"/>
      <c r="XEA31" s="63"/>
      <c r="XEB31" s="63"/>
      <c r="XEC31" s="63"/>
      <c r="XED31" s="63"/>
      <c r="XEE31" s="63"/>
      <c r="XEF31" s="63"/>
      <c r="XEG31" s="63"/>
      <c r="XEH31" s="63"/>
      <c r="XEI31" s="63"/>
      <c r="XEJ31" s="63"/>
      <c r="XEK31" s="63"/>
      <c r="XEL31" s="63"/>
      <c r="XEM31" s="63"/>
      <c r="XEN31" s="63"/>
      <c r="XEO31" s="63"/>
      <c r="XEP31" s="63"/>
      <c r="XEQ31" s="63"/>
      <c r="XER31" s="63"/>
      <c r="XES31" s="63"/>
      <c r="XET31" s="63"/>
      <c r="XEU31" s="63"/>
      <c r="XEV31" s="63"/>
      <c r="XEW31" s="63"/>
      <c r="XEX31" s="63"/>
      <c r="XEY31" s="63"/>
      <c r="XEZ31" s="63"/>
      <c r="XFA31" s="63"/>
      <c r="XFB31" s="63"/>
      <c r="XFC31" s="63"/>
      <c r="XFD31" s="63"/>
    </row>
    <row r="32" spans="1:16384" x14ac:dyDescent="0.25">
      <c r="A32" s="16"/>
      <c r="B32" s="174" t="s">
        <v>238</v>
      </c>
      <c r="C32" s="4"/>
      <c r="D32" s="4"/>
      <c r="E32" s="4"/>
      <c r="F32" s="5"/>
      <c r="G32" s="8"/>
      <c r="H32" s="8"/>
      <c r="I32" s="8"/>
      <c r="J32" s="18"/>
      <c r="K32" s="11"/>
      <c r="M32" s="194"/>
      <c r="N32" s="194"/>
      <c r="O32" s="194"/>
      <c r="P32" s="194"/>
      <c r="Q32" s="194"/>
      <c r="R32" s="194"/>
      <c r="S32" s="194"/>
      <c r="T32" s="194"/>
    </row>
    <row r="33" spans="1:20" x14ac:dyDescent="0.25">
      <c r="A33" s="16"/>
      <c r="B33" s="174" t="s">
        <v>231</v>
      </c>
      <c r="C33" s="4"/>
      <c r="D33" s="4"/>
      <c r="E33" s="4"/>
      <c r="F33" s="5"/>
      <c r="G33" s="8"/>
      <c r="H33" s="8"/>
      <c r="I33" s="8"/>
      <c r="J33" s="18"/>
      <c r="K33" s="11"/>
      <c r="M33" s="219"/>
      <c r="N33" s="219"/>
      <c r="O33" s="219"/>
      <c r="P33" s="219"/>
      <c r="Q33" s="219"/>
      <c r="R33" s="219"/>
      <c r="S33" s="219"/>
      <c r="T33" s="219"/>
    </row>
    <row r="34" spans="1:20" x14ac:dyDescent="0.25">
      <c r="A34" s="16"/>
      <c r="B34" s="174" t="s">
        <v>232</v>
      </c>
      <c r="C34" s="4"/>
      <c r="D34" s="4"/>
      <c r="E34" s="4"/>
      <c r="F34" s="5"/>
      <c r="G34" s="8"/>
      <c r="H34" s="8"/>
      <c r="I34" s="8"/>
      <c r="J34" s="18"/>
      <c r="K34" s="11"/>
      <c r="M34" s="194"/>
      <c r="N34" s="194"/>
      <c r="O34" s="194"/>
      <c r="P34" s="194"/>
      <c r="Q34" s="194"/>
      <c r="R34" s="194"/>
      <c r="S34" s="194"/>
      <c r="T34" s="194"/>
    </row>
    <row r="35" spans="1:20" x14ac:dyDescent="0.25">
      <c r="A35" s="16"/>
      <c r="B35" s="174" t="s">
        <v>234</v>
      </c>
      <c r="C35" s="4"/>
      <c r="D35" s="4"/>
      <c r="E35" s="4"/>
      <c r="F35" s="5"/>
      <c r="G35" s="8"/>
      <c r="H35" s="8"/>
      <c r="I35" s="8"/>
      <c r="J35" s="18"/>
      <c r="K35" s="11"/>
      <c r="M35" s="194"/>
      <c r="N35" s="194"/>
      <c r="O35" s="194"/>
      <c r="P35" s="194"/>
      <c r="Q35" s="194"/>
      <c r="R35" s="194"/>
      <c r="S35" s="194"/>
      <c r="T35" s="194"/>
    </row>
    <row r="36" spans="1:20" x14ac:dyDescent="0.25">
      <c r="A36" s="16"/>
      <c r="B36" s="174" t="s">
        <v>226</v>
      </c>
      <c r="C36" s="4"/>
      <c r="D36" s="4"/>
      <c r="E36" s="4"/>
      <c r="F36" s="5"/>
      <c r="G36" s="8"/>
      <c r="H36" s="8"/>
      <c r="I36" s="8"/>
      <c r="J36" s="18"/>
      <c r="K36" s="11"/>
      <c r="M36" s="194"/>
      <c r="N36" s="194"/>
      <c r="O36" s="194"/>
      <c r="P36" s="194"/>
      <c r="Q36" s="194"/>
      <c r="R36" s="194"/>
      <c r="S36" s="194"/>
      <c r="T36" s="194"/>
    </row>
    <row r="37" spans="1:20" x14ac:dyDescent="0.25">
      <c r="A37" s="16"/>
      <c r="B37" s="174" t="s">
        <v>233</v>
      </c>
      <c r="C37" s="4"/>
      <c r="D37" s="4"/>
      <c r="E37" s="4"/>
      <c r="F37" s="5"/>
      <c r="G37" s="8"/>
      <c r="H37" s="8"/>
      <c r="I37" s="8"/>
      <c r="J37" s="18"/>
      <c r="K37" s="11"/>
      <c r="M37" s="214"/>
      <c r="N37" s="214"/>
      <c r="O37" s="214"/>
      <c r="P37" s="214"/>
      <c r="Q37" s="214"/>
      <c r="R37" s="214"/>
      <c r="S37" s="214"/>
      <c r="T37" s="214"/>
    </row>
    <row r="38" spans="1:20" x14ac:dyDescent="0.25">
      <c r="A38" s="19"/>
      <c r="B38" s="175" t="s">
        <v>235</v>
      </c>
      <c r="C38" s="228"/>
      <c r="D38" s="228"/>
      <c r="E38" s="228"/>
      <c r="F38" s="229"/>
      <c r="G38" s="230"/>
      <c r="H38" s="230"/>
      <c r="I38" s="230"/>
      <c r="J38" s="21"/>
      <c r="K38" s="11"/>
      <c r="M38" s="215"/>
      <c r="N38" s="215"/>
      <c r="O38" s="215"/>
      <c r="P38" s="215"/>
      <c r="Q38" s="215"/>
      <c r="R38" s="215"/>
      <c r="S38" s="215"/>
      <c r="T38" s="215"/>
    </row>
    <row r="39" spans="1:20" x14ac:dyDescent="0.25">
      <c r="C39" s="22"/>
      <c r="D39" s="22"/>
      <c r="E39" s="22"/>
      <c r="F39" s="54"/>
      <c r="G39" s="54"/>
      <c r="H39" s="53"/>
      <c r="I39" s="53"/>
      <c r="J39" s="53"/>
      <c r="K39" s="53"/>
      <c r="L39" s="53"/>
    </row>
    <row r="40" spans="1:20" x14ac:dyDescent="0.25">
      <c r="B40" s="22"/>
      <c r="C40" s="54"/>
      <c r="D40" s="54"/>
      <c r="E40" s="54"/>
      <c r="F40" s="54"/>
      <c r="G40" s="54"/>
      <c r="H40" s="53"/>
      <c r="I40" s="53"/>
      <c r="J40" s="53"/>
      <c r="K40" s="53"/>
      <c r="L40" s="53"/>
    </row>
    <row r="41" spans="1:20" x14ac:dyDescent="0.25">
      <c r="B41" s="54"/>
      <c r="C41" s="54"/>
      <c r="D41" s="54"/>
      <c r="F41" s="54"/>
      <c r="G41" s="54"/>
      <c r="H41" s="53"/>
      <c r="I41" s="53"/>
      <c r="J41" s="53"/>
      <c r="K41" s="53"/>
      <c r="L41" s="53"/>
    </row>
    <row r="42" spans="1:20" x14ac:dyDescent="0.25">
      <c r="B42" s="54"/>
      <c r="C42" s="54"/>
      <c r="D42" s="54"/>
      <c r="E42" s="54"/>
      <c r="F42" s="54"/>
      <c r="G42" s="54"/>
      <c r="H42" s="53"/>
      <c r="I42" s="53"/>
      <c r="J42" s="53"/>
      <c r="K42" s="53"/>
      <c r="L42" s="53"/>
    </row>
    <row r="43" spans="1:20" x14ac:dyDescent="0.25">
      <c r="B43" s="54"/>
      <c r="C43" s="53"/>
      <c r="D43" s="53"/>
      <c r="E43" s="53"/>
      <c r="F43" s="53"/>
      <c r="G43" s="53"/>
      <c r="H43" s="53"/>
      <c r="I43" s="53"/>
      <c r="J43" s="53"/>
      <c r="K43" s="53"/>
      <c r="L43" s="53"/>
    </row>
    <row r="44" spans="1:20" x14ac:dyDescent="0.25">
      <c r="B44" s="53"/>
      <c r="C44" s="53"/>
      <c r="D44" s="53"/>
      <c r="E44" s="53"/>
      <c r="F44" s="53"/>
      <c r="G44" s="53"/>
      <c r="H44" s="53"/>
      <c r="I44" s="53"/>
      <c r="J44" s="53"/>
      <c r="K44" s="53"/>
      <c r="L44" s="53"/>
    </row>
    <row r="45" spans="1:20" x14ac:dyDescent="0.25">
      <c r="B45" s="53"/>
      <c r="C45" s="53"/>
      <c r="D45" s="53"/>
      <c r="E45" s="53"/>
      <c r="F45" s="53"/>
      <c r="G45" s="53"/>
      <c r="H45" s="53"/>
      <c r="I45" s="53"/>
      <c r="J45" s="53"/>
      <c r="K45" s="53"/>
      <c r="L45" s="53"/>
    </row>
    <row r="46" spans="1:20" x14ac:dyDescent="0.2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</row>
    <row r="47" spans="1:20" x14ac:dyDescent="0.25">
      <c r="B47" s="53"/>
      <c r="C47" s="53"/>
      <c r="D47" s="53"/>
      <c r="E47" s="53"/>
      <c r="F47" s="53"/>
      <c r="G47" s="53"/>
      <c r="H47" s="53"/>
      <c r="I47" s="53"/>
      <c r="J47" s="53"/>
    </row>
    <row r="48" spans="1:20" x14ac:dyDescent="0.25">
      <c r="B48" s="53"/>
    </row>
  </sheetData>
  <mergeCells count="2">
    <mergeCell ref="B8:I8"/>
    <mergeCell ref="B9:I9"/>
  </mergeCells>
  <printOptions horizontalCentered="1" verticalCentered="1"/>
  <pageMargins left="0.82677165354330717" right="0" top="0.39370078740157483" bottom="0.59055118110236227" header="0.31496062992125984" footer="0.31496062992125984"/>
  <pageSetup scale="80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>
      <selection activeCell="C8" sqref="C8:I8"/>
    </sheetView>
  </sheetViews>
  <sheetFormatPr baseColWidth="10" defaultColWidth="10.85546875" defaultRowHeight="15.75" x14ac:dyDescent="0.25"/>
  <cols>
    <col min="1" max="1" width="1.85546875" style="9" customWidth="1"/>
    <col min="2" max="2" width="34.1406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1"/>
      <c r="B1" s="181"/>
      <c r="C1" s="181"/>
      <c r="D1" s="181"/>
      <c r="E1" s="181"/>
      <c r="F1" s="181"/>
      <c r="G1" s="12"/>
      <c r="H1" s="181"/>
      <c r="I1" s="181"/>
      <c r="J1" s="17"/>
      <c r="K1" s="11"/>
    </row>
    <row r="2" spans="1:22" ht="15.6" x14ac:dyDescent="0.3">
      <c r="A2" s="16"/>
      <c r="B2" s="181"/>
      <c r="C2" s="181"/>
      <c r="D2" s="181"/>
      <c r="E2" s="181"/>
      <c r="F2" s="181"/>
      <c r="G2" s="11"/>
      <c r="H2" s="181"/>
      <c r="I2" s="181"/>
      <c r="J2" s="17"/>
      <c r="K2" s="11"/>
    </row>
    <row r="3" spans="1:22" ht="15.6" x14ac:dyDescent="0.3">
      <c r="A3" s="16"/>
      <c r="B3" s="134"/>
      <c r="C3" s="134"/>
      <c r="D3" s="134"/>
      <c r="E3" s="134"/>
      <c r="F3" s="134"/>
      <c r="G3" s="11"/>
      <c r="H3" s="134"/>
      <c r="I3" s="134"/>
      <c r="J3" s="17"/>
      <c r="K3" s="11"/>
    </row>
    <row r="4" spans="1:22" ht="15.6" x14ac:dyDescent="0.3">
      <c r="A4" s="16"/>
      <c r="B4" s="134"/>
      <c r="C4" s="134"/>
      <c r="D4" s="134"/>
      <c r="E4" s="134"/>
      <c r="F4" s="134"/>
      <c r="G4" s="11"/>
      <c r="H4" s="134"/>
      <c r="I4" s="134"/>
      <c r="J4" s="18"/>
      <c r="K4" s="11"/>
    </row>
    <row r="5" spans="1:22" ht="15.6" x14ac:dyDescent="0.3">
      <c r="A5" s="16"/>
      <c r="B5" s="134"/>
      <c r="C5" s="134"/>
      <c r="D5" s="134"/>
      <c r="E5" s="134"/>
      <c r="F5" s="134"/>
      <c r="G5" s="134"/>
      <c r="H5" s="134"/>
      <c r="I5" s="134"/>
      <c r="J5" s="18"/>
      <c r="K5" s="11"/>
    </row>
    <row r="6" spans="1:22" ht="15.6" x14ac:dyDescent="0.3">
      <c r="A6" s="16"/>
      <c r="B6" s="134"/>
      <c r="C6" s="134"/>
      <c r="D6" s="134"/>
      <c r="E6" s="134"/>
      <c r="F6" s="134"/>
      <c r="G6" s="134"/>
      <c r="H6" s="134"/>
      <c r="I6" s="134"/>
      <c r="J6" s="18"/>
      <c r="K6" s="11"/>
    </row>
    <row r="7" spans="1:22" x14ac:dyDescent="0.25">
      <c r="A7" s="16"/>
      <c r="B7" s="134"/>
      <c r="C7" s="232" t="s">
        <v>93</v>
      </c>
      <c r="D7" s="232"/>
      <c r="E7" s="232"/>
      <c r="F7" s="232"/>
      <c r="G7" s="232"/>
      <c r="H7" s="232"/>
      <c r="I7" s="232"/>
      <c r="J7" s="18"/>
      <c r="K7" s="11"/>
    </row>
    <row r="8" spans="1:22" x14ac:dyDescent="0.25">
      <c r="A8" s="16"/>
      <c r="B8" s="134"/>
      <c r="C8" s="232" t="s">
        <v>239</v>
      </c>
      <c r="D8" s="232"/>
      <c r="E8" s="232"/>
      <c r="F8" s="232"/>
      <c r="G8" s="232"/>
      <c r="H8" s="232"/>
      <c r="I8" s="232"/>
      <c r="J8" s="18"/>
      <c r="K8" s="11"/>
    </row>
    <row r="9" spans="1:22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  <c r="K9" s="11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18"/>
      <c r="K10" s="11"/>
    </row>
    <row r="11" spans="1:22" x14ac:dyDescent="0.25">
      <c r="A11" s="16"/>
      <c r="B11" s="11"/>
      <c r="C11" s="218">
        <v>2011</v>
      </c>
      <c r="D11" s="218">
        <v>2012</v>
      </c>
      <c r="E11" s="218">
        <v>2013</v>
      </c>
      <c r="F11" s="218">
        <v>2014</v>
      </c>
      <c r="G11" s="218">
        <v>2015</v>
      </c>
      <c r="H11" s="218">
        <v>2016</v>
      </c>
      <c r="I11" s="171">
        <v>2017</v>
      </c>
      <c r="J11" s="18"/>
      <c r="K11" s="11"/>
      <c r="M11" s="2"/>
    </row>
    <row r="12" spans="1:22" ht="12" customHeight="1" x14ac:dyDescent="0.3">
      <c r="A12" s="16"/>
      <c r="B12" s="11"/>
      <c r="C12" s="133"/>
      <c r="D12" s="133"/>
      <c r="E12" s="133"/>
      <c r="F12" s="133"/>
      <c r="G12" s="133"/>
      <c r="H12" s="133"/>
      <c r="I12" s="133"/>
      <c r="J12" s="18"/>
      <c r="K12" s="11"/>
    </row>
    <row r="13" spans="1:22" x14ac:dyDescent="0.25">
      <c r="A13" s="16"/>
      <c r="B13" s="11" t="s">
        <v>20</v>
      </c>
      <c r="C13" s="26">
        <v>80.888399078443612</v>
      </c>
      <c r="D13" s="26">
        <v>81.14701936230658</v>
      </c>
      <c r="E13" s="26">
        <v>81.381299483153697</v>
      </c>
      <c r="F13" s="26">
        <v>81.6071182842811</v>
      </c>
      <c r="G13" s="26">
        <v>81.809735800457901</v>
      </c>
      <c r="H13" s="26">
        <v>81.985173856726618</v>
      </c>
      <c r="I13" s="47">
        <v>82.157404070936821</v>
      </c>
      <c r="J13" s="18"/>
      <c r="K13" s="11"/>
      <c r="L13" s="90"/>
      <c r="M13" s="90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1" t="s">
        <v>28</v>
      </c>
      <c r="C14" s="26">
        <v>71.396018297013995</v>
      </c>
      <c r="D14" s="26">
        <v>72.012117555591303</v>
      </c>
      <c r="E14" s="26">
        <v>72.169363730861306</v>
      </c>
      <c r="F14" s="26">
        <v>72.326712180985254</v>
      </c>
      <c r="G14" s="26">
        <v>71.391649100771247</v>
      </c>
      <c r="H14" s="26">
        <v>70.434700772119925</v>
      </c>
      <c r="I14" s="47">
        <v>68.606154737576261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64.403941940248004</v>
      </c>
      <c r="D15" s="26">
        <v>65.168619646137586</v>
      </c>
      <c r="E15" s="26">
        <v>65.85094327165352</v>
      </c>
      <c r="F15" s="26">
        <v>66.048192049971306</v>
      </c>
      <c r="G15" s="26">
        <v>63.982201152020494</v>
      </c>
      <c r="H15" s="26">
        <v>62.952294372377878</v>
      </c>
      <c r="I15" s="47">
        <v>61.114538308633584</v>
      </c>
      <c r="J15" s="18"/>
      <c r="K15" s="11"/>
      <c r="M15" s="31"/>
    </row>
    <row r="16" spans="1:22" x14ac:dyDescent="0.25">
      <c r="A16" s="16"/>
      <c r="B16" s="91" t="s">
        <v>29</v>
      </c>
      <c r="C16" s="26">
        <v>9.7933778643021991</v>
      </c>
      <c r="D16" s="26">
        <v>9.5032588149774586</v>
      </c>
      <c r="E16" s="26">
        <v>8.7549898358129123</v>
      </c>
      <c r="F16" s="26">
        <v>8.6807763572924657</v>
      </c>
      <c r="G16" s="26">
        <v>10.378591953089831</v>
      </c>
      <c r="H16" s="26">
        <v>10.62318192271472</v>
      </c>
      <c r="I16" s="47">
        <v>10.919743946587111</v>
      </c>
      <c r="J16" s="18"/>
      <c r="K16" s="11"/>
    </row>
    <row r="17" spans="1:12" x14ac:dyDescent="0.25">
      <c r="A17" s="16"/>
      <c r="B17" s="11" t="s">
        <v>30</v>
      </c>
      <c r="C17" s="26">
        <v>9.1143762844805671</v>
      </c>
      <c r="D17" s="26">
        <v>9.0370964072600319</v>
      </c>
      <c r="E17" s="26">
        <v>8.2866814897771111</v>
      </c>
      <c r="F17" s="26">
        <v>8.3401299378160392</v>
      </c>
      <c r="G17" s="26">
        <v>9.8264567382347519</v>
      </c>
      <c r="H17" s="26">
        <v>10.030521969569701</v>
      </c>
      <c r="I17" s="47">
        <v>10.429498718238063</v>
      </c>
      <c r="J17" s="18"/>
      <c r="K17" s="11"/>
    </row>
    <row r="18" spans="1:12" x14ac:dyDescent="0.25">
      <c r="A18" s="16"/>
      <c r="B18" s="11" t="s">
        <v>31</v>
      </c>
      <c r="C18" s="26">
        <v>0.67899388313630094</v>
      </c>
      <c r="D18" s="26">
        <v>0.46616240771743089</v>
      </c>
      <c r="E18" s="26">
        <v>0.46831571192252719</v>
      </c>
      <c r="F18" s="26">
        <v>0.34064641947642199</v>
      </c>
      <c r="G18" s="26">
        <v>0.55214243127121343</v>
      </c>
      <c r="H18" s="26">
        <v>0.59265995314501851</v>
      </c>
      <c r="I18" s="47">
        <v>0.49024522834905199</v>
      </c>
      <c r="J18" s="18"/>
      <c r="K18" s="11"/>
    </row>
    <row r="19" spans="1:12" x14ac:dyDescent="0.25">
      <c r="A19" s="16"/>
      <c r="B19" s="11" t="s">
        <v>17</v>
      </c>
      <c r="C19" s="26">
        <v>34.781528817236484</v>
      </c>
      <c r="D19" s="26">
        <v>32.904599677179803</v>
      </c>
      <c r="E19" s="26">
        <v>31.418644738716505</v>
      </c>
      <c r="F19" s="26">
        <v>32.980652553600351</v>
      </c>
      <c r="G19" s="26">
        <v>31.35112093313456</v>
      </c>
      <c r="H19" s="26">
        <v>23.445176594072219</v>
      </c>
      <c r="I19" s="47">
        <v>19.919918591436424</v>
      </c>
      <c r="J19" s="18"/>
      <c r="K19" s="11"/>
    </row>
    <row r="20" spans="1:12" x14ac:dyDescent="0.25">
      <c r="A20" s="16"/>
      <c r="B20" s="11" t="s">
        <v>10</v>
      </c>
      <c r="C20" s="26">
        <v>11.959171239395699</v>
      </c>
      <c r="D20" s="26">
        <v>11.126018417196702</v>
      </c>
      <c r="E20" s="26">
        <v>11.082904675555499</v>
      </c>
      <c r="F20" s="26">
        <v>11.595968115576156</v>
      </c>
      <c r="G20" s="26">
        <v>11.123658053296699</v>
      </c>
      <c r="H20" s="26">
        <v>7.9422847868186253</v>
      </c>
      <c r="I20" s="47">
        <v>5.3501775069830595</v>
      </c>
      <c r="J20" s="18"/>
      <c r="K20" s="11"/>
    </row>
    <row r="21" spans="1:12" x14ac:dyDescent="0.25">
      <c r="A21" s="16"/>
      <c r="B21" s="11" t="s">
        <v>19</v>
      </c>
      <c r="C21" s="26">
        <v>21.878451482327694</v>
      </c>
      <c r="D21" s="26">
        <v>19.860575962082699</v>
      </c>
      <c r="E21" s="26">
        <v>20.821888586838401</v>
      </c>
      <c r="F21" s="26">
        <v>23.061065275975896</v>
      </c>
      <c r="G21" s="26">
        <v>21.620469335499411</v>
      </c>
      <c r="H21" s="26">
        <v>17.458911083998725</v>
      </c>
      <c r="I21" s="47">
        <v>15.128422300725306</v>
      </c>
      <c r="J21" s="18"/>
      <c r="K21" s="11"/>
    </row>
    <row r="22" spans="1:12" x14ac:dyDescent="0.25">
      <c r="A22" s="16"/>
      <c r="B22" s="11" t="s">
        <v>11</v>
      </c>
      <c r="C22" s="26">
        <v>29.231441329014402</v>
      </c>
      <c r="D22" s="26">
        <v>27.466493451456596</v>
      </c>
      <c r="E22" s="26">
        <v>25.685097441105697</v>
      </c>
      <c r="F22" s="26">
        <v>27.00354195021016</v>
      </c>
      <c r="G22" s="26">
        <v>25.391638511819121</v>
      </c>
      <c r="H22" s="26">
        <v>19.448500131057592</v>
      </c>
      <c r="I22" s="47">
        <v>17.560783881921125</v>
      </c>
      <c r="J22" s="18"/>
      <c r="K22" s="11"/>
    </row>
    <row r="23" spans="1:12" x14ac:dyDescent="0.25">
      <c r="A23" s="16"/>
      <c r="B23" s="11" t="s">
        <v>18</v>
      </c>
      <c r="C23" s="26">
        <v>14.235535195941402</v>
      </c>
      <c r="D23" s="26">
        <v>11.7428462438391</v>
      </c>
      <c r="E23" s="26">
        <v>11.935653381406098</v>
      </c>
      <c r="F23" s="26">
        <v>11.980573345278479</v>
      </c>
      <c r="G23" s="26">
        <v>9.9524048490275234</v>
      </c>
      <c r="H23" s="26">
        <v>7.6664836833115215</v>
      </c>
      <c r="I23" s="47">
        <v>7.1493111372734068</v>
      </c>
      <c r="J23" s="18"/>
      <c r="K23" s="11"/>
    </row>
    <row r="24" spans="1:12" x14ac:dyDescent="0.25">
      <c r="A24" s="16"/>
      <c r="B24" s="11" t="s">
        <v>10</v>
      </c>
      <c r="C24" s="26">
        <v>5.7204228312626402</v>
      </c>
      <c r="D24" s="26">
        <v>4.6331041938409685</v>
      </c>
      <c r="E24" s="26">
        <v>5.0817694450938689</v>
      </c>
      <c r="F24" s="26">
        <v>5.0334537613283263</v>
      </c>
      <c r="G24" s="26">
        <v>4.0961749097623246</v>
      </c>
      <c r="H24" s="26">
        <v>2.7514959916267281</v>
      </c>
      <c r="I24" s="47">
        <v>2.3345604655834795</v>
      </c>
      <c r="J24" s="18"/>
      <c r="K24" s="11"/>
    </row>
    <row r="25" spans="1:12" x14ac:dyDescent="0.25">
      <c r="A25" s="16"/>
      <c r="B25" s="11" t="s">
        <v>19</v>
      </c>
      <c r="C25" s="26">
        <v>8.7979193704480778</v>
      </c>
      <c r="D25" s="26">
        <v>6.5788415329936276</v>
      </c>
      <c r="E25" s="26">
        <v>7.2666903258948192</v>
      </c>
      <c r="F25" s="26">
        <v>8.3594437478050487</v>
      </c>
      <c r="G25" s="26">
        <v>7.1887916933854488</v>
      </c>
      <c r="H25" s="26">
        <v>5.8912568621460757</v>
      </c>
      <c r="I25" s="47">
        <v>5.4623731500498236</v>
      </c>
      <c r="J25" s="18"/>
      <c r="K25" s="11"/>
    </row>
    <row r="26" spans="1:12" x14ac:dyDescent="0.25">
      <c r="A26" s="16"/>
      <c r="B26" s="11" t="s">
        <v>11</v>
      </c>
      <c r="C26" s="26">
        <v>11.5828418101803</v>
      </c>
      <c r="D26" s="26">
        <v>9.2344020773820006</v>
      </c>
      <c r="E26" s="26">
        <v>8.9808279227212395</v>
      </c>
      <c r="F26" s="26">
        <v>9.115583025692791</v>
      </c>
      <c r="G26" s="26">
        <v>8.2356050178339295</v>
      </c>
      <c r="H26" s="26">
        <v>6.5299833614150415</v>
      </c>
      <c r="I26" s="47">
        <v>6.2448331193721236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234" t="s">
        <v>153</v>
      </c>
      <c r="C28" s="234"/>
      <c r="D28" s="234"/>
      <c r="E28" s="234" t="s">
        <v>154</v>
      </c>
      <c r="F28" s="234"/>
      <c r="G28" s="234"/>
      <c r="H28" s="234"/>
      <c r="I28" s="234"/>
      <c r="J28" s="18"/>
      <c r="K28" s="11"/>
      <c r="L28" s="9" t="s">
        <v>243</v>
      </c>
    </row>
    <row r="29" spans="1:12" x14ac:dyDescent="0.25">
      <c r="A29" s="16"/>
      <c r="B29" s="234" t="s">
        <v>228</v>
      </c>
      <c r="C29" s="234"/>
      <c r="D29" s="234"/>
      <c r="E29" s="234" t="s">
        <v>228</v>
      </c>
      <c r="F29" s="234"/>
      <c r="G29" s="234"/>
      <c r="H29" s="234"/>
      <c r="I29" s="234"/>
      <c r="J29" s="18"/>
      <c r="K29" s="11"/>
      <c r="L29" s="90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0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0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0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0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0"/>
    </row>
    <row r="41" spans="1:12" x14ac:dyDescent="0.25">
      <c r="A41" s="16"/>
      <c r="B41" s="174" t="s">
        <v>237</v>
      </c>
      <c r="C41" s="56"/>
      <c r="D41" s="56"/>
      <c r="E41" s="56"/>
      <c r="F41" s="56"/>
      <c r="G41" s="56"/>
      <c r="H41" s="56"/>
      <c r="I41" s="56"/>
      <c r="J41" s="77"/>
      <c r="K41" s="11"/>
      <c r="L41" s="53"/>
    </row>
    <row r="42" spans="1:12" x14ac:dyDescent="0.25">
      <c r="A42" s="19"/>
      <c r="B42" s="175" t="s">
        <v>100</v>
      </c>
      <c r="C42" s="82"/>
      <c r="D42" s="82"/>
      <c r="E42" s="82"/>
      <c r="F42" s="82"/>
      <c r="G42" s="82"/>
      <c r="H42" s="83"/>
      <c r="I42" s="83"/>
      <c r="J42" s="84"/>
      <c r="K42" s="11"/>
      <c r="L42" s="53"/>
    </row>
    <row r="43" spans="1:12" x14ac:dyDescent="0.25">
      <c r="B43" s="22" t="s">
        <v>23</v>
      </c>
      <c r="E43" s="22" t="s">
        <v>21</v>
      </c>
      <c r="K43" s="53"/>
      <c r="L43" s="53"/>
    </row>
    <row r="44" spans="1:12" x14ac:dyDescent="0.25">
      <c r="B44" s="22" t="s">
        <v>24</v>
      </c>
      <c r="C44" s="22"/>
      <c r="D44" s="22"/>
      <c r="E44" s="22" t="s">
        <v>22</v>
      </c>
      <c r="F44" s="54"/>
      <c r="G44" s="54"/>
      <c r="H44" s="53"/>
      <c r="I44" s="53"/>
      <c r="J44" s="53"/>
      <c r="K44" s="53"/>
      <c r="L44" s="53"/>
    </row>
    <row r="45" spans="1:12" x14ac:dyDescent="0.25">
      <c r="B45" s="54"/>
      <c r="C45" s="54"/>
      <c r="D45" s="54"/>
      <c r="E45" s="54"/>
      <c r="F45" s="54"/>
      <c r="G45" s="54"/>
      <c r="H45" s="53"/>
      <c r="I45" s="53"/>
      <c r="J45" s="53"/>
      <c r="K45" s="53"/>
      <c r="L45" s="53"/>
    </row>
    <row r="46" spans="1:12" x14ac:dyDescent="0.25">
      <c r="B46" s="54"/>
      <c r="C46" s="54"/>
      <c r="D46" s="54"/>
      <c r="E46" s="54"/>
      <c r="F46" s="54"/>
      <c r="G46" s="54"/>
      <c r="H46" s="53"/>
      <c r="I46" s="53"/>
      <c r="J46" s="53"/>
      <c r="K46" s="53"/>
      <c r="L46" s="53"/>
    </row>
    <row r="47" spans="1:12" x14ac:dyDescent="0.25">
      <c r="B47" s="54"/>
      <c r="C47" s="54"/>
      <c r="D47" s="54"/>
      <c r="E47" s="54"/>
      <c r="F47" s="54"/>
      <c r="G47" s="54"/>
      <c r="H47" s="53"/>
      <c r="I47" s="53"/>
      <c r="J47" s="53"/>
      <c r="K47" s="53"/>
      <c r="L47" s="53"/>
    </row>
    <row r="48" spans="1:12" x14ac:dyDescent="0.25">
      <c r="B48" s="53"/>
      <c r="C48" s="53"/>
      <c r="D48" s="53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53"/>
      <c r="C49" s="53"/>
      <c r="D49" s="53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3"/>
      <c r="C50" s="53"/>
      <c r="D50" s="53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3"/>
      <c r="C52" s="53"/>
      <c r="D52" s="53"/>
      <c r="E52" s="53"/>
      <c r="F52" s="53"/>
      <c r="G52" s="53"/>
      <c r="H52" s="53"/>
      <c r="I52" s="53"/>
      <c r="J52" s="53"/>
      <c r="K52" s="53"/>
      <c r="L52" s="53"/>
    </row>
  </sheetData>
  <mergeCells count="7">
    <mergeCell ref="C7:I7"/>
    <mergeCell ref="C8:I8"/>
    <mergeCell ref="C10:I10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53722D"/>
    <pageSetUpPr fitToPage="1"/>
  </sheetPr>
  <dimension ref="A1:V55"/>
  <sheetViews>
    <sheetView topLeftCell="A13" zoomScaleNormal="100" zoomScaleSheetLayoutView="100" workbookViewId="0">
      <selection activeCell="G21" sqref="G2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22" width="7" style="9" customWidth="1"/>
    <col min="23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  <c r="M6" s="11"/>
    </row>
    <row r="7" spans="1:22" x14ac:dyDescent="0.25">
      <c r="A7" s="16"/>
      <c r="B7" s="146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  <c r="M7" s="11"/>
    </row>
    <row r="8" spans="1:22" x14ac:dyDescent="0.25">
      <c r="A8" s="16"/>
      <c r="B8" s="14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  <c r="M8" s="11"/>
    </row>
    <row r="9" spans="1:22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  <c r="M9" s="11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5" t="s">
        <v>150</v>
      </c>
      <c r="L10" s="18"/>
      <c r="M10" s="11"/>
    </row>
    <row r="11" spans="1:22" x14ac:dyDescent="0.25">
      <c r="A11" s="16"/>
      <c r="B11" s="11"/>
      <c r="C11" s="218">
        <v>2010</v>
      </c>
      <c r="D11" s="218">
        <v>2011</v>
      </c>
      <c r="E11" s="218">
        <v>2012</v>
      </c>
      <c r="F11" s="218">
        <v>2013</v>
      </c>
      <c r="G11" s="218">
        <v>2014</v>
      </c>
      <c r="H11" s="218">
        <v>2015</v>
      </c>
      <c r="I11" s="218">
        <v>2016</v>
      </c>
      <c r="J11" s="191">
        <v>2017</v>
      </c>
      <c r="K11" s="86"/>
      <c r="L11" s="18"/>
      <c r="N11" s="66"/>
      <c r="O11" s="53"/>
      <c r="P11" s="53"/>
      <c r="Q11" s="53"/>
      <c r="R11" s="53"/>
      <c r="S11" s="53"/>
      <c r="T11" s="53"/>
      <c r="U11" s="53"/>
      <c r="V11" s="53"/>
    </row>
    <row r="12" spans="1:22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  <c r="M12" s="11"/>
      <c r="N12" s="53"/>
      <c r="O12" s="53"/>
      <c r="P12" s="53"/>
      <c r="Q12" s="53"/>
      <c r="R12" s="53"/>
      <c r="S12" s="53"/>
      <c r="T12" s="53"/>
      <c r="U12" s="53"/>
      <c r="V12" s="53"/>
    </row>
    <row r="13" spans="1:22" x14ac:dyDescent="0.25">
      <c r="A13" s="16"/>
      <c r="B13" s="11" t="s">
        <v>244</v>
      </c>
      <c r="C13" s="26">
        <v>83.341339381706007</v>
      </c>
      <c r="D13" s="26">
        <v>83.609165027193598</v>
      </c>
      <c r="E13" s="26">
        <v>83.831401378773293</v>
      </c>
      <c r="F13" s="26">
        <v>84.018933394819328</v>
      </c>
      <c r="G13" s="26">
        <v>84.180947854521946</v>
      </c>
      <c r="H13" s="26">
        <v>84.318205558880948</v>
      </c>
      <c r="I13" s="26">
        <v>84.432061892377561</v>
      </c>
      <c r="J13" s="33">
        <v>84.560897982320014</v>
      </c>
      <c r="K13" s="42">
        <v>1</v>
      </c>
      <c r="L13" s="18"/>
      <c r="M13" s="11"/>
      <c r="N13" s="22"/>
      <c r="O13" s="22"/>
      <c r="P13" s="22"/>
      <c r="Q13" s="22"/>
      <c r="R13" s="22"/>
      <c r="S13" s="22"/>
      <c r="T13" s="22"/>
      <c r="U13" s="22"/>
      <c r="V13" s="53"/>
    </row>
    <row r="14" spans="1:22" x14ac:dyDescent="0.25">
      <c r="A14" s="16"/>
      <c r="B14" s="11" t="s">
        <v>253</v>
      </c>
      <c r="C14" s="26">
        <v>83.029628450044811</v>
      </c>
      <c r="D14" s="26">
        <v>83.296314462458113</v>
      </c>
      <c r="E14" s="26">
        <v>83.485222126660517</v>
      </c>
      <c r="F14" s="26">
        <v>83.664195129857049</v>
      </c>
      <c r="G14" s="26">
        <v>83.83889157402929</v>
      </c>
      <c r="H14" s="26">
        <v>84.016939257482022</v>
      </c>
      <c r="I14" s="26">
        <v>84.203636850059183</v>
      </c>
      <c r="J14" s="33">
        <v>84.388706444186198</v>
      </c>
      <c r="K14" s="42">
        <v>2</v>
      </c>
      <c r="L14" s="18"/>
      <c r="M14" s="1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53"/>
    </row>
    <row r="15" spans="1:22" x14ac:dyDescent="0.25">
      <c r="A15" s="16"/>
      <c r="B15" s="11" t="s">
        <v>264</v>
      </c>
      <c r="C15" s="26">
        <v>82.307648034050501</v>
      </c>
      <c r="D15" s="26">
        <v>82.459483628135189</v>
      </c>
      <c r="E15" s="26">
        <v>82.80184214670318</v>
      </c>
      <c r="F15" s="26">
        <v>83.118696451893001</v>
      </c>
      <c r="G15" s="26">
        <v>83.41850067565187</v>
      </c>
      <c r="H15" s="26">
        <v>83.723564397844001</v>
      </c>
      <c r="I15" s="26">
        <v>84.041433586155179</v>
      </c>
      <c r="J15" s="33">
        <v>84.341691285615326</v>
      </c>
      <c r="K15" s="42">
        <v>3</v>
      </c>
      <c r="L15" s="18"/>
      <c r="M15" s="11"/>
      <c r="N15" s="220" t="s">
        <v>2</v>
      </c>
      <c r="O15" s="105">
        <v>80.888399078443612</v>
      </c>
      <c r="P15" s="105">
        <v>81.14701936230658</v>
      </c>
      <c r="Q15" s="105">
        <v>81.381299483153697</v>
      </c>
      <c r="R15" s="105">
        <v>81.6071182842811</v>
      </c>
      <c r="S15" s="105">
        <v>81.809735800457901</v>
      </c>
      <c r="T15" s="105">
        <v>81.985173856726618</v>
      </c>
      <c r="U15" s="105">
        <v>82.157404070936821</v>
      </c>
      <c r="V15" s="53"/>
    </row>
    <row r="16" spans="1:22" x14ac:dyDescent="0.25">
      <c r="A16" s="16"/>
      <c r="B16" s="11" t="s">
        <v>252</v>
      </c>
      <c r="C16" s="26">
        <v>80.732772695188714</v>
      </c>
      <c r="D16" s="26">
        <v>81.024555461473298</v>
      </c>
      <c r="E16" s="26">
        <v>81.456608585348988</v>
      </c>
      <c r="F16" s="26">
        <v>81.86303000562549</v>
      </c>
      <c r="G16" s="26">
        <v>82.239025291294226</v>
      </c>
      <c r="H16" s="26">
        <v>82.593089934796495</v>
      </c>
      <c r="I16" s="26">
        <v>82.930416661088614</v>
      </c>
      <c r="J16" s="33">
        <v>83.244348447561407</v>
      </c>
      <c r="K16" s="42">
        <v>4</v>
      </c>
      <c r="L16" s="18"/>
      <c r="M16" s="11"/>
      <c r="N16" s="220" t="s">
        <v>236</v>
      </c>
      <c r="O16" s="105">
        <v>78.922936215761581</v>
      </c>
      <c r="P16" s="105">
        <v>79.185582378739696</v>
      </c>
      <c r="Q16" s="105">
        <v>79.423863352066903</v>
      </c>
      <c r="R16" s="105">
        <v>79.646767185733097</v>
      </c>
      <c r="S16" s="105">
        <v>79.850599094515744</v>
      </c>
      <c r="T16" s="105">
        <v>80.032694565208899</v>
      </c>
      <c r="U16" s="105">
        <v>80.251257663704138</v>
      </c>
      <c r="V16" s="53"/>
    </row>
    <row r="17" spans="1:22" x14ac:dyDescent="0.25">
      <c r="A17" s="16"/>
      <c r="B17" s="11" t="s">
        <v>248</v>
      </c>
      <c r="C17" s="26">
        <v>81.341064457599501</v>
      </c>
      <c r="D17" s="26">
        <v>81.623358368587319</v>
      </c>
      <c r="E17" s="26">
        <v>81.934219383320794</v>
      </c>
      <c r="F17" s="26">
        <v>82.221293036242898</v>
      </c>
      <c r="G17" s="26">
        <v>82.49127561357993</v>
      </c>
      <c r="H17" s="26">
        <v>82.751080972535647</v>
      </c>
      <c r="I17" s="26">
        <v>83.001810732087691</v>
      </c>
      <c r="J17" s="33">
        <v>83.235539079470612</v>
      </c>
      <c r="K17" s="42">
        <v>5</v>
      </c>
      <c r="L17" s="18"/>
      <c r="M17" s="11"/>
      <c r="N17" s="22"/>
      <c r="O17" s="22"/>
      <c r="P17" s="22"/>
      <c r="Q17" s="22"/>
      <c r="R17" s="22"/>
      <c r="S17" s="22"/>
      <c r="T17" s="22"/>
      <c r="U17" s="22"/>
      <c r="V17" s="53"/>
    </row>
    <row r="18" spans="1:22" x14ac:dyDescent="0.25">
      <c r="A18" s="16"/>
      <c r="B18" s="11" t="s">
        <v>255</v>
      </c>
      <c r="C18" s="26">
        <v>81.515692348573907</v>
      </c>
      <c r="D18" s="26">
        <v>81.690696361671314</v>
      </c>
      <c r="E18" s="26">
        <v>81.932696885304097</v>
      </c>
      <c r="F18" s="26">
        <v>82.144969316584707</v>
      </c>
      <c r="G18" s="26">
        <v>82.3393496878831</v>
      </c>
      <c r="H18" s="26">
        <v>82.519166354931215</v>
      </c>
      <c r="I18" s="26">
        <v>82.686876123710917</v>
      </c>
      <c r="J18" s="33">
        <v>82.84565030876297</v>
      </c>
      <c r="K18" s="42">
        <v>6</v>
      </c>
      <c r="L18" s="18"/>
      <c r="M18" s="11"/>
      <c r="N18" s="22"/>
      <c r="O18" s="22"/>
      <c r="P18" s="22"/>
      <c r="Q18" s="22"/>
      <c r="R18" s="22"/>
      <c r="S18" s="22"/>
      <c r="T18" s="22"/>
      <c r="U18" s="22"/>
      <c r="V18" s="53"/>
    </row>
    <row r="19" spans="1:22" x14ac:dyDescent="0.25">
      <c r="A19" s="16"/>
      <c r="B19" s="11" t="s">
        <v>245</v>
      </c>
      <c r="C19" s="26">
        <v>80.855356652616891</v>
      </c>
      <c r="D19" s="26">
        <v>81.176646291012503</v>
      </c>
      <c r="E19" s="26">
        <v>81.453175803194881</v>
      </c>
      <c r="F19" s="26">
        <v>81.697190172042596</v>
      </c>
      <c r="G19" s="26">
        <v>81.91432475870522</v>
      </c>
      <c r="H19" s="26">
        <v>82.100921120372945</v>
      </c>
      <c r="I19" s="26">
        <v>82.262839731122739</v>
      </c>
      <c r="J19" s="33">
        <v>82.415554320206681</v>
      </c>
      <c r="K19" s="42">
        <v>7</v>
      </c>
      <c r="L19" s="18"/>
      <c r="M19" s="11"/>
      <c r="N19" s="22"/>
      <c r="O19" s="22"/>
      <c r="P19" s="22"/>
      <c r="Q19" s="22"/>
      <c r="R19" s="22"/>
      <c r="S19" s="22"/>
      <c r="T19" s="22"/>
      <c r="U19" s="22"/>
      <c r="V19" s="53"/>
    </row>
    <row r="20" spans="1:22" x14ac:dyDescent="0.25">
      <c r="A20" s="16"/>
      <c r="B20" s="12" t="s">
        <v>2</v>
      </c>
      <c r="C20" s="47">
        <v>80.595658436481955</v>
      </c>
      <c r="D20" s="47">
        <v>80.888399078443612</v>
      </c>
      <c r="E20" s="47">
        <v>81.14701936230658</v>
      </c>
      <c r="F20" s="47">
        <v>81.381299483153697</v>
      </c>
      <c r="G20" s="47">
        <v>81.6071182842811</v>
      </c>
      <c r="H20" s="47">
        <v>81.809735800457901</v>
      </c>
      <c r="I20" s="47">
        <v>81.985173856726618</v>
      </c>
      <c r="J20" s="47">
        <v>82.157404070936821</v>
      </c>
      <c r="K20" s="92">
        <v>8</v>
      </c>
      <c r="L20" s="18"/>
      <c r="M20" s="11"/>
      <c r="N20" s="53"/>
      <c r="O20" s="53"/>
      <c r="P20" s="53"/>
      <c r="Q20" s="53"/>
      <c r="R20" s="53"/>
      <c r="S20" s="53"/>
      <c r="T20" s="53"/>
      <c r="U20" s="53"/>
      <c r="V20" s="53"/>
    </row>
    <row r="21" spans="1:22" x14ac:dyDescent="0.25">
      <c r="A21" s="16"/>
      <c r="B21" s="11" t="s">
        <v>259</v>
      </c>
      <c r="C21" s="26">
        <v>80.878594853981596</v>
      </c>
      <c r="D21" s="26">
        <v>81.103343425702207</v>
      </c>
      <c r="E21" s="26">
        <v>81.307040684242381</v>
      </c>
      <c r="F21" s="26">
        <v>81.488099742146503</v>
      </c>
      <c r="G21" s="26">
        <v>81.657024678548893</v>
      </c>
      <c r="H21" s="26">
        <v>81.812725988879549</v>
      </c>
      <c r="I21" s="26">
        <v>81.954134159645761</v>
      </c>
      <c r="J21" s="33">
        <v>82.093091661973247</v>
      </c>
      <c r="K21" s="42">
        <v>9</v>
      </c>
      <c r="L21" s="18"/>
      <c r="M21" s="11"/>
      <c r="N21" s="53"/>
      <c r="O21" s="53"/>
      <c r="P21" s="53"/>
      <c r="Q21" s="53"/>
      <c r="R21" s="53"/>
      <c r="S21" s="53"/>
      <c r="T21" s="53"/>
      <c r="U21" s="53"/>
      <c r="V21" s="53"/>
    </row>
    <row r="22" spans="1:22" x14ac:dyDescent="0.25">
      <c r="A22" s="16"/>
      <c r="B22" s="11" t="s">
        <v>257</v>
      </c>
      <c r="C22" s="26">
        <v>79.666171718240719</v>
      </c>
      <c r="D22" s="26">
        <v>80.002204267801616</v>
      </c>
      <c r="E22" s="26">
        <v>80.394901658465002</v>
      </c>
      <c r="F22" s="26">
        <v>80.74761495021049</v>
      </c>
      <c r="G22" s="26">
        <v>81.070713567005185</v>
      </c>
      <c r="H22" s="26">
        <v>81.378216890919546</v>
      </c>
      <c r="I22" s="26">
        <v>81.675226850860113</v>
      </c>
      <c r="J22" s="33">
        <v>81.958707706800482</v>
      </c>
      <c r="K22" s="42">
        <v>10</v>
      </c>
      <c r="L22" s="18"/>
      <c r="M22" s="11"/>
      <c r="N22" s="53"/>
      <c r="O22" s="53"/>
      <c r="P22" s="53"/>
      <c r="Q22" s="53"/>
      <c r="R22" s="53"/>
      <c r="S22" s="53"/>
      <c r="T22" s="53"/>
      <c r="U22" s="53"/>
      <c r="V22" s="53"/>
    </row>
    <row r="23" spans="1:22" x14ac:dyDescent="0.25">
      <c r="A23" s="16"/>
      <c r="B23" s="11" t="s">
        <v>265</v>
      </c>
      <c r="C23" s="26">
        <v>78.417094954938989</v>
      </c>
      <c r="D23" s="26">
        <v>79.025340281805029</v>
      </c>
      <c r="E23" s="26">
        <v>79.477036436335894</v>
      </c>
      <c r="F23" s="26">
        <v>79.930835340173729</v>
      </c>
      <c r="G23" s="26">
        <v>80.375507158513244</v>
      </c>
      <c r="H23" s="26">
        <v>80.817970769509401</v>
      </c>
      <c r="I23" s="26">
        <v>81.256459577400079</v>
      </c>
      <c r="J23" s="33">
        <v>81.654913651858521</v>
      </c>
      <c r="K23" s="42">
        <v>11</v>
      </c>
      <c r="L23" s="18"/>
      <c r="M23" s="11"/>
      <c r="N23" s="53"/>
      <c r="O23" s="67"/>
      <c r="P23" s="53"/>
      <c r="Q23" s="53"/>
      <c r="R23" s="53"/>
      <c r="S23" s="53"/>
      <c r="T23" s="53"/>
      <c r="U23" s="53"/>
      <c r="V23" s="53"/>
    </row>
    <row r="24" spans="1:22" x14ac:dyDescent="0.25">
      <c r="A24" s="16"/>
      <c r="B24" s="11" t="s">
        <v>249</v>
      </c>
      <c r="C24" s="26">
        <v>79.228285467715111</v>
      </c>
      <c r="D24" s="26">
        <v>79.629887838992502</v>
      </c>
      <c r="E24" s="26">
        <v>79.960909862510988</v>
      </c>
      <c r="F24" s="26">
        <v>80.259542903667821</v>
      </c>
      <c r="G24" s="26">
        <v>80.523613614389646</v>
      </c>
      <c r="H24" s="26">
        <v>80.776121410363913</v>
      </c>
      <c r="I24" s="26">
        <v>81.024558493695451</v>
      </c>
      <c r="J24" s="33">
        <v>81.246733238089092</v>
      </c>
      <c r="K24" s="42">
        <v>12</v>
      </c>
      <c r="L24" s="18"/>
      <c r="M24" s="11"/>
      <c r="N24" s="53"/>
      <c r="O24" s="67"/>
      <c r="P24" s="53"/>
      <c r="Q24" s="53"/>
      <c r="R24" s="53"/>
      <c r="S24" s="53"/>
      <c r="T24" s="53"/>
      <c r="U24" s="53"/>
      <c r="V24" s="53"/>
    </row>
    <row r="25" spans="1:22" x14ac:dyDescent="0.25">
      <c r="A25" s="16"/>
      <c r="B25" s="11" t="s">
        <v>250</v>
      </c>
      <c r="C25" s="26">
        <v>78.075957908632617</v>
      </c>
      <c r="D25" s="26">
        <v>78.503441227913584</v>
      </c>
      <c r="E25" s="26">
        <v>78.885149500385509</v>
      </c>
      <c r="F25" s="26">
        <v>79.264090011147218</v>
      </c>
      <c r="G25" s="26">
        <v>79.638529861489019</v>
      </c>
      <c r="H25" s="26">
        <v>80.005940641934714</v>
      </c>
      <c r="I25" s="26">
        <v>80.359100923954102</v>
      </c>
      <c r="J25" s="33">
        <v>80.687607442877194</v>
      </c>
      <c r="K25" s="42">
        <v>13</v>
      </c>
      <c r="L25" s="18"/>
      <c r="M25" s="11"/>
      <c r="N25" s="53"/>
      <c r="O25" s="53"/>
      <c r="P25" s="53"/>
      <c r="Q25" s="53"/>
      <c r="R25" s="53"/>
      <c r="S25" s="53"/>
      <c r="T25" s="53"/>
      <c r="U25" s="53"/>
      <c r="V25" s="53"/>
    </row>
    <row r="26" spans="1:22" x14ac:dyDescent="0.25">
      <c r="A26" s="16"/>
      <c r="B26" s="11" t="s">
        <v>246</v>
      </c>
      <c r="C26" s="26">
        <v>78.164719428502323</v>
      </c>
      <c r="D26" s="26">
        <v>78.556620062077698</v>
      </c>
      <c r="E26" s="26">
        <v>78.879175320692497</v>
      </c>
      <c r="F26" s="26">
        <v>79.189343862608396</v>
      </c>
      <c r="G26" s="26">
        <v>79.483153495187025</v>
      </c>
      <c r="H26" s="26">
        <v>79.767505505160798</v>
      </c>
      <c r="I26" s="26">
        <v>80.044619946782049</v>
      </c>
      <c r="J26" s="33">
        <v>80.308527647656447</v>
      </c>
      <c r="K26" s="42">
        <v>14</v>
      </c>
      <c r="L26" s="18"/>
      <c r="M26" s="11"/>
      <c r="N26" s="53"/>
      <c r="O26" s="53"/>
      <c r="P26" s="53"/>
      <c r="Q26" s="53"/>
      <c r="R26" s="53"/>
      <c r="S26" s="53"/>
      <c r="T26" s="53"/>
      <c r="U26" s="53"/>
      <c r="V26" s="53"/>
    </row>
    <row r="27" spans="1:22" x14ac:dyDescent="0.25">
      <c r="A27" s="16"/>
      <c r="B27" s="12" t="s">
        <v>236</v>
      </c>
      <c r="C27" s="27">
        <v>78.645826557358717</v>
      </c>
      <c r="D27" s="27">
        <v>78.922936215761581</v>
      </c>
      <c r="E27" s="27">
        <v>79.185582378739696</v>
      </c>
      <c r="F27" s="27">
        <v>79.423863352066903</v>
      </c>
      <c r="G27" s="27">
        <v>79.646767185733097</v>
      </c>
      <c r="H27" s="27">
        <v>79.850599094515744</v>
      </c>
      <c r="I27" s="27">
        <v>80.032694565208899</v>
      </c>
      <c r="J27" s="47">
        <v>80.251257663704138</v>
      </c>
      <c r="K27" s="42"/>
      <c r="L27" s="18"/>
      <c r="M27" s="11"/>
      <c r="N27" s="53"/>
      <c r="O27" s="53"/>
      <c r="P27" s="53"/>
      <c r="Q27" s="53"/>
      <c r="R27" s="53"/>
      <c r="S27" s="53"/>
      <c r="T27" s="53"/>
      <c r="U27" s="53"/>
      <c r="V27" s="53"/>
    </row>
    <row r="28" spans="1:22" x14ac:dyDescent="0.25">
      <c r="A28" s="16"/>
      <c r="B28" s="11" t="s">
        <v>261</v>
      </c>
      <c r="C28" s="26">
        <v>77.46209047236573</v>
      </c>
      <c r="D28" s="26">
        <v>77.844753049742494</v>
      </c>
      <c r="E28" s="26">
        <v>78.214974952089605</v>
      </c>
      <c r="F28" s="26">
        <v>78.564040625567003</v>
      </c>
      <c r="G28" s="26">
        <v>78.901516584339547</v>
      </c>
      <c r="H28" s="26">
        <v>79.235217022588841</v>
      </c>
      <c r="I28" s="26">
        <v>79.563381030636492</v>
      </c>
      <c r="J28" s="33">
        <v>79.874115753621197</v>
      </c>
      <c r="K28" s="42">
        <v>15</v>
      </c>
      <c r="L28" s="18"/>
      <c r="M28" s="11"/>
      <c r="N28" s="53"/>
      <c r="O28" s="53"/>
      <c r="P28" s="53"/>
      <c r="Q28" s="53"/>
      <c r="R28" s="53"/>
      <c r="S28" s="53"/>
      <c r="T28" s="53"/>
      <c r="U28" s="53"/>
      <c r="V28" s="53"/>
    </row>
    <row r="29" spans="1:22" x14ac:dyDescent="0.25">
      <c r="A29" s="16"/>
      <c r="B29" s="11" t="s">
        <v>247</v>
      </c>
      <c r="C29" s="26">
        <v>77.301002396251107</v>
      </c>
      <c r="D29" s="26">
        <v>77.733331445651316</v>
      </c>
      <c r="E29" s="26">
        <v>78.144457251965733</v>
      </c>
      <c r="F29" s="26">
        <v>78.528305412152505</v>
      </c>
      <c r="G29" s="26">
        <v>78.883605386550187</v>
      </c>
      <c r="H29" s="26">
        <v>79.207892430119117</v>
      </c>
      <c r="I29" s="26">
        <v>79.494985492250194</v>
      </c>
      <c r="J29" s="33">
        <v>79.745706990718077</v>
      </c>
      <c r="K29" s="42">
        <v>16</v>
      </c>
      <c r="L29" s="18"/>
      <c r="M29" s="11"/>
      <c r="N29" s="53"/>
      <c r="O29" s="53"/>
      <c r="P29" s="53"/>
      <c r="Q29" s="53"/>
      <c r="R29" s="53"/>
      <c r="S29" s="53"/>
      <c r="T29" s="53"/>
      <c r="U29" s="53"/>
      <c r="V29" s="53"/>
    </row>
    <row r="30" spans="1:22" x14ac:dyDescent="0.25">
      <c r="A30" s="16"/>
      <c r="B30" s="11" t="s">
        <v>254</v>
      </c>
      <c r="C30" s="26">
        <v>77.54578302709389</v>
      </c>
      <c r="D30" s="26">
        <v>77.843433464299395</v>
      </c>
      <c r="E30" s="26">
        <v>78.139615892312889</v>
      </c>
      <c r="F30" s="26">
        <v>78.435675076940299</v>
      </c>
      <c r="G30" s="26">
        <v>78.737022125066375</v>
      </c>
      <c r="H30" s="26">
        <v>79.042599903651279</v>
      </c>
      <c r="I30" s="26">
        <v>79.34715615166931</v>
      </c>
      <c r="J30" s="33">
        <v>79.6484898028217</v>
      </c>
      <c r="K30" s="42">
        <v>17</v>
      </c>
      <c r="L30" s="18"/>
      <c r="M30" s="11"/>
      <c r="N30" s="53"/>
      <c r="O30" s="53"/>
      <c r="P30" s="53"/>
      <c r="Q30" s="53"/>
      <c r="R30" s="53"/>
      <c r="S30" s="53"/>
      <c r="T30" s="53"/>
    </row>
    <row r="31" spans="1:22" x14ac:dyDescent="0.25">
      <c r="A31" s="16"/>
      <c r="B31" s="11" t="s">
        <v>251</v>
      </c>
      <c r="C31" s="26">
        <v>77.701800810247505</v>
      </c>
      <c r="D31" s="26">
        <v>78.001178075201494</v>
      </c>
      <c r="E31" s="26">
        <v>78.248892754727891</v>
      </c>
      <c r="F31" s="26">
        <v>78.480879727560506</v>
      </c>
      <c r="G31" s="26">
        <v>78.702770264131942</v>
      </c>
      <c r="H31" s="26">
        <v>78.926512942510598</v>
      </c>
      <c r="I31" s="26">
        <v>79.156121746238782</v>
      </c>
      <c r="J31" s="33">
        <v>79.380786981576151</v>
      </c>
      <c r="K31" s="42">
        <v>18</v>
      </c>
      <c r="L31" s="18"/>
      <c r="M31" s="11"/>
    </row>
    <row r="32" spans="1:22" x14ac:dyDescent="0.25">
      <c r="A32" s="16"/>
      <c r="B32" s="11" t="s">
        <v>258</v>
      </c>
      <c r="C32" s="26">
        <v>74.886092137102892</v>
      </c>
      <c r="D32" s="26">
        <v>75.416757839536402</v>
      </c>
      <c r="E32" s="26">
        <v>75.859709043401622</v>
      </c>
      <c r="F32" s="26">
        <v>76.283792604567779</v>
      </c>
      <c r="G32" s="26">
        <v>76.687025513161629</v>
      </c>
      <c r="H32" s="26">
        <v>77.075660663259754</v>
      </c>
      <c r="I32" s="26">
        <v>77.449489626303617</v>
      </c>
      <c r="J32" s="33">
        <v>77.797595196909086</v>
      </c>
      <c r="K32" s="42">
        <v>19</v>
      </c>
      <c r="L32" s="18"/>
      <c r="M32" s="11"/>
    </row>
    <row r="33" spans="1:14" x14ac:dyDescent="0.25">
      <c r="A33" s="16"/>
      <c r="B33" s="11" t="s">
        <v>263</v>
      </c>
      <c r="C33" s="26">
        <v>75.07373519521289</v>
      </c>
      <c r="D33" s="26">
        <v>75.505090129286017</v>
      </c>
      <c r="E33" s="26">
        <v>75.896861769354118</v>
      </c>
      <c r="F33" s="26">
        <v>76.273272670909407</v>
      </c>
      <c r="G33" s="26">
        <v>76.630789156357494</v>
      </c>
      <c r="H33" s="26">
        <v>76.969907848118979</v>
      </c>
      <c r="I33" s="26">
        <v>77.289011884841443</v>
      </c>
      <c r="J33" s="33">
        <v>77.58881871010361</v>
      </c>
      <c r="K33" s="42">
        <v>20</v>
      </c>
      <c r="L33" s="18"/>
      <c r="M33" s="11"/>
    </row>
    <row r="34" spans="1:14" x14ac:dyDescent="0.25">
      <c r="A34" s="16"/>
      <c r="B34" s="11" t="s">
        <v>256</v>
      </c>
      <c r="C34" s="26">
        <v>74.457613366822898</v>
      </c>
      <c r="D34" s="26">
        <v>74.986551458766698</v>
      </c>
      <c r="E34" s="26">
        <v>75.397112142898251</v>
      </c>
      <c r="F34" s="26">
        <v>75.809929175962594</v>
      </c>
      <c r="G34" s="26">
        <v>76.206290615314103</v>
      </c>
      <c r="H34" s="26">
        <v>76.601342042022651</v>
      </c>
      <c r="I34" s="26">
        <v>76.993114214825312</v>
      </c>
      <c r="J34" s="33">
        <v>77.351140027652818</v>
      </c>
      <c r="K34" s="42">
        <v>21</v>
      </c>
      <c r="L34" s="18"/>
      <c r="M34" s="11"/>
    </row>
    <row r="35" spans="1:14" x14ac:dyDescent="0.25">
      <c r="A35" s="16"/>
      <c r="B35" s="11" t="s">
        <v>262</v>
      </c>
      <c r="C35" s="26">
        <v>68.385860750969769</v>
      </c>
      <c r="D35" s="26">
        <v>68.650162767809803</v>
      </c>
      <c r="E35" s="26">
        <v>68.930062450402005</v>
      </c>
      <c r="F35" s="26">
        <v>69.212145415517526</v>
      </c>
      <c r="G35" s="26">
        <v>69.507905610763913</v>
      </c>
      <c r="H35" s="26">
        <v>69.83313763055439</v>
      </c>
      <c r="I35" s="26">
        <v>70.191015003707093</v>
      </c>
      <c r="J35" s="33">
        <v>70.551351947705683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260</v>
      </c>
      <c r="C36" s="26">
        <v>68.074744791580585</v>
      </c>
      <c r="D36" s="26">
        <v>68.613004687366185</v>
      </c>
      <c r="E36" s="26">
        <v>68.743515252126983</v>
      </c>
      <c r="F36" s="26">
        <v>68.952110659323196</v>
      </c>
      <c r="G36" s="26">
        <v>69.235433709917828</v>
      </c>
      <c r="H36" s="26">
        <v>69.552554190262896</v>
      </c>
      <c r="I36" s="26">
        <v>69.883595213035946</v>
      </c>
      <c r="J36" s="33">
        <v>70.25691357151868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243</v>
      </c>
    </row>
    <row r="38" spans="1:14" x14ac:dyDescent="0.25">
      <c r="A38" s="16"/>
      <c r="B38" s="11"/>
      <c r="C38" s="234" t="s">
        <v>20</v>
      </c>
      <c r="D38" s="234"/>
      <c r="E38" s="234"/>
      <c r="F38" s="234"/>
      <c r="G38" s="234"/>
      <c r="H38" s="234"/>
      <c r="I38" s="234"/>
      <c r="J38" s="234"/>
      <c r="K38" s="234"/>
      <c r="L38" s="18"/>
      <c r="M38" s="11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M39" s="11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243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8"/>
      <c r="L47" s="18"/>
      <c r="M47" s="11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8"/>
      <c r="L48" s="18"/>
      <c r="M48" s="11"/>
      <c r="N48" s="9" t="s">
        <v>243</v>
      </c>
    </row>
    <row r="49" spans="1:13" x14ac:dyDescent="0.25">
      <c r="A49" s="16"/>
      <c r="B49" s="174" t="s">
        <v>237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174" t="s">
        <v>98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6"/>
      <c r="B51" s="174" t="s">
        <v>104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M51" s="11"/>
    </row>
    <row r="52" spans="1:13" x14ac:dyDescent="0.25">
      <c r="A52" s="16"/>
      <c r="B52" s="174" t="s">
        <v>99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1"/>
    </row>
    <row r="53" spans="1:13" x14ac:dyDescent="0.25">
      <c r="A53" s="19"/>
      <c r="B53" s="175" t="s">
        <v>100</v>
      </c>
      <c r="C53" s="82"/>
      <c r="D53" s="82"/>
      <c r="E53" s="82"/>
      <c r="F53" s="82"/>
      <c r="G53" s="82"/>
      <c r="H53" s="83"/>
      <c r="I53" s="83"/>
      <c r="J53" s="83"/>
      <c r="K53" s="83"/>
      <c r="L53" s="84"/>
      <c r="M53" s="11"/>
    </row>
    <row r="55" spans="1:13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x14ac:dyDescent="0.25">
      <c r="A7" s="16"/>
      <c r="B7" s="146"/>
      <c r="C7" s="232" t="s">
        <v>28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1" x14ac:dyDescent="0.25">
      <c r="A8" s="16"/>
      <c r="B8" s="14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5" t="s">
        <v>150</v>
      </c>
      <c r="L10" s="18"/>
    </row>
    <row r="11" spans="1:21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21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21" x14ac:dyDescent="0.25">
      <c r="A13" s="16"/>
      <c r="B13" s="11" t="s">
        <v>261</v>
      </c>
      <c r="C13" s="46">
        <v>62.198196972030487</v>
      </c>
      <c r="D13" s="46">
        <v>63.842712007159001</v>
      </c>
      <c r="E13" s="46">
        <v>65.916363329991881</v>
      </c>
      <c r="F13" s="46">
        <v>63.846737353134486</v>
      </c>
      <c r="G13" s="46">
        <v>65.121903640908286</v>
      </c>
      <c r="H13" s="46">
        <v>64.90896058742635</v>
      </c>
      <c r="I13" s="46">
        <v>65.607988224529578</v>
      </c>
      <c r="J13" s="33">
        <v>68.947775356716093</v>
      </c>
      <c r="K13" s="183">
        <v>1</v>
      </c>
      <c r="L13" s="18"/>
    </row>
    <row r="14" spans="1:21" x14ac:dyDescent="0.25">
      <c r="A14" s="16"/>
      <c r="B14" s="11" t="s">
        <v>252</v>
      </c>
      <c r="C14" s="46">
        <v>67.09848982987431</v>
      </c>
      <c r="D14" s="46">
        <v>67.674735652058303</v>
      </c>
      <c r="E14" s="46">
        <v>67.303834286797525</v>
      </c>
      <c r="F14" s="46">
        <v>68.857045501425105</v>
      </c>
      <c r="G14" s="46">
        <v>68.872032745814309</v>
      </c>
      <c r="H14" s="46">
        <v>69.212266855524689</v>
      </c>
      <c r="I14" s="46">
        <v>69.713021336679574</v>
      </c>
      <c r="J14" s="33">
        <v>68.818402607797395</v>
      </c>
      <c r="K14" s="183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2" t="s">
        <v>2</v>
      </c>
      <c r="C15" s="47">
        <v>70.169142764595691</v>
      </c>
      <c r="D15" s="47">
        <v>71.396018297013995</v>
      </c>
      <c r="E15" s="47">
        <v>72.012117555591303</v>
      </c>
      <c r="F15" s="47">
        <v>72.169363730861306</v>
      </c>
      <c r="G15" s="47">
        <v>72.326712180985254</v>
      </c>
      <c r="H15" s="47">
        <v>71.391649100771247</v>
      </c>
      <c r="I15" s="47">
        <v>70.434700772119925</v>
      </c>
      <c r="J15" s="47">
        <v>68.606154737576261</v>
      </c>
      <c r="K15" s="195">
        <v>3</v>
      </c>
      <c r="L15" s="18"/>
      <c r="N15" s="220" t="s">
        <v>2</v>
      </c>
      <c r="O15" s="105">
        <v>71.396018297013995</v>
      </c>
      <c r="P15" s="105">
        <v>72.012117555591303</v>
      </c>
      <c r="Q15" s="105">
        <v>72.169363730861306</v>
      </c>
      <c r="R15" s="105">
        <v>72.326712180985254</v>
      </c>
      <c r="S15" s="105">
        <v>71.391649100771247</v>
      </c>
      <c r="T15" s="105">
        <v>70.434700772119925</v>
      </c>
      <c r="U15" s="105">
        <v>68.606154737576261</v>
      </c>
    </row>
    <row r="16" spans="1:21" x14ac:dyDescent="0.25">
      <c r="A16" s="16"/>
      <c r="B16" s="11" t="s">
        <v>248</v>
      </c>
      <c r="C16" s="46">
        <v>70.533262466107118</v>
      </c>
      <c r="D16" s="46">
        <v>71.722230034806998</v>
      </c>
      <c r="E16" s="46">
        <v>71.026461823704707</v>
      </c>
      <c r="F16" s="46">
        <v>67.602397799731733</v>
      </c>
      <c r="G16" s="46">
        <v>71.068317566406506</v>
      </c>
      <c r="H16" s="46">
        <v>68.889639563813333</v>
      </c>
      <c r="I16" s="46">
        <v>69.656082142945294</v>
      </c>
      <c r="J16" s="33">
        <v>67.661452846269484</v>
      </c>
      <c r="K16" s="183">
        <v>4</v>
      </c>
      <c r="L16" s="18"/>
      <c r="N16" s="220" t="s">
        <v>236</v>
      </c>
      <c r="O16" s="105">
        <v>64.783147911723717</v>
      </c>
      <c r="P16" s="105">
        <v>64.250019813665006</v>
      </c>
      <c r="Q16" s="105">
        <v>64.141360442480305</v>
      </c>
      <c r="R16" s="105">
        <v>64.565448416393082</v>
      </c>
      <c r="S16" s="105">
        <v>65.104395452082812</v>
      </c>
      <c r="T16" s="105">
        <v>64.569079979716108</v>
      </c>
      <c r="U16" s="105">
        <v>64.081859279744151</v>
      </c>
    </row>
    <row r="17" spans="1:21" x14ac:dyDescent="0.25">
      <c r="A17" s="16"/>
      <c r="B17" s="11" t="s">
        <v>245</v>
      </c>
      <c r="C17" s="46">
        <v>65.404949655139092</v>
      </c>
      <c r="D17" s="46">
        <v>64.435163998689688</v>
      </c>
      <c r="E17" s="46">
        <v>66.307959403233681</v>
      </c>
      <c r="F17" s="46">
        <v>66.326198756806917</v>
      </c>
      <c r="G17" s="46">
        <v>67.916398103150243</v>
      </c>
      <c r="H17" s="46">
        <v>68.906140724084082</v>
      </c>
      <c r="I17" s="46">
        <v>68.646630628743651</v>
      </c>
      <c r="J17" s="33">
        <v>67.367361126366006</v>
      </c>
      <c r="K17" s="183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249</v>
      </c>
      <c r="C18" s="46">
        <v>68.788491678420499</v>
      </c>
      <c r="D18" s="46">
        <v>71.951326787362206</v>
      </c>
      <c r="E18" s="46">
        <v>68.703851963190317</v>
      </c>
      <c r="F18" s="46">
        <v>68.021701633186581</v>
      </c>
      <c r="G18" s="46">
        <v>67.365449327117332</v>
      </c>
      <c r="H18" s="46">
        <v>70.10342799113765</v>
      </c>
      <c r="I18" s="46">
        <v>66.714585678883694</v>
      </c>
      <c r="J18" s="33">
        <v>66.789868830286579</v>
      </c>
      <c r="K18" s="183">
        <v>6</v>
      </c>
      <c r="L18" s="18"/>
    </row>
    <row r="19" spans="1:21" x14ac:dyDescent="0.25">
      <c r="A19" s="16"/>
      <c r="B19" s="11" t="s">
        <v>251</v>
      </c>
      <c r="C19" s="46">
        <v>67.204330687794993</v>
      </c>
      <c r="D19" s="46">
        <v>66.382436558062892</v>
      </c>
      <c r="E19" s="46">
        <v>66.352433782784615</v>
      </c>
      <c r="F19" s="46">
        <v>63.141666507369102</v>
      </c>
      <c r="G19" s="46">
        <v>65.718424215230797</v>
      </c>
      <c r="H19" s="46">
        <v>66.525891861003018</v>
      </c>
      <c r="I19" s="46">
        <v>65.053064176574637</v>
      </c>
      <c r="J19" s="33">
        <v>65.371520819032582</v>
      </c>
      <c r="K19" s="183">
        <v>7</v>
      </c>
      <c r="L19" s="18"/>
    </row>
    <row r="20" spans="1:21" x14ac:dyDescent="0.25">
      <c r="A20" s="16"/>
      <c r="B20" s="11" t="s">
        <v>257</v>
      </c>
      <c r="C20" s="46">
        <v>64.877797428472519</v>
      </c>
      <c r="D20" s="46">
        <v>67.334949398611798</v>
      </c>
      <c r="E20" s="46">
        <v>64.828953048756588</v>
      </c>
      <c r="F20" s="46">
        <v>66.242491254615189</v>
      </c>
      <c r="G20" s="46">
        <v>66.006735368103762</v>
      </c>
      <c r="H20" s="46">
        <v>69.028550870410086</v>
      </c>
      <c r="I20" s="46">
        <v>67.680901341144022</v>
      </c>
      <c r="J20" s="33">
        <v>65.244849801157102</v>
      </c>
      <c r="K20" s="183">
        <v>8</v>
      </c>
      <c r="L20" s="18"/>
    </row>
    <row r="21" spans="1:21" x14ac:dyDescent="0.25">
      <c r="A21" s="16"/>
      <c r="B21" s="11" t="s">
        <v>244</v>
      </c>
      <c r="C21" s="46">
        <v>63.598017394159513</v>
      </c>
      <c r="D21" s="46">
        <v>65.160588382729998</v>
      </c>
      <c r="E21" s="46">
        <v>65.888230082713505</v>
      </c>
      <c r="F21" s="46">
        <v>66.608189278685686</v>
      </c>
      <c r="G21" s="46">
        <v>66.179263378842393</v>
      </c>
      <c r="H21" s="46">
        <v>65.480937282938754</v>
      </c>
      <c r="I21" s="46">
        <v>66.362137148426839</v>
      </c>
      <c r="J21" s="33">
        <v>64.922655804640044</v>
      </c>
      <c r="K21" s="183">
        <v>9</v>
      </c>
      <c r="L21" s="18"/>
    </row>
    <row r="22" spans="1:21" x14ac:dyDescent="0.25">
      <c r="A22" s="16"/>
      <c r="B22" s="11" t="s">
        <v>255</v>
      </c>
      <c r="C22" s="46">
        <v>65.819693462449806</v>
      </c>
      <c r="D22" s="46">
        <v>65.891536999941707</v>
      </c>
      <c r="E22" s="46">
        <v>64.170692431562003</v>
      </c>
      <c r="F22" s="46">
        <v>60.690468204656497</v>
      </c>
      <c r="G22" s="46">
        <v>66.398329077329493</v>
      </c>
      <c r="H22" s="46">
        <v>66.65205508717446</v>
      </c>
      <c r="I22" s="46">
        <v>64.372219906597891</v>
      </c>
      <c r="J22" s="33">
        <v>64.889677326557035</v>
      </c>
      <c r="K22" s="183">
        <v>10</v>
      </c>
      <c r="L22" s="18"/>
    </row>
    <row r="23" spans="1:21" x14ac:dyDescent="0.25">
      <c r="A23" s="16"/>
      <c r="B23" s="11" t="s">
        <v>246</v>
      </c>
      <c r="C23" s="46">
        <v>58.302580566653901</v>
      </c>
      <c r="D23" s="46">
        <v>60.118999710052393</v>
      </c>
      <c r="E23" s="46">
        <v>60.87117269892331</v>
      </c>
      <c r="F23" s="46">
        <v>59.745544520095002</v>
      </c>
      <c r="G23" s="46">
        <v>64.751573077425491</v>
      </c>
      <c r="H23" s="46">
        <v>65.897984464279403</v>
      </c>
      <c r="I23" s="46">
        <v>66.315591604185173</v>
      </c>
      <c r="J23" s="33">
        <v>64.633393942253804</v>
      </c>
      <c r="K23" s="183">
        <v>11</v>
      </c>
      <c r="L23" s="18"/>
      <c r="N23" s="22"/>
      <c r="O23" s="31"/>
    </row>
    <row r="24" spans="1:21" x14ac:dyDescent="0.25">
      <c r="A24" s="16"/>
      <c r="B24" s="11" t="s">
        <v>259</v>
      </c>
      <c r="C24" s="46">
        <v>61.397423988648598</v>
      </c>
      <c r="D24" s="46">
        <v>63.675405887729809</v>
      </c>
      <c r="E24" s="46">
        <v>65.454466939680273</v>
      </c>
      <c r="F24" s="46">
        <v>62.369874070529107</v>
      </c>
      <c r="G24" s="46">
        <v>64.569746319009298</v>
      </c>
      <c r="H24" s="46">
        <v>63.715082225726555</v>
      </c>
      <c r="I24" s="46">
        <v>65.000880924215338</v>
      </c>
      <c r="J24" s="33">
        <v>64.627456426637039</v>
      </c>
      <c r="K24" s="183">
        <v>12</v>
      </c>
      <c r="L24" s="18"/>
      <c r="N24" s="22"/>
      <c r="O24" s="31"/>
    </row>
    <row r="25" spans="1:21" x14ac:dyDescent="0.25">
      <c r="A25" s="16"/>
      <c r="B25" s="12" t="s">
        <v>236</v>
      </c>
      <c r="C25" s="173">
        <v>63.020236905775398</v>
      </c>
      <c r="D25" s="173">
        <v>64.783147911723717</v>
      </c>
      <c r="E25" s="173">
        <v>64.250019813665006</v>
      </c>
      <c r="F25" s="173">
        <v>64.141360442480305</v>
      </c>
      <c r="G25" s="173">
        <v>64.565448416393082</v>
      </c>
      <c r="H25" s="173">
        <v>65.104395452082812</v>
      </c>
      <c r="I25" s="173">
        <v>64.569079979716108</v>
      </c>
      <c r="J25" s="47">
        <v>64.081859279744151</v>
      </c>
      <c r="K25" s="183" t="s">
        <v>57</v>
      </c>
      <c r="L25" s="18"/>
    </row>
    <row r="26" spans="1:21" x14ac:dyDescent="0.25">
      <c r="A26" s="16"/>
      <c r="B26" s="11" t="s">
        <v>260</v>
      </c>
      <c r="C26" s="46">
        <v>66.064802696379388</v>
      </c>
      <c r="D26" s="46">
        <v>64.283548355039301</v>
      </c>
      <c r="E26" s="46">
        <v>66.9183823010314</v>
      </c>
      <c r="F26" s="46">
        <v>63.819603205274497</v>
      </c>
      <c r="G26" s="46">
        <v>66.014588194393355</v>
      </c>
      <c r="H26" s="46">
        <v>63.892568410617521</v>
      </c>
      <c r="I26" s="46">
        <v>65.087285888986443</v>
      </c>
      <c r="J26" s="33">
        <v>63.345454832453008</v>
      </c>
      <c r="K26" s="183">
        <v>13</v>
      </c>
      <c r="L26" s="81"/>
    </row>
    <row r="27" spans="1:21" x14ac:dyDescent="0.25">
      <c r="A27" s="16"/>
      <c r="B27" s="11" t="s">
        <v>254</v>
      </c>
      <c r="C27" s="46">
        <v>70.118127579961808</v>
      </c>
      <c r="D27" s="46">
        <v>69.250826905543093</v>
      </c>
      <c r="E27" s="46">
        <v>63.368357662663684</v>
      </c>
      <c r="F27" s="46">
        <v>66.176528797302296</v>
      </c>
      <c r="G27" s="46">
        <v>64.570837305787649</v>
      </c>
      <c r="H27" s="46">
        <v>63.809049638362737</v>
      </c>
      <c r="I27" s="46">
        <v>61.668841045866394</v>
      </c>
      <c r="J27" s="33">
        <v>63.050641109581441</v>
      </c>
      <c r="K27" s="183">
        <v>14</v>
      </c>
      <c r="L27" s="81"/>
    </row>
    <row r="28" spans="1:21" x14ac:dyDescent="0.25">
      <c r="A28" s="16"/>
      <c r="B28" s="11" t="s">
        <v>265</v>
      </c>
      <c r="C28" s="46">
        <v>59.886565321398194</v>
      </c>
      <c r="D28" s="46">
        <v>62.245347759661392</v>
      </c>
      <c r="E28" s="46">
        <v>62.556448975008685</v>
      </c>
      <c r="F28" s="46">
        <v>63.452229663158803</v>
      </c>
      <c r="G28" s="46">
        <v>65.379589809526252</v>
      </c>
      <c r="H28" s="46">
        <v>63.36742362507016</v>
      </c>
      <c r="I28" s="46">
        <v>61.312746769363955</v>
      </c>
      <c r="J28" s="33">
        <v>61.392683336853608</v>
      </c>
      <c r="K28" s="183">
        <v>15</v>
      </c>
      <c r="L28" s="18"/>
    </row>
    <row r="29" spans="1:21" x14ac:dyDescent="0.25">
      <c r="A29" s="16"/>
      <c r="B29" s="11" t="s">
        <v>253</v>
      </c>
      <c r="C29" s="46">
        <v>58.950213653979887</v>
      </c>
      <c r="D29" s="46">
        <v>58.413840029068083</v>
      </c>
      <c r="E29" s="46">
        <v>59.038418723464112</v>
      </c>
      <c r="F29" s="46">
        <v>60.141138913156816</v>
      </c>
      <c r="G29" s="46">
        <v>60.247834308246937</v>
      </c>
      <c r="H29" s="46">
        <v>60.720396295170112</v>
      </c>
      <c r="I29" s="46">
        <v>59.925278856810003</v>
      </c>
      <c r="J29" s="33">
        <v>61.302440081545555</v>
      </c>
      <c r="K29" s="183">
        <v>16</v>
      </c>
      <c r="L29" s="18"/>
    </row>
    <row r="30" spans="1:21" x14ac:dyDescent="0.25">
      <c r="A30" s="16"/>
      <c r="B30" s="11" t="s">
        <v>258</v>
      </c>
      <c r="C30" s="46">
        <v>61.022473662279019</v>
      </c>
      <c r="D30" s="46">
        <v>60.902201335395411</v>
      </c>
      <c r="E30" s="46">
        <v>62.285766734983014</v>
      </c>
      <c r="F30" s="46">
        <v>60.376354421121199</v>
      </c>
      <c r="G30" s="46">
        <v>61.333773522614706</v>
      </c>
      <c r="H30" s="46">
        <v>59.395342765222097</v>
      </c>
      <c r="I30" s="46">
        <v>58.777814593759551</v>
      </c>
      <c r="J30" s="33">
        <v>61.262297724803133</v>
      </c>
      <c r="K30" s="183">
        <v>17</v>
      </c>
      <c r="L30" s="18"/>
    </row>
    <row r="31" spans="1:21" x14ac:dyDescent="0.25">
      <c r="A31" s="16"/>
      <c r="B31" s="11" t="s">
        <v>247</v>
      </c>
      <c r="C31" s="46">
        <v>61.420470438366607</v>
      </c>
      <c r="D31" s="46">
        <v>66.443381954834891</v>
      </c>
      <c r="E31" s="46">
        <v>65.72275182334441</v>
      </c>
      <c r="F31" s="46">
        <v>66.552822003282003</v>
      </c>
      <c r="G31" s="46">
        <v>63.452627888325779</v>
      </c>
      <c r="H31" s="46">
        <v>64.184348796478574</v>
      </c>
      <c r="I31" s="46">
        <v>62.871326677919022</v>
      </c>
      <c r="J31" s="33">
        <v>61.165133754313743</v>
      </c>
      <c r="K31" s="183">
        <v>18</v>
      </c>
      <c r="L31" s="18"/>
    </row>
    <row r="32" spans="1:21" x14ac:dyDescent="0.25">
      <c r="A32" s="16"/>
      <c r="B32" s="11" t="s">
        <v>263</v>
      </c>
      <c r="C32" s="46">
        <v>57.930721769687885</v>
      </c>
      <c r="D32" s="46">
        <v>60.73560713880881</v>
      </c>
      <c r="E32" s="46">
        <v>59.437379056124115</v>
      </c>
      <c r="F32" s="46">
        <v>59.945311099157294</v>
      </c>
      <c r="G32" s="46">
        <v>65.52446615069006</v>
      </c>
      <c r="H32" s="46">
        <v>61.256837747779507</v>
      </c>
      <c r="I32" s="46">
        <v>61.0439247796822</v>
      </c>
      <c r="J32" s="33">
        <v>60.448240797234099</v>
      </c>
      <c r="K32" s="183">
        <v>19</v>
      </c>
      <c r="L32" s="18"/>
    </row>
    <row r="33" spans="1:14" x14ac:dyDescent="0.25">
      <c r="A33" s="16"/>
      <c r="B33" s="11" t="s">
        <v>256</v>
      </c>
      <c r="C33" s="46">
        <v>60.773336058428306</v>
      </c>
      <c r="D33" s="46">
        <v>61.385222089335699</v>
      </c>
      <c r="E33" s="46">
        <v>63.164996259690597</v>
      </c>
      <c r="F33" s="46">
        <v>62.384504990934801</v>
      </c>
      <c r="G33" s="46">
        <v>62.123272493802098</v>
      </c>
      <c r="H33" s="46">
        <v>62.325528436620012</v>
      </c>
      <c r="I33" s="46">
        <v>58.746406355229553</v>
      </c>
      <c r="J33" s="33">
        <v>59.492896116780059</v>
      </c>
      <c r="K33" s="183">
        <v>20</v>
      </c>
      <c r="L33" s="18"/>
    </row>
    <row r="34" spans="1:14" x14ac:dyDescent="0.25">
      <c r="A34" s="16"/>
      <c r="B34" s="11" t="s">
        <v>264</v>
      </c>
      <c r="C34" s="46">
        <v>58.32675275147912</v>
      </c>
      <c r="D34" s="46">
        <v>58.505067867638189</v>
      </c>
      <c r="E34" s="46">
        <v>57.878431987508201</v>
      </c>
      <c r="F34" s="46">
        <v>55.397972665035617</v>
      </c>
      <c r="G34" s="46">
        <v>60.367742061147482</v>
      </c>
      <c r="H34" s="46">
        <v>60.530238381522508</v>
      </c>
      <c r="I34" s="46">
        <v>59.690832027894288</v>
      </c>
      <c r="J34" s="33">
        <v>58.171121610857107</v>
      </c>
      <c r="K34" s="183">
        <v>21</v>
      </c>
      <c r="L34" s="18"/>
    </row>
    <row r="35" spans="1:14" x14ac:dyDescent="0.25">
      <c r="A35" s="16"/>
      <c r="B35" s="11" t="s">
        <v>250</v>
      </c>
      <c r="C35" s="46">
        <v>56.013707444931491</v>
      </c>
      <c r="D35" s="46">
        <v>60.054072353031913</v>
      </c>
      <c r="E35" s="46">
        <v>59.068417629104701</v>
      </c>
      <c r="F35" s="46">
        <v>59.998981104857705</v>
      </c>
      <c r="G35" s="46">
        <v>60.26611285774451</v>
      </c>
      <c r="H35" s="46">
        <v>59.338979977724243</v>
      </c>
      <c r="I35" s="46">
        <v>58.228439792069615</v>
      </c>
      <c r="J35" s="33">
        <v>56.237120208048843</v>
      </c>
      <c r="K35" s="183">
        <v>22</v>
      </c>
      <c r="L35" s="18"/>
    </row>
    <row r="36" spans="1:14" ht="14.25" customHeight="1" x14ac:dyDescent="0.25">
      <c r="A36" s="16"/>
      <c r="B36" s="11" t="s">
        <v>262</v>
      </c>
      <c r="C36" s="46">
        <v>62.966918155257197</v>
      </c>
      <c r="D36" s="46">
        <v>61.929771357153392</v>
      </c>
      <c r="E36" s="46">
        <v>60.879239891152999</v>
      </c>
      <c r="F36" s="46">
        <v>63.655132620494385</v>
      </c>
      <c r="G36" s="46">
        <v>57.542855101074608</v>
      </c>
      <c r="H36" s="46">
        <v>58.863067161075058</v>
      </c>
      <c r="I36" s="46">
        <v>60.438818713347779</v>
      </c>
      <c r="J36" s="33">
        <v>52.028112973146719</v>
      </c>
      <c r="K36" s="183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234" t="s">
        <v>155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82677165354330717" right="0" top="0.43307086614173229" bottom="0.59055118110236227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21" width="6.5703125" style="9" customWidth="1"/>
    <col min="22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x14ac:dyDescent="0.25">
      <c r="A7" s="16"/>
      <c r="B7" s="146"/>
      <c r="C7" s="235" t="s">
        <v>27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4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5" t="s">
        <v>150</v>
      </c>
      <c r="L10" s="18"/>
    </row>
    <row r="11" spans="1:21" x14ac:dyDescent="0.25">
      <c r="A11" s="16"/>
      <c r="B11" s="11"/>
      <c r="C11" s="144">
        <v>2010</v>
      </c>
      <c r="D11" s="144">
        <v>2011</v>
      </c>
      <c r="E11" s="144">
        <v>2012</v>
      </c>
      <c r="F11" s="144">
        <v>2013</v>
      </c>
      <c r="G11" s="144">
        <v>2014</v>
      </c>
      <c r="H11" s="144">
        <v>2015</v>
      </c>
      <c r="I11" s="144">
        <v>2016</v>
      </c>
      <c r="J11" s="144">
        <v>2017</v>
      </c>
      <c r="K11" s="86"/>
      <c r="L11" s="18"/>
      <c r="N11" s="2"/>
    </row>
    <row r="12" spans="1:21" ht="12" customHeight="1" x14ac:dyDescent="0.25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21" x14ac:dyDescent="0.25">
      <c r="A13" s="16"/>
      <c r="B13" s="11" t="s">
        <v>261</v>
      </c>
      <c r="C13" s="46">
        <v>53.703478189235589</v>
      </c>
      <c r="D13" s="46">
        <v>55.895316804407699</v>
      </c>
      <c r="E13" s="46">
        <v>59.155380020530004</v>
      </c>
      <c r="F13" s="46">
        <v>57.34133472683439</v>
      </c>
      <c r="G13" s="46">
        <v>59.237664158279657</v>
      </c>
      <c r="H13" s="46">
        <v>58.830044627798991</v>
      </c>
      <c r="I13" s="46">
        <v>58.830886740661143</v>
      </c>
      <c r="J13" s="33">
        <v>62.416531946299287</v>
      </c>
      <c r="K13" s="183">
        <v>1</v>
      </c>
      <c r="L13" s="18"/>
    </row>
    <row r="14" spans="1:21" s="48" customFormat="1" x14ac:dyDescent="0.25">
      <c r="A14" s="80"/>
      <c r="B14" s="11" t="s">
        <v>248</v>
      </c>
      <c r="C14" s="46">
        <v>62.434321410767502</v>
      </c>
      <c r="D14" s="46">
        <v>64.471303846254699</v>
      </c>
      <c r="E14" s="46">
        <v>64.932034692639505</v>
      </c>
      <c r="F14" s="46">
        <v>61.233905541997295</v>
      </c>
      <c r="G14" s="46">
        <v>64.374182679483283</v>
      </c>
      <c r="H14" s="46">
        <v>63.653076718514946</v>
      </c>
      <c r="I14" s="46">
        <v>63.663400626379605</v>
      </c>
      <c r="J14" s="33">
        <v>61.773266137146479</v>
      </c>
      <c r="K14" s="183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252</v>
      </c>
      <c r="C15" s="46">
        <v>56.239699394890515</v>
      </c>
      <c r="D15" s="46">
        <v>60.040590353318898</v>
      </c>
      <c r="E15" s="46">
        <v>59.405568665122992</v>
      </c>
      <c r="F15" s="46">
        <v>60.821389213995907</v>
      </c>
      <c r="G15" s="46">
        <v>61.284309967783848</v>
      </c>
      <c r="H15" s="46">
        <v>61.299743791858575</v>
      </c>
      <c r="I15" s="46">
        <v>62.710961495827583</v>
      </c>
      <c r="J15" s="33">
        <v>61.763266048410898</v>
      </c>
      <c r="K15" s="183">
        <v>3</v>
      </c>
      <c r="L15" s="18"/>
      <c r="N15" s="220" t="s">
        <v>2</v>
      </c>
      <c r="O15" s="105">
        <v>64.403941940248004</v>
      </c>
      <c r="P15" s="105">
        <v>65.168619646137586</v>
      </c>
      <c r="Q15" s="105">
        <v>65.85094327165352</v>
      </c>
      <c r="R15" s="105">
        <v>66.048192049971306</v>
      </c>
      <c r="S15" s="105">
        <v>63.982201152020494</v>
      </c>
      <c r="T15" s="105">
        <v>62.952294372377878</v>
      </c>
      <c r="U15" s="105">
        <v>61.114538308633584</v>
      </c>
    </row>
    <row r="16" spans="1:21" x14ac:dyDescent="0.25">
      <c r="A16" s="16"/>
      <c r="B16" s="12" t="s">
        <v>2</v>
      </c>
      <c r="C16" s="47">
        <v>63.276690311950702</v>
      </c>
      <c r="D16" s="47">
        <v>64.403941940248004</v>
      </c>
      <c r="E16" s="47">
        <v>65.168619646137586</v>
      </c>
      <c r="F16" s="47">
        <v>65.85094327165352</v>
      </c>
      <c r="G16" s="47">
        <v>66.048192049971306</v>
      </c>
      <c r="H16" s="47">
        <v>63.982201152020494</v>
      </c>
      <c r="I16" s="47">
        <v>62.952294372377878</v>
      </c>
      <c r="J16" s="47">
        <v>61.114538308633584</v>
      </c>
      <c r="K16" s="195">
        <v>4</v>
      </c>
      <c r="L16" s="18"/>
      <c r="N16" s="220" t="s">
        <v>236</v>
      </c>
      <c r="O16" s="105">
        <v>57.986013554930096</v>
      </c>
      <c r="P16" s="105">
        <v>57.641574709130097</v>
      </c>
      <c r="Q16" s="105">
        <v>58.153844237025901</v>
      </c>
      <c r="R16" s="105">
        <v>58.714721866292493</v>
      </c>
      <c r="S16" s="105">
        <v>59.086349351518862</v>
      </c>
      <c r="T16" s="105">
        <v>58.554883982844238</v>
      </c>
      <c r="U16" s="105">
        <v>57.9462960094396</v>
      </c>
    </row>
    <row r="17" spans="1:15" x14ac:dyDescent="0.25">
      <c r="A17" s="16"/>
      <c r="B17" s="11" t="s">
        <v>246</v>
      </c>
      <c r="C17" s="46">
        <v>52.643520247460302</v>
      </c>
      <c r="D17" s="46">
        <v>55.403982269562</v>
      </c>
      <c r="E17" s="46">
        <v>55.977056813040512</v>
      </c>
      <c r="F17" s="46">
        <v>55.137812465120113</v>
      </c>
      <c r="G17" s="46">
        <v>60.266738914610066</v>
      </c>
      <c r="H17" s="46">
        <v>60.182013499917744</v>
      </c>
      <c r="I17" s="46">
        <v>60.96662194776728</v>
      </c>
      <c r="J17" s="33">
        <v>59.797520929040815</v>
      </c>
      <c r="K17" s="183">
        <v>5</v>
      </c>
      <c r="L17" s="18"/>
    </row>
    <row r="18" spans="1:15" x14ac:dyDescent="0.25">
      <c r="A18" s="16"/>
      <c r="B18" s="11" t="s">
        <v>245</v>
      </c>
      <c r="C18" s="46">
        <v>55.969026448461314</v>
      </c>
      <c r="D18" s="46">
        <v>54.925139467088087</v>
      </c>
      <c r="E18" s="46">
        <v>56.4814694719228</v>
      </c>
      <c r="F18" s="46">
        <v>57.353360282592192</v>
      </c>
      <c r="G18" s="46">
        <v>59.487316098768638</v>
      </c>
      <c r="H18" s="46">
        <v>61.016985404841321</v>
      </c>
      <c r="I18" s="46">
        <v>61.090497622789762</v>
      </c>
      <c r="J18" s="33">
        <v>59.387659309434063</v>
      </c>
      <c r="K18" s="183">
        <v>6</v>
      </c>
      <c r="L18" s="18"/>
    </row>
    <row r="19" spans="1:15" x14ac:dyDescent="0.25">
      <c r="A19" s="16"/>
      <c r="B19" s="11" t="s">
        <v>255</v>
      </c>
      <c r="C19" s="46">
        <v>52.930186689312315</v>
      </c>
      <c r="D19" s="46">
        <v>55.390397090076576</v>
      </c>
      <c r="E19" s="46">
        <v>53.440485775630705</v>
      </c>
      <c r="F19" s="46">
        <v>52.189128247362383</v>
      </c>
      <c r="G19" s="46">
        <v>57.398903193942893</v>
      </c>
      <c r="H19" s="46">
        <v>58.769748428983789</v>
      </c>
      <c r="I19" s="46">
        <v>57.491783118195322</v>
      </c>
      <c r="J19" s="33">
        <v>59.014431605695918</v>
      </c>
      <c r="K19" s="183">
        <v>7</v>
      </c>
      <c r="L19" s="18"/>
    </row>
    <row r="20" spans="1:15" x14ac:dyDescent="0.25">
      <c r="A20" s="16"/>
      <c r="B20" s="12" t="s">
        <v>236</v>
      </c>
      <c r="C20" s="173">
        <v>55.585065463245201</v>
      </c>
      <c r="D20" s="173">
        <v>57.986013554930096</v>
      </c>
      <c r="E20" s="173">
        <v>57.641574709130097</v>
      </c>
      <c r="F20" s="173">
        <v>58.153844237025901</v>
      </c>
      <c r="G20" s="173">
        <v>58.714721866292493</v>
      </c>
      <c r="H20" s="173">
        <v>59.086349351518862</v>
      </c>
      <c r="I20" s="173">
        <v>58.554883982844238</v>
      </c>
      <c r="J20" s="47">
        <v>57.9462960094396</v>
      </c>
      <c r="K20" s="183" t="s">
        <v>243</v>
      </c>
      <c r="L20" s="18"/>
    </row>
    <row r="21" spans="1:15" x14ac:dyDescent="0.25">
      <c r="A21" s="16"/>
      <c r="B21" s="11" t="s">
        <v>257</v>
      </c>
      <c r="C21" s="46">
        <v>56.418620628577699</v>
      </c>
      <c r="D21" s="46">
        <v>60.29367350182801</v>
      </c>
      <c r="E21" s="46">
        <v>57.111497756439597</v>
      </c>
      <c r="F21" s="46">
        <v>58.92649997090259</v>
      </c>
      <c r="G21" s="46">
        <v>58.806135531369883</v>
      </c>
      <c r="H21" s="46">
        <v>61.055639867341952</v>
      </c>
      <c r="I21" s="46">
        <v>59.917024008071699</v>
      </c>
      <c r="J21" s="33">
        <v>57.667921796340586</v>
      </c>
      <c r="K21" s="183">
        <v>8</v>
      </c>
      <c r="L21" s="18"/>
    </row>
    <row r="22" spans="1:15" s="48" customFormat="1" x14ac:dyDescent="0.25">
      <c r="A22" s="80"/>
      <c r="B22" s="11" t="s">
        <v>249</v>
      </c>
      <c r="C22" s="46">
        <v>55.2809845101688</v>
      </c>
      <c r="D22" s="46">
        <v>60.62201663712348</v>
      </c>
      <c r="E22" s="46">
        <v>60.310868795442715</v>
      </c>
      <c r="F22" s="46">
        <v>58.519979582143598</v>
      </c>
      <c r="G22" s="46">
        <v>58.374132787802253</v>
      </c>
      <c r="H22" s="46">
        <v>59.67604238906172</v>
      </c>
      <c r="I22" s="46">
        <v>58.283398310893581</v>
      </c>
      <c r="J22" s="33">
        <v>57.198174483979251</v>
      </c>
      <c r="K22" s="183">
        <v>9</v>
      </c>
      <c r="L22" s="81"/>
    </row>
    <row r="23" spans="1:15" x14ac:dyDescent="0.25">
      <c r="A23" s="16"/>
      <c r="B23" s="11" t="s">
        <v>244</v>
      </c>
      <c r="C23" s="46">
        <v>55.178119760684098</v>
      </c>
      <c r="D23" s="46">
        <v>57.169485148278113</v>
      </c>
      <c r="E23" s="46">
        <v>58.047455519160494</v>
      </c>
      <c r="F23" s="46">
        <v>59.254895803552017</v>
      </c>
      <c r="G23" s="46">
        <v>58.734042781888782</v>
      </c>
      <c r="H23" s="46">
        <v>57.989722425968942</v>
      </c>
      <c r="I23" s="46">
        <v>59.011289613714894</v>
      </c>
      <c r="J23" s="33">
        <v>57.190767036346578</v>
      </c>
      <c r="K23" s="183">
        <v>10</v>
      </c>
      <c r="L23" s="18"/>
      <c r="N23" s="22"/>
      <c r="O23" s="31"/>
    </row>
    <row r="24" spans="1:15" x14ac:dyDescent="0.25">
      <c r="A24" s="16"/>
      <c r="B24" s="11" t="s">
        <v>251</v>
      </c>
      <c r="C24" s="46">
        <v>58.847138318667994</v>
      </c>
      <c r="D24" s="46">
        <v>59.667626439659493</v>
      </c>
      <c r="E24" s="46">
        <v>58.197501259386478</v>
      </c>
      <c r="F24" s="46">
        <v>55.750673828685002</v>
      </c>
      <c r="G24" s="46">
        <v>58.492338254363823</v>
      </c>
      <c r="H24" s="46">
        <v>59.150634484385051</v>
      </c>
      <c r="I24" s="46">
        <v>56.74378795903408</v>
      </c>
      <c r="J24" s="33">
        <v>57.095476762917251</v>
      </c>
      <c r="K24" s="183">
        <v>11</v>
      </c>
      <c r="L24" s="18"/>
      <c r="N24" s="22"/>
      <c r="O24" s="31"/>
    </row>
    <row r="25" spans="1:15" x14ac:dyDescent="0.25">
      <c r="A25" s="16"/>
      <c r="B25" s="11" t="s">
        <v>254</v>
      </c>
      <c r="C25" s="46">
        <v>58.786146658762483</v>
      </c>
      <c r="D25" s="46">
        <v>60.390791899320497</v>
      </c>
      <c r="E25" s="46">
        <v>55.946771361647407</v>
      </c>
      <c r="F25" s="46">
        <v>59.047270043578713</v>
      </c>
      <c r="G25" s="46">
        <v>60.119311257747853</v>
      </c>
      <c r="H25" s="46">
        <v>57.993176840499409</v>
      </c>
      <c r="I25" s="46">
        <v>55.478173040503599</v>
      </c>
      <c r="J25" s="33">
        <v>56.129677669756312</v>
      </c>
      <c r="K25" s="183">
        <v>12</v>
      </c>
      <c r="L25" s="18"/>
    </row>
    <row r="26" spans="1:15" x14ac:dyDescent="0.25">
      <c r="A26" s="16"/>
      <c r="B26" s="11" t="s">
        <v>265</v>
      </c>
      <c r="C26" s="46">
        <v>52.270751343982312</v>
      </c>
      <c r="D26" s="46">
        <v>54.617927718085504</v>
      </c>
      <c r="E26" s="46">
        <v>55.742538971151809</v>
      </c>
      <c r="F26" s="46">
        <v>55.89484005159472</v>
      </c>
      <c r="G26" s="46">
        <v>57.47958215065691</v>
      </c>
      <c r="H26" s="46">
        <v>56.231777765705075</v>
      </c>
      <c r="I26" s="46">
        <v>54.855007817123479</v>
      </c>
      <c r="J26" s="33">
        <v>55.328654990926381</v>
      </c>
      <c r="K26" s="183">
        <v>13</v>
      </c>
      <c r="L26" s="18"/>
    </row>
    <row r="27" spans="1:15" x14ac:dyDescent="0.25">
      <c r="A27" s="16"/>
      <c r="B27" s="11" t="s">
        <v>259</v>
      </c>
      <c r="C27" s="46">
        <v>49.44566751753549</v>
      </c>
      <c r="D27" s="46">
        <v>53.923073574858897</v>
      </c>
      <c r="E27" s="46">
        <v>54.40993788819879</v>
      </c>
      <c r="F27" s="46">
        <v>53.127093764955511</v>
      </c>
      <c r="G27" s="46">
        <v>55.29845698314039</v>
      </c>
      <c r="H27" s="46">
        <v>54.713336337012848</v>
      </c>
      <c r="I27" s="46">
        <v>55.13438988307481</v>
      </c>
      <c r="J27" s="33">
        <v>55.192556072494995</v>
      </c>
      <c r="K27" s="183">
        <v>14</v>
      </c>
      <c r="L27" s="18"/>
    </row>
    <row r="28" spans="1:15" x14ac:dyDescent="0.25">
      <c r="A28" s="16"/>
      <c r="B28" s="11" t="s">
        <v>260</v>
      </c>
      <c r="C28" s="46">
        <v>58.132719505843738</v>
      </c>
      <c r="D28" s="46">
        <v>56.120537864290405</v>
      </c>
      <c r="E28" s="46">
        <v>57.390921196452609</v>
      </c>
      <c r="F28" s="46">
        <v>57.913079512597101</v>
      </c>
      <c r="G28" s="46">
        <v>58.570954205193011</v>
      </c>
      <c r="H28" s="46">
        <v>56.413335156477011</v>
      </c>
      <c r="I28" s="46">
        <v>55.778227361889662</v>
      </c>
      <c r="J28" s="33">
        <v>54.921637763830041</v>
      </c>
      <c r="K28" s="183">
        <v>15</v>
      </c>
      <c r="L28" s="18"/>
    </row>
    <row r="29" spans="1:15" x14ac:dyDescent="0.25">
      <c r="A29" s="16"/>
      <c r="B29" s="11" t="s">
        <v>256</v>
      </c>
      <c r="C29" s="46">
        <v>54.251356638456407</v>
      </c>
      <c r="D29" s="46">
        <v>54.971340197595687</v>
      </c>
      <c r="E29" s="46">
        <v>56.173792435645886</v>
      </c>
      <c r="F29" s="46">
        <v>55.81145206599799</v>
      </c>
      <c r="G29" s="46">
        <v>55.368171651190046</v>
      </c>
      <c r="H29" s="46">
        <v>56.595529603003712</v>
      </c>
      <c r="I29" s="46">
        <v>54.107526920653761</v>
      </c>
      <c r="J29" s="33">
        <v>54.797158446712032</v>
      </c>
      <c r="K29" s="183">
        <v>16</v>
      </c>
      <c r="L29" s="18"/>
    </row>
    <row r="30" spans="1:15" x14ac:dyDescent="0.25">
      <c r="A30" s="16"/>
      <c r="B30" s="11" t="s">
        <v>253</v>
      </c>
      <c r="C30" s="46">
        <v>49.604392328331485</v>
      </c>
      <c r="D30" s="46">
        <v>51.399098219974093</v>
      </c>
      <c r="E30" s="46">
        <v>52.347170739900193</v>
      </c>
      <c r="F30" s="46">
        <v>53.37766766299449</v>
      </c>
      <c r="G30" s="46">
        <v>54.446393844592862</v>
      </c>
      <c r="H30" s="46">
        <v>54.940964639787566</v>
      </c>
      <c r="I30" s="46">
        <v>53.519231569352002</v>
      </c>
      <c r="J30" s="33">
        <v>53.948609024989992</v>
      </c>
      <c r="K30" s="183">
        <v>17</v>
      </c>
      <c r="L30" s="18"/>
    </row>
    <row r="31" spans="1:15" x14ac:dyDescent="0.25">
      <c r="A31" s="16"/>
      <c r="B31" s="11" t="s">
        <v>263</v>
      </c>
      <c r="C31" s="46">
        <v>50.84419685511169</v>
      </c>
      <c r="D31" s="46">
        <v>52.553937806214307</v>
      </c>
      <c r="E31" s="46">
        <v>52.35263630815659</v>
      </c>
      <c r="F31" s="46">
        <v>53.271770964078598</v>
      </c>
      <c r="G31" s="46">
        <v>56.619789723983601</v>
      </c>
      <c r="H31" s="46">
        <v>54.547599822588161</v>
      </c>
      <c r="I31" s="46">
        <v>54.2474498646867</v>
      </c>
      <c r="J31" s="33">
        <v>52.738661785641682</v>
      </c>
      <c r="K31" s="183">
        <v>18</v>
      </c>
      <c r="L31" s="18"/>
    </row>
    <row r="32" spans="1:15" x14ac:dyDescent="0.25">
      <c r="A32" s="16"/>
      <c r="B32" s="11" t="s">
        <v>258</v>
      </c>
      <c r="C32" s="46">
        <v>53.073224105182192</v>
      </c>
      <c r="D32" s="46">
        <v>53.791506964627686</v>
      </c>
      <c r="E32" s="46">
        <v>56.183553117048</v>
      </c>
      <c r="F32" s="46">
        <v>54.416080981606598</v>
      </c>
      <c r="G32" s="46">
        <v>55.166949374437905</v>
      </c>
      <c r="H32" s="46">
        <v>52.664833098052405</v>
      </c>
      <c r="I32" s="46">
        <v>51.265776484915243</v>
      </c>
      <c r="J32" s="33">
        <v>52.664097029284243</v>
      </c>
      <c r="K32" s="183">
        <v>19</v>
      </c>
      <c r="L32" s="18"/>
    </row>
    <row r="33" spans="1:14" x14ac:dyDescent="0.25">
      <c r="A33" s="16"/>
      <c r="B33" s="11" t="s">
        <v>250</v>
      </c>
      <c r="C33" s="46">
        <v>50.222481794799691</v>
      </c>
      <c r="D33" s="46">
        <v>53.982371375552283</v>
      </c>
      <c r="E33" s="46">
        <v>53.945033001123512</v>
      </c>
      <c r="F33" s="46">
        <v>54.366010373067589</v>
      </c>
      <c r="G33" s="46">
        <v>55.487227276699613</v>
      </c>
      <c r="H33" s="46">
        <v>54.254496162181312</v>
      </c>
      <c r="I33" s="46">
        <v>53.071150426848241</v>
      </c>
      <c r="J33" s="33">
        <v>52.053788852472159</v>
      </c>
      <c r="K33" s="183">
        <v>20</v>
      </c>
      <c r="L33" s="18"/>
    </row>
    <row r="34" spans="1:14" x14ac:dyDescent="0.25">
      <c r="A34" s="16"/>
      <c r="B34" s="11" t="s">
        <v>264</v>
      </c>
      <c r="C34" s="46">
        <v>47.812887479725298</v>
      </c>
      <c r="D34" s="46">
        <v>48.84795043623761</v>
      </c>
      <c r="E34" s="46">
        <v>47.964079448279506</v>
      </c>
      <c r="F34" s="46">
        <v>47.63809389051859</v>
      </c>
      <c r="G34" s="46">
        <v>52.71602573675019</v>
      </c>
      <c r="H34" s="46">
        <v>53.162329667444254</v>
      </c>
      <c r="I34" s="46">
        <v>51.644853201273442</v>
      </c>
      <c r="J34" s="33">
        <v>51.833601715986191</v>
      </c>
      <c r="K34" s="183">
        <v>21</v>
      </c>
      <c r="L34" s="18"/>
    </row>
    <row r="35" spans="1:14" x14ac:dyDescent="0.25">
      <c r="A35" s="16"/>
      <c r="B35" s="11" t="s">
        <v>247</v>
      </c>
      <c r="C35" s="46">
        <v>50.822183104524797</v>
      </c>
      <c r="D35" s="46">
        <v>55.77803693055909</v>
      </c>
      <c r="E35" s="46">
        <v>54.012985293894197</v>
      </c>
      <c r="F35" s="46">
        <v>55.414876840773204</v>
      </c>
      <c r="G35" s="46">
        <v>54.23843305046671</v>
      </c>
      <c r="H35" s="46">
        <v>54.342286768238814</v>
      </c>
      <c r="I35" s="46">
        <v>52.520001607964922</v>
      </c>
      <c r="J35" s="33">
        <v>51.082918697217593</v>
      </c>
      <c r="K35" s="183">
        <v>22</v>
      </c>
      <c r="L35" s="18"/>
    </row>
    <row r="36" spans="1:14" ht="14.25" customHeight="1" x14ac:dyDescent="0.25">
      <c r="A36" s="16"/>
      <c r="B36" s="11" t="s">
        <v>262</v>
      </c>
      <c r="C36" s="46">
        <v>48.95058988867931</v>
      </c>
      <c r="D36" s="46">
        <v>51.254870607263591</v>
      </c>
      <c r="E36" s="46">
        <v>51.313717816871296</v>
      </c>
      <c r="F36" s="46">
        <v>52.679907679547</v>
      </c>
      <c r="G36" s="46">
        <v>50.062529589895213</v>
      </c>
      <c r="H36" s="46">
        <v>49.357505066506192</v>
      </c>
      <c r="I36" s="46">
        <v>50.838454053769752</v>
      </c>
      <c r="J36" s="33">
        <v>44.191925773410823</v>
      </c>
      <c r="K36" s="183">
        <v>23</v>
      </c>
      <c r="L36" s="18"/>
    </row>
    <row r="37" spans="1:14" x14ac:dyDescent="0.25">
      <c r="A37" s="1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8"/>
    </row>
    <row r="38" spans="1:14" x14ac:dyDescent="0.25">
      <c r="A38" s="16"/>
      <c r="B38" s="11"/>
      <c r="C38" s="234" t="s">
        <v>27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243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rgb="FF53722D"/>
    <pageSetUpPr fitToPage="1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5" t="s">
        <v>29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150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247</v>
      </c>
      <c r="C13" s="26">
        <v>17.255392910411299</v>
      </c>
      <c r="D13" s="26">
        <v>16.051779290111398</v>
      </c>
      <c r="E13" s="26">
        <v>17.817079633307397</v>
      </c>
      <c r="F13" s="26">
        <v>16.735576607065799</v>
      </c>
      <c r="G13" s="26">
        <v>14.521376252652129</v>
      </c>
      <c r="H13" s="26">
        <v>15.334052947156678</v>
      </c>
      <c r="I13" s="26">
        <v>16.464059153839802</v>
      </c>
      <c r="J13" s="33">
        <v>16.483598478823069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262</v>
      </c>
      <c r="C14" s="26">
        <v>22.259828934326901</v>
      </c>
      <c r="D14" s="26">
        <v>17.235622760222299</v>
      </c>
      <c r="E14" s="26">
        <v>15.711541480113898</v>
      </c>
      <c r="F14" s="26">
        <v>17.241696763685301</v>
      </c>
      <c r="G14" s="26">
        <v>12.999573097372608</v>
      </c>
      <c r="H14" s="26">
        <v>16.148601411743485</v>
      </c>
      <c r="I14" s="26">
        <v>15.884434646400186</v>
      </c>
      <c r="J14" s="33">
        <v>15.060613144536465</v>
      </c>
      <c r="K14" s="196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259</v>
      </c>
      <c r="C15" s="26">
        <v>19.466218115800505</v>
      </c>
      <c r="D15" s="26">
        <v>15.3159249891767</v>
      </c>
      <c r="E15" s="26">
        <v>16.873826205901601</v>
      </c>
      <c r="F15" s="26">
        <v>14.819073447155898</v>
      </c>
      <c r="G15" s="26">
        <v>14.35856552705614</v>
      </c>
      <c r="H15" s="26">
        <v>14.128345082094</v>
      </c>
      <c r="I15" s="26">
        <v>15.179011270084043</v>
      </c>
      <c r="J15" s="33">
        <v>14.598689158697754</v>
      </c>
      <c r="K15" s="196">
        <v>3</v>
      </c>
      <c r="L15" s="18"/>
      <c r="N15" s="220" t="s">
        <v>2</v>
      </c>
      <c r="O15" s="105">
        <v>9.7933778643021991</v>
      </c>
      <c r="P15" s="105">
        <v>9.5032588149774586</v>
      </c>
      <c r="Q15" s="105">
        <v>8.7549898358129123</v>
      </c>
      <c r="R15" s="105">
        <v>8.6807763572924657</v>
      </c>
      <c r="S15" s="105">
        <v>10.378591953089831</v>
      </c>
      <c r="T15" s="105">
        <v>10.62318192271472</v>
      </c>
      <c r="U15" s="105">
        <v>10.919743946587111</v>
      </c>
    </row>
    <row r="16" spans="1:21" x14ac:dyDescent="0.25">
      <c r="A16" s="16"/>
      <c r="B16" s="11" t="s">
        <v>249</v>
      </c>
      <c r="C16" s="26">
        <v>19.6364117692478</v>
      </c>
      <c r="D16" s="26">
        <v>15.745912747614003</v>
      </c>
      <c r="E16" s="26">
        <v>12.216056524450901</v>
      </c>
      <c r="F16" s="26">
        <v>13.968544131750898</v>
      </c>
      <c r="G16" s="26">
        <v>13.34707424818691</v>
      </c>
      <c r="H16" s="26">
        <v>14.874175717067338</v>
      </c>
      <c r="I16" s="26">
        <v>12.637697262442439</v>
      </c>
      <c r="J16" s="33">
        <v>14.36111658968632</v>
      </c>
      <c r="K16" s="196">
        <v>4</v>
      </c>
      <c r="L16" s="18"/>
      <c r="N16" s="220" t="s">
        <v>236</v>
      </c>
      <c r="O16" s="105">
        <v>10.492133488257901</v>
      </c>
      <c r="P16" s="105">
        <v>10.285513060336397</v>
      </c>
      <c r="Q16" s="105">
        <v>9.3348756000020376</v>
      </c>
      <c r="R16" s="105">
        <v>9.061697539866195</v>
      </c>
      <c r="S16" s="105">
        <v>9.2436876893556246</v>
      </c>
      <c r="T16" s="105">
        <v>9.3143577753864122</v>
      </c>
      <c r="U16" s="105">
        <v>9.5745712425731444</v>
      </c>
    </row>
    <row r="17" spans="1:21" x14ac:dyDescent="0.25">
      <c r="A17" s="16"/>
      <c r="B17" s="11" t="s">
        <v>258</v>
      </c>
      <c r="C17" s="26">
        <v>13.026547856942399</v>
      </c>
      <c r="D17" s="26">
        <v>11.675594994683898</v>
      </c>
      <c r="E17" s="26">
        <v>9.7971237054832621</v>
      </c>
      <c r="F17" s="26">
        <v>9.8718670523597822</v>
      </c>
      <c r="G17" s="26">
        <v>10.054346817333069</v>
      </c>
      <c r="H17" s="26">
        <v>11.331526547642328</v>
      </c>
      <c r="I17" s="26">
        <v>12.780397094998245</v>
      </c>
      <c r="J17" s="33">
        <v>14.03506073856869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260</v>
      </c>
      <c r="C18" s="26">
        <v>12.006519155123998</v>
      </c>
      <c r="D18" s="26">
        <v>12.698840550986004</v>
      </c>
      <c r="E18" s="26">
        <v>14.237798667093502</v>
      </c>
      <c r="F18" s="26">
        <v>9.2546656355332395</v>
      </c>
      <c r="G18" s="26">
        <v>11.275741003308353</v>
      </c>
      <c r="H18" s="26">
        <v>11.706286176697777</v>
      </c>
      <c r="I18" s="26">
        <v>14.302422354765898</v>
      </c>
      <c r="J18" s="33">
        <v>13.297595649180952</v>
      </c>
      <c r="K18" s="196">
        <v>6</v>
      </c>
      <c r="L18" s="18"/>
    </row>
    <row r="19" spans="1:21" x14ac:dyDescent="0.25">
      <c r="A19" s="16"/>
      <c r="B19" s="11" t="s">
        <v>263</v>
      </c>
      <c r="C19" s="26">
        <v>12.232757849539301</v>
      </c>
      <c r="D19" s="26">
        <v>13.471996847928096</v>
      </c>
      <c r="E19" s="26">
        <v>11.919675565232602</v>
      </c>
      <c r="F19" s="26">
        <v>11.132714156808202</v>
      </c>
      <c r="G19" s="26">
        <v>13.59029436224478</v>
      </c>
      <c r="H19" s="26">
        <v>10.952635121022952</v>
      </c>
      <c r="I19" s="26">
        <v>11.134199685348703</v>
      </c>
      <c r="J19" s="33">
        <v>12.754017172233736</v>
      </c>
      <c r="K19" s="196">
        <v>7</v>
      </c>
      <c r="L19" s="18"/>
    </row>
    <row r="20" spans="1:21" x14ac:dyDescent="0.25">
      <c r="A20" s="16"/>
      <c r="B20" s="11" t="s">
        <v>251</v>
      </c>
      <c r="C20" s="26">
        <v>12.435496765753298</v>
      </c>
      <c r="D20" s="26">
        <v>10.1154935318147</v>
      </c>
      <c r="E20" s="26">
        <v>12.290329168775601</v>
      </c>
      <c r="F20" s="26">
        <v>11.705261373303504</v>
      </c>
      <c r="G20" s="26">
        <v>10.995525299269515</v>
      </c>
      <c r="H20" s="26">
        <v>11.086296132681056</v>
      </c>
      <c r="I20" s="26">
        <v>12.772938376579868</v>
      </c>
      <c r="J20" s="33">
        <v>12.660014563567861</v>
      </c>
      <c r="K20" s="196">
        <v>8</v>
      </c>
      <c r="L20" s="18"/>
    </row>
    <row r="21" spans="1:21" x14ac:dyDescent="0.25">
      <c r="A21" s="16"/>
      <c r="B21" s="11" t="s">
        <v>253</v>
      </c>
      <c r="C21" s="26">
        <v>15.853753101737002</v>
      </c>
      <c r="D21" s="26">
        <v>12.008866862209604</v>
      </c>
      <c r="E21" s="26">
        <v>11.333718158857998</v>
      </c>
      <c r="F21" s="26">
        <v>11.245997951466499</v>
      </c>
      <c r="G21" s="26">
        <v>9.6291334752689224</v>
      </c>
      <c r="H21" s="26">
        <v>9.5181059545263302</v>
      </c>
      <c r="I21" s="26">
        <v>10.689900572642248</v>
      </c>
      <c r="J21" s="33">
        <v>11.995831209913272</v>
      </c>
      <c r="K21" s="196">
        <v>9</v>
      </c>
      <c r="L21" s="18"/>
    </row>
    <row r="22" spans="1:21" x14ac:dyDescent="0.25">
      <c r="A22" s="16"/>
      <c r="B22" s="11" t="s">
        <v>244</v>
      </c>
      <c r="C22" s="26">
        <v>13.239226893228301</v>
      </c>
      <c r="D22" s="26">
        <v>12.263706379560302</v>
      </c>
      <c r="E22" s="26">
        <v>11.900114107952199</v>
      </c>
      <c r="F22" s="26">
        <v>11.039623738108002</v>
      </c>
      <c r="G22" s="26">
        <v>11.250064046685596</v>
      </c>
      <c r="H22" s="26">
        <v>11.440265393709378</v>
      </c>
      <c r="I22" s="26">
        <v>11.076869809468164</v>
      </c>
      <c r="J22" s="33">
        <v>11.909384593815147</v>
      </c>
      <c r="K22" s="196">
        <v>10</v>
      </c>
      <c r="L22" s="18"/>
    </row>
    <row r="23" spans="1:21" x14ac:dyDescent="0.25">
      <c r="A23" s="16"/>
      <c r="B23" s="11" t="s">
        <v>245</v>
      </c>
      <c r="C23" s="26">
        <v>14.426925265489196</v>
      </c>
      <c r="D23" s="26">
        <v>14.759060024732698</v>
      </c>
      <c r="E23" s="26">
        <v>14.819472684348202</v>
      </c>
      <c r="F23" s="26">
        <v>13.528347232915699</v>
      </c>
      <c r="G23" s="26">
        <v>12.410992112219603</v>
      </c>
      <c r="H23" s="26">
        <v>11.44915651471708</v>
      </c>
      <c r="I23" s="26">
        <v>11.007288976525478</v>
      </c>
      <c r="J23" s="33">
        <v>11.845056246100844</v>
      </c>
      <c r="K23" s="196">
        <v>11</v>
      </c>
      <c r="L23" s="18"/>
      <c r="N23" s="22"/>
      <c r="O23" s="31"/>
    </row>
    <row r="24" spans="1:21" x14ac:dyDescent="0.25">
      <c r="A24" s="16"/>
      <c r="B24" s="11" t="s">
        <v>257</v>
      </c>
      <c r="C24" s="26">
        <v>13.038424468556</v>
      </c>
      <c r="D24" s="26">
        <v>10.4568927359465</v>
      </c>
      <c r="E24" s="26">
        <v>11.904737881866698</v>
      </c>
      <c r="F24" s="26">
        <v>11.044452687269402</v>
      </c>
      <c r="G24" s="26">
        <v>10.909080335664008</v>
      </c>
      <c r="H24" s="26">
        <v>11.550347763850915</v>
      </c>
      <c r="I24" s="26">
        <v>11.471297189052889</v>
      </c>
      <c r="J24" s="33">
        <v>11.61306682122539</v>
      </c>
      <c r="K24" s="196">
        <v>12</v>
      </c>
      <c r="L24" s="18"/>
      <c r="N24" s="22"/>
      <c r="O24" s="31"/>
    </row>
    <row r="25" spans="1:21" x14ac:dyDescent="0.25">
      <c r="A25" s="16"/>
      <c r="B25" s="11" t="s">
        <v>254</v>
      </c>
      <c r="C25" s="26">
        <v>16.1614653423877</v>
      </c>
      <c r="D25" s="26">
        <v>12.794313809155899</v>
      </c>
      <c r="E25" s="26">
        <v>11.7118173403271</v>
      </c>
      <c r="F25" s="26">
        <v>10.773478530992797</v>
      </c>
      <c r="G25" s="26">
        <v>6.8942131625604306</v>
      </c>
      <c r="H25" s="26">
        <v>9.1143030657113879</v>
      </c>
      <c r="I25" s="26">
        <v>10.038567127860363</v>
      </c>
      <c r="J25" s="33">
        <v>10.977019881675409</v>
      </c>
      <c r="K25" s="196">
        <v>13</v>
      </c>
      <c r="L25" s="18"/>
    </row>
    <row r="26" spans="1:21" x14ac:dyDescent="0.25">
      <c r="A26" s="16"/>
      <c r="B26" s="12" t="s">
        <v>2</v>
      </c>
      <c r="C26" s="47">
        <v>9.8226259878475517</v>
      </c>
      <c r="D26" s="47">
        <v>9.7933778643021991</v>
      </c>
      <c r="E26" s="47">
        <v>9.5032588149774586</v>
      </c>
      <c r="F26" s="47">
        <v>8.7549898358129123</v>
      </c>
      <c r="G26" s="47">
        <v>8.6807763572924657</v>
      </c>
      <c r="H26" s="47">
        <v>10.378591953089831</v>
      </c>
      <c r="I26" s="47">
        <v>10.62318192271472</v>
      </c>
      <c r="J26" s="47">
        <v>10.919743946587111</v>
      </c>
      <c r="K26" s="196">
        <v>14</v>
      </c>
      <c r="L26" s="18"/>
    </row>
    <row r="27" spans="1:21" x14ac:dyDescent="0.25">
      <c r="A27" s="16"/>
      <c r="B27" s="11" t="s">
        <v>264</v>
      </c>
      <c r="C27" s="26">
        <v>18.025802527618396</v>
      </c>
      <c r="D27" s="26">
        <v>16.5067522628033</v>
      </c>
      <c r="E27" s="26">
        <v>17.129326719374699</v>
      </c>
      <c r="F27" s="26">
        <v>14.007513995931202</v>
      </c>
      <c r="G27" s="26">
        <v>12.674905086094704</v>
      </c>
      <c r="H27" s="26">
        <v>12.17201320411359</v>
      </c>
      <c r="I27" s="26">
        <v>13.47995058083394</v>
      </c>
      <c r="J27" s="33">
        <v>10.894615265056304</v>
      </c>
      <c r="K27" s="196">
        <v>15</v>
      </c>
      <c r="L27" s="18"/>
    </row>
    <row r="28" spans="1:21" x14ac:dyDescent="0.25">
      <c r="A28" s="16"/>
      <c r="B28" s="11" t="s">
        <v>252</v>
      </c>
      <c r="C28" s="26">
        <v>16.183360404259204</v>
      </c>
      <c r="D28" s="26">
        <v>11.280642953656098</v>
      </c>
      <c r="E28" s="26">
        <v>11.735411518722699</v>
      </c>
      <c r="F28" s="26">
        <v>11.669891246960898</v>
      </c>
      <c r="G28" s="26">
        <v>11.017132028082314</v>
      </c>
      <c r="H28" s="26">
        <v>11.431780130171916</v>
      </c>
      <c r="I28" s="26">
        <v>10.04412046213791</v>
      </c>
      <c r="J28" s="33">
        <v>10.251509518029712</v>
      </c>
      <c r="K28" s="196">
        <v>16</v>
      </c>
      <c r="L28" s="18"/>
      <c r="P28" s="30"/>
    </row>
    <row r="29" spans="1:21" s="48" customFormat="1" x14ac:dyDescent="0.25">
      <c r="A29" s="80"/>
      <c r="B29" s="11" t="s">
        <v>265</v>
      </c>
      <c r="C29" s="26">
        <v>12.716636385893002</v>
      </c>
      <c r="D29" s="26">
        <v>12.2537993859822</v>
      </c>
      <c r="E29" s="26">
        <v>10.891247512389297</v>
      </c>
      <c r="F29" s="26">
        <v>11.9103609939053</v>
      </c>
      <c r="G29" s="26">
        <v>12.083648381451388</v>
      </c>
      <c r="H29" s="26">
        <v>11.260747954003936</v>
      </c>
      <c r="I29" s="26">
        <v>10.532097271443799</v>
      </c>
      <c r="J29" s="33">
        <v>9.8774446991585094</v>
      </c>
      <c r="K29" s="196">
        <v>17</v>
      </c>
      <c r="L29" s="18"/>
      <c r="N29" s="11"/>
      <c r="O29" s="89"/>
      <c r="P29" s="89"/>
      <c r="Q29" s="89"/>
      <c r="R29" s="89"/>
      <c r="S29" s="89"/>
      <c r="T29" s="89"/>
      <c r="U29" s="89"/>
    </row>
    <row r="30" spans="1:21" x14ac:dyDescent="0.25">
      <c r="A30" s="16"/>
      <c r="B30" s="12" t="s">
        <v>236</v>
      </c>
      <c r="C30" s="27">
        <v>11.798071161009299</v>
      </c>
      <c r="D30" s="27">
        <v>10.492133488257901</v>
      </c>
      <c r="E30" s="27">
        <v>10.285513060336397</v>
      </c>
      <c r="F30" s="27">
        <v>9.3348756000020376</v>
      </c>
      <c r="G30" s="27">
        <v>9.061697539866195</v>
      </c>
      <c r="H30" s="27">
        <v>9.2436876893556246</v>
      </c>
      <c r="I30" s="27">
        <v>9.3143577753864122</v>
      </c>
      <c r="J30" s="47">
        <v>9.5745712425731444</v>
      </c>
      <c r="K30" s="196" t="s">
        <v>243</v>
      </c>
      <c r="L30" s="18"/>
    </row>
    <row r="31" spans="1:21" x14ac:dyDescent="0.25">
      <c r="A31" s="16"/>
      <c r="B31" s="11" t="s">
        <v>261</v>
      </c>
      <c r="C31" s="26">
        <v>13.657212124004102</v>
      </c>
      <c r="D31" s="26">
        <v>12.448398498265702</v>
      </c>
      <c r="E31" s="26">
        <v>10.256911892446002</v>
      </c>
      <c r="F31" s="26">
        <v>10.189091715554502</v>
      </c>
      <c r="G31" s="26">
        <v>9.0357301516786226</v>
      </c>
      <c r="H31" s="26">
        <v>9.3652954917367239</v>
      </c>
      <c r="I31" s="26">
        <v>10.329446976330168</v>
      </c>
      <c r="J31" s="33">
        <v>9.4725133321553017</v>
      </c>
      <c r="K31" s="196">
        <v>18</v>
      </c>
      <c r="L31" s="18"/>
    </row>
    <row r="32" spans="1:21" s="48" customFormat="1" x14ac:dyDescent="0.25">
      <c r="A32" s="80"/>
      <c r="B32" s="11" t="s">
        <v>255</v>
      </c>
      <c r="C32" s="26">
        <v>19.583263100284501</v>
      </c>
      <c r="D32" s="26">
        <v>15.937111500811001</v>
      </c>
      <c r="E32" s="26">
        <v>16.721350899205401</v>
      </c>
      <c r="F32" s="26">
        <v>14.0075926122504</v>
      </c>
      <c r="G32" s="26">
        <v>13.553891394155007</v>
      </c>
      <c r="H32" s="26">
        <v>11.825856503898597</v>
      </c>
      <c r="I32" s="26">
        <v>10.688618973255902</v>
      </c>
      <c r="J32" s="33">
        <v>9.0543055387255649</v>
      </c>
      <c r="K32" s="196">
        <v>19</v>
      </c>
      <c r="L32" s="81"/>
    </row>
    <row r="33" spans="1:14" x14ac:dyDescent="0.25">
      <c r="A33" s="16"/>
      <c r="B33" s="11" t="s">
        <v>248</v>
      </c>
      <c r="C33" s="26">
        <v>11.482328056573898</v>
      </c>
      <c r="D33" s="26">
        <v>10.109677933920702</v>
      </c>
      <c r="E33" s="26">
        <v>8.5805022164728495</v>
      </c>
      <c r="F33" s="26">
        <v>9.4205696789969622</v>
      </c>
      <c r="G33" s="26">
        <v>9.4194032695992327</v>
      </c>
      <c r="H33" s="26">
        <v>7.6013793633623052</v>
      </c>
      <c r="I33" s="26">
        <v>8.6032422901244505</v>
      </c>
      <c r="J33" s="33">
        <v>8.7024789638245004</v>
      </c>
      <c r="K33" s="196">
        <v>20</v>
      </c>
      <c r="L33" s="18"/>
    </row>
    <row r="34" spans="1:14" x14ac:dyDescent="0.25">
      <c r="A34" s="16"/>
      <c r="B34" s="11" t="s">
        <v>256</v>
      </c>
      <c r="C34" s="26">
        <v>10.731646216856598</v>
      </c>
      <c r="D34" s="26">
        <v>10.448576503324702</v>
      </c>
      <c r="E34" s="26">
        <v>11.068318610758597</v>
      </c>
      <c r="F34" s="26">
        <v>10.5363550226005</v>
      </c>
      <c r="G34" s="26">
        <v>10.873551689498688</v>
      </c>
      <c r="H34" s="26">
        <v>9.1939597106103115</v>
      </c>
      <c r="I34" s="26">
        <v>7.8966020943376476</v>
      </c>
      <c r="J34" s="33">
        <v>7.8929384457106417</v>
      </c>
      <c r="K34" s="196">
        <v>21</v>
      </c>
      <c r="L34" s="18"/>
    </row>
    <row r="35" spans="1:14" x14ac:dyDescent="0.25">
      <c r="A35" s="16"/>
      <c r="B35" s="11" t="s">
        <v>246</v>
      </c>
      <c r="C35" s="26">
        <v>9.7063633619508991</v>
      </c>
      <c r="D35" s="26">
        <v>7.8428075371022112</v>
      </c>
      <c r="E35" s="26">
        <v>8.0401600732461596</v>
      </c>
      <c r="F35" s="26">
        <v>7.7122605409096812</v>
      </c>
      <c r="G35" s="26">
        <v>6.9261808975020589</v>
      </c>
      <c r="H35" s="26">
        <v>8.6739693343125399</v>
      </c>
      <c r="I35" s="26">
        <v>8.0659306914488855</v>
      </c>
      <c r="J35" s="33">
        <v>7.482072066539752</v>
      </c>
      <c r="K35" s="216">
        <v>22</v>
      </c>
      <c r="L35" s="18"/>
    </row>
    <row r="36" spans="1:14" ht="14.25" customHeight="1" x14ac:dyDescent="0.25">
      <c r="A36" s="16"/>
      <c r="B36" s="11" t="s">
        <v>250</v>
      </c>
      <c r="C36" s="26">
        <v>10.338690985534003</v>
      </c>
      <c r="D36" s="26">
        <v>10.110390086098903</v>
      </c>
      <c r="E36" s="26">
        <v>8.6736446202965443</v>
      </c>
      <c r="F36" s="26">
        <v>9.3885184655536076</v>
      </c>
      <c r="G36" s="26">
        <v>7.9296396506029634</v>
      </c>
      <c r="H36" s="26">
        <v>8.5684665415338941</v>
      </c>
      <c r="I36" s="26">
        <v>8.8569209961247211</v>
      </c>
      <c r="J36" s="33">
        <v>7.438736798933661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156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  <row r="56" spans="1:12" x14ac:dyDescent="0.25">
      <c r="D56" s="90"/>
      <c r="E56" s="90"/>
      <c r="F56" s="90"/>
      <c r="G56" s="90"/>
      <c r="H56" s="90"/>
      <c r="I56" s="90"/>
      <c r="J56" s="90"/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21" width="6.42578125" style="9" customWidth="1"/>
    <col min="22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5" t="s">
        <v>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150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247</v>
      </c>
      <c r="C13" s="26">
        <v>16.370726068774299</v>
      </c>
      <c r="D13" s="26">
        <v>15.3070200576636</v>
      </c>
      <c r="E13" s="26">
        <v>16.8586635498127</v>
      </c>
      <c r="F13" s="26">
        <v>15.6927092267712</v>
      </c>
      <c r="G13" s="26">
        <v>13.82125589878695</v>
      </c>
      <c r="H13" s="26">
        <v>14.343899743466524</v>
      </c>
      <c r="I13" s="26">
        <v>16.084230768608187</v>
      </c>
      <c r="J13" s="33">
        <v>16.117489434904748</v>
      </c>
      <c r="K13" s="42">
        <v>1</v>
      </c>
      <c r="L13" s="18"/>
    </row>
    <row r="14" spans="1:21" x14ac:dyDescent="0.25">
      <c r="A14" s="16"/>
      <c r="B14" s="11" t="s">
        <v>262</v>
      </c>
      <c r="C14" s="26">
        <v>19.309863808230205</v>
      </c>
      <c r="D14" s="26">
        <v>16.182788119810997</v>
      </c>
      <c r="E14" s="26">
        <v>13.221762951557301</v>
      </c>
      <c r="F14" s="26">
        <v>15.2899936265137</v>
      </c>
      <c r="G14" s="26">
        <v>11.99285908332363</v>
      </c>
      <c r="H14" s="26">
        <v>14.02948273658731</v>
      </c>
      <c r="I14" s="26">
        <v>14.624789696582939</v>
      </c>
      <c r="J14" s="33">
        <v>14.527952177397813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249</v>
      </c>
      <c r="C15" s="26">
        <v>17.855116230330598</v>
      </c>
      <c r="D15" s="26">
        <v>15.161385196505302</v>
      </c>
      <c r="E15" s="26">
        <v>11.658048973256601</v>
      </c>
      <c r="F15" s="26">
        <v>13.270170272343304</v>
      </c>
      <c r="G15" s="26">
        <v>12.146299402329259</v>
      </c>
      <c r="H15" s="26">
        <v>13.436680058346798</v>
      </c>
      <c r="I15" s="26">
        <v>12.036582899621337</v>
      </c>
      <c r="J15" s="33">
        <v>13.611532833993056</v>
      </c>
      <c r="K15" s="42">
        <v>3</v>
      </c>
      <c r="L15" s="18"/>
      <c r="N15" s="220" t="s">
        <v>2</v>
      </c>
      <c r="O15" s="105">
        <v>9.1143762844805671</v>
      </c>
      <c r="P15" s="105">
        <v>9.0370964072600319</v>
      </c>
      <c r="Q15" s="105">
        <v>8.2866814897771111</v>
      </c>
      <c r="R15" s="105">
        <v>8.3401299378160392</v>
      </c>
      <c r="S15" s="105">
        <v>9.8264567382347519</v>
      </c>
      <c r="T15" s="105">
        <v>10.030521969569701</v>
      </c>
      <c r="U15" s="105">
        <v>10.429498718238063</v>
      </c>
    </row>
    <row r="16" spans="1:21" x14ac:dyDescent="0.25">
      <c r="A16" s="16"/>
      <c r="B16" s="11" t="s">
        <v>259</v>
      </c>
      <c r="C16" s="26">
        <v>18.670453300041501</v>
      </c>
      <c r="D16" s="26">
        <v>14.552373140109802</v>
      </c>
      <c r="E16" s="26">
        <v>15.3287063304613</v>
      </c>
      <c r="F16" s="26">
        <v>13.855689371624402</v>
      </c>
      <c r="G16" s="26">
        <v>13.162732166270249</v>
      </c>
      <c r="H16" s="26">
        <v>12.95759397167039</v>
      </c>
      <c r="I16" s="26">
        <v>13.656829275113523</v>
      </c>
      <c r="J16" s="33">
        <v>13.330396475770922</v>
      </c>
      <c r="K16" s="42">
        <v>4</v>
      </c>
      <c r="L16" s="18"/>
      <c r="N16" s="220" t="s">
        <v>236</v>
      </c>
      <c r="O16" s="105">
        <v>9.7521266852772488</v>
      </c>
      <c r="P16" s="105">
        <v>9.4924212260685898</v>
      </c>
      <c r="Q16" s="105">
        <v>8.5785213258083992</v>
      </c>
      <c r="R16" s="105">
        <v>8.4340104033997747</v>
      </c>
      <c r="S16" s="105">
        <v>8.623481229191631</v>
      </c>
      <c r="T16" s="105">
        <v>8.6268196361340443</v>
      </c>
      <c r="U16" s="105">
        <v>8.9707246989831528</v>
      </c>
    </row>
    <row r="17" spans="1:21" x14ac:dyDescent="0.25">
      <c r="A17" s="16"/>
      <c r="B17" s="11" t="s">
        <v>258</v>
      </c>
      <c r="C17" s="26">
        <v>12.029484585318002</v>
      </c>
      <c r="D17" s="26">
        <v>11.321665167252798</v>
      </c>
      <c r="E17" s="26">
        <v>9.4219295643288259</v>
      </c>
      <c r="F17" s="26">
        <v>9.4366033120425499</v>
      </c>
      <c r="G17" s="26">
        <v>9.7252590197526967</v>
      </c>
      <c r="H17" s="26">
        <v>11.024931779870167</v>
      </c>
      <c r="I17" s="26">
        <v>12.338204287220336</v>
      </c>
      <c r="J17" s="33">
        <v>13.221510800341072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260</v>
      </c>
      <c r="C18" s="26">
        <v>11.327236262187698</v>
      </c>
      <c r="D18" s="26">
        <v>12.245763551679701</v>
      </c>
      <c r="E18" s="26">
        <v>13.325063298507002</v>
      </c>
      <c r="F18" s="26">
        <v>8.4244086790305399</v>
      </c>
      <c r="G18" s="26">
        <v>10.241374653973399</v>
      </c>
      <c r="H18" s="26">
        <v>10.622531792023487</v>
      </c>
      <c r="I18" s="26">
        <v>13.072014930078311</v>
      </c>
      <c r="J18" s="33">
        <v>12.325763215519412</v>
      </c>
      <c r="K18" s="42">
        <v>6</v>
      </c>
      <c r="L18" s="18"/>
    </row>
    <row r="19" spans="1:21" x14ac:dyDescent="0.25">
      <c r="A19" s="16"/>
      <c r="B19" s="11" t="s">
        <v>251</v>
      </c>
      <c r="C19" s="26">
        <v>12.145087238836298</v>
      </c>
      <c r="D19" s="26">
        <v>9.9141326730806103</v>
      </c>
      <c r="E19" s="26">
        <v>11.847382425980703</v>
      </c>
      <c r="F19" s="26">
        <v>11.485318470662698</v>
      </c>
      <c r="G19" s="26">
        <v>10.74962215054769</v>
      </c>
      <c r="H19" s="26">
        <v>10.673303991666527</v>
      </c>
      <c r="I19" s="26">
        <v>12.395632714140673</v>
      </c>
      <c r="J19" s="33">
        <v>12.173902719587998</v>
      </c>
      <c r="K19" s="42">
        <v>7</v>
      </c>
      <c r="L19" s="18"/>
    </row>
    <row r="20" spans="1:21" x14ac:dyDescent="0.25">
      <c r="A20" s="16"/>
      <c r="B20" s="11" t="s">
        <v>263</v>
      </c>
      <c r="C20" s="26">
        <v>12.089073262366904</v>
      </c>
      <c r="D20" s="26">
        <v>13.262031531087798</v>
      </c>
      <c r="E20" s="26">
        <v>10.984242624371799</v>
      </c>
      <c r="F20" s="26">
        <v>10.647642692271299</v>
      </c>
      <c r="G20" s="26">
        <v>12.768446003940248</v>
      </c>
      <c r="H20" s="26">
        <v>10.335336845280915</v>
      </c>
      <c r="I20" s="26">
        <v>10.381673835744749</v>
      </c>
      <c r="J20" s="33">
        <v>12.160525394988291</v>
      </c>
      <c r="K20" s="42">
        <v>8</v>
      </c>
      <c r="L20" s="18"/>
    </row>
    <row r="21" spans="1:21" x14ac:dyDescent="0.25">
      <c r="A21" s="16"/>
      <c r="B21" s="11" t="s">
        <v>257</v>
      </c>
      <c r="C21" s="26">
        <v>12.509358957918797</v>
      </c>
      <c r="D21" s="26">
        <v>9.5983868588009624</v>
      </c>
      <c r="E21" s="26">
        <v>10.750082230370101</v>
      </c>
      <c r="F21" s="26">
        <v>10.352575991253898</v>
      </c>
      <c r="G21" s="26">
        <v>10.124972619229924</v>
      </c>
      <c r="H21" s="26">
        <v>10.802517846983903</v>
      </c>
      <c r="I21" s="26">
        <v>10.835681969888009</v>
      </c>
      <c r="J21" s="33">
        <v>11.290095023107549</v>
      </c>
      <c r="K21" s="42">
        <v>9</v>
      </c>
      <c r="L21" s="18"/>
    </row>
    <row r="22" spans="1:21" x14ac:dyDescent="0.25">
      <c r="A22" s="16"/>
      <c r="B22" s="11" t="s">
        <v>253</v>
      </c>
      <c r="C22" s="26">
        <v>14.7794395296148</v>
      </c>
      <c r="D22" s="26">
        <v>11.071103469202001</v>
      </c>
      <c r="E22" s="26">
        <v>10.186353689942003</v>
      </c>
      <c r="F22" s="26">
        <v>9.9914322341254813</v>
      </c>
      <c r="G22" s="26">
        <v>8.7472190991077206</v>
      </c>
      <c r="H22" s="26">
        <v>8.6878441763941314</v>
      </c>
      <c r="I22" s="26">
        <v>10.117258323352724</v>
      </c>
      <c r="J22" s="33">
        <v>11.141565928558203</v>
      </c>
      <c r="K22" s="42">
        <v>10</v>
      </c>
      <c r="L22" s="18"/>
    </row>
    <row r="23" spans="1:21" x14ac:dyDescent="0.25">
      <c r="A23" s="16"/>
      <c r="B23" s="11" t="s">
        <v>245</v>
      </c>
      <c r="C23" s="26">
        <v>13.5412386579683</v>
      </c>
      <c r="D23" s="26">
        <v>13.782173621288099</v>
      </c>
      <c r="E23" s="26">
        <v>13.747048937304502</v>
      </c>
      <c r="F23" s="26">
        <v>12.667440026891098</v>
      </c>
      <c r="G23" s="26">
        <v>11.99925561763691</v>
      </c>
      <c r="H23" s="26">
        <v>10.593423442413258</v>
      </c>
      <c r="I23" s="26">
        <v>10.145522087424812</v>
      </c>
      <c r="J23" s="33">
        <v>11.072586457490669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244</v>
      </c>
      <c r="C24" s="26">
        <v>12.367780631176398</v>
      </c>
      <c r="D24" s="26">
        <v>11.235659988394502</v>
      </c>
      <c r="E24" s="26">
        <v>10.767754777815398</v>
      </c>
      <c r="F24" s="26">
        <v>10.337898146281399</v>
      </c>
      <c r="G24" s="26">
        <v>10.574082675647826</v>
      </c>
      <c r="H24" s="26">
        <v>10.753657271866388</v>
      </c>
      <c r="I24" s="26">
        <v>9.9550702009839522</v>
      </c>
      <c r="J24" s="33">
        <v>11.015059218776001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264</v>
      </c>
      <c r="C25" s="26">
        <v>17.568468515886796</v>
      </c>
      <c r="D25" s="26">
        <v>16.120702119661097</v>
      </c>
      <c r="E25" s="26">
        <v>16.514240091311802</v>
      </c>
      <c r="F25" s="26">
        <v>13.601817614826</v>
      </c>
      <c r="G25" s="26">
        <v>11.994643951860096</v>
      </c>
      <c r="H25" s="26">
        <v>11.809111684794113</v>
      </c>
      <c r="I25" s="26">
        <v>13.167509279321465</v>
      </c>
      <c r="J25" s="33">
        <v>10.805110862190018</v>
      </c>
      <c r="K25" s="42">
        <v>13</v>
      </c>
      <c r="L25" s="18"/>
    </row>
    <row r="26" spans="1:21" x14ac:dyDescent="0.25">
      <c r="A26" s="16"/>
      <c r="B26" s="11" t="s">
        <v>254</v>
      </c>
      <c r="C26" s="26">
        <v>15.603585016152705</v>
      </c>
      <c r="D26" s="26">
        <v>12.389530212694</v>
      </c>
      <c r="E26" s="26">
        <v>11.011210531728903</v>
      </c>
      <c r="F26" s="26">
        <v>10.463029779155002</v>
      </c>
      <c r="G26" s="26">
        <v>6.6680876212251858</v>
      </c>
      <c r="H26" s="26">
        <v>8.8166108053257908</v>
      </c>
      <c r="I26" s="26">
        <v>9.8158994836918403</v>
      </c>
      <c r="J26" s="33">
        <v>10.523105478032113</v>
      </c>
      <c r="K26" s="42">
        <v>14</v>
      </c>
      <c r="L26" s="18"/>
    </row>
    <row r="27" spans="1:21" x14ac:dyDescent="0.25">
      <c r="A27" s="16"/>
      <c r="B27" s="12" t="s">
        <v>2</v>
      </c>
      <c r="C27" s="47">
        <v>9.6086562770704926</v>
      </c>
      <c r="D27" s="47">
        <v>9.1143762844805671</v>
      </c>
      <c r="E27" s="47">
        <v>9.0370964072600319</v>
      </c>
      <c r="F27" s="47">
        <v>8.2866814897771111</v>
      </c>
      <c r="G27" s="47">
        <v>8.3401299378160392</v>
      </c>
      <c r="H27" s="47">
        <v>9.8264567382347519</v>
      </c>
      <c r="I27" s="47">
        <v>10.030521969569701</v>
      </c>
      <c r="J27" s="47">
        <v>10.429498718238063</v>
      </c>
      <c r="K27" s="92">
        <v>15</v>
      </c>
      <c r="L27" s="18"/>
    </row>
    <row r="28" spans="1:21" x14ac:dyDescent="0.25">
      <c r="A28" s="16"/>
      <c r="B28" s="11" t="s">
        <v>252</v>
      </c>
      <c r="C28" s="26">
        <v>15.645009926006102</v>
      </c>
      <c r="D28" s="26">
        <v>10.453963184586</v>
      </c>
      <c r="E28" s="26">
        <v>11.0411086727376</v>
      </c>
      <c r="F28" s="26">
        <v>11.034684788311404</v>
      </c>
      <c r="G28" s="26">
        <v>10.549526147475952</v>
      </c>
      <c r="H28" s="26">
        <v>10.918093705400915</v>
      </c>
      <c r="I28" s="26">
        <v>9.6322471486881245</v>
      </c>
      <c r="J28" s="33">
        <v>9.8684837217877579</v>
      </c>
      <c r="K28" s="42">
        <v>16</v>
      </c>
      <c r="L28" s="18"/>
    </row>
    <row r="29" spans="1:21" s="48" customFormat="1" x14ac:dyDescent="0.25">
      <c r="A29" s="80"/>
      <c r="B29" s="11" t="s">
        <v>265</v>
      </c>
      <c r="C29" s="26">
        <v>12.386769234734002</v>
      </c>
      <c r="D29" s="26">
        <v>12.141135570783096</v>
      </c>
      <c r="E29" s="26">
        <v>10.8541772349475</v>
      </c>
      <c r="F29" s="26">
        <v>11.181622128457597</v>
      </c>
      <c r="G29" s="26">
        <v>11.471301335094052</v>
      </c>
      <c r="H29" s="26">
        <v>10.461996806424301</v>
      </c>
      <c r="I29" s="26">
        <v>9.8632840637335448</v>
      </c>
      <c r="J29" s="33">
        <v>9.2785350937858748</v>
      </c>
      <c r="K29" s="42">
        <v>17</v>
      </c>
      <c r="L29" s="81"/>
    </row>
    <row r="30" spans="1:21" x14ac:dyDescent="0.25">
      <c r="A30" s="16"/>
      <c r="B30" s="11" t="s">
        <v>261</v>
      </c>
      <c r="C30" s="26">
        <v>13.139232561018797</v>
      </c>
      <c r="D30" s="26">
        <v>11.791252343024199</v>
      </c>
      <c r="E30" s="26">
        <v>9.4511439609141306</v>
      </c>
      <c r="F30" s="26">
        <v>9.7259991868158586</v>
      </c>
      <c r="G30" s="26">
        <v>8.1584057879037886</v>
      </c>
      <c r="H30" s="26">
        <v>8.6747529761533002</v>
      </c>
      <c r="I30" s="26">
        <v>9.403415499021337</v>
      </c>
      <c r="J30" s="33">
        <v>9.1111745436257117</v>
      </c>
      <c r="K30" s="42">
        <v>18</v>
      </c>
      <c r="L30" s="18"/>
    </row>
    <row r="31" spans="1:21" x14ac:dyDescent="0.25">
      <c r="A31" s="16"/>
      <c r="B31" s="12" t="s">
        <v>236</v>
      </c>
      <c r="C31" s="27">
        <v>10.896363979357799</v>
      </c>
      <c r="D31" s="27">
        <v>9.7521266852772488</v>
      </c>
      <c r="E31" s="27">
        <v>9.4924212260685898</v>
      </c>
      <c r="F31" s="27">
        <v>8.5785213258083992</v>
      </c>
      <c r="G31" s="27">
        <v>8.4340104033997747</v>
      </c>
      <c r="H31" s="27">
        <v>8.623481229191631</v>
      </c>
      <c r="I31" s="27">
        <v>8.6268196361340443</v>
      </c>
      <c r="J31" s="47">
        <v>8.9707246989831528</v>
      </c>
      <c r="K31" s="42" t="s">
        <v>243</v>
      </c>
      <c r="L31" s="18"/>
    </row>
    <row r="32" spans="1:21" x14ac:dyDescent="0.25">
      <c r="A32" s="16"/>
      <c r="B32" s="11" t="s">
        <v>255</v>
      </c>
      <c r="C32" s="26">
        <v>19.015467918583795</v>
      </c>
      <c r="D32" s="26">
        <v>15.190163920929399</v>
      </c>
      <c r="E32" s="26">
        <v>16.1359263906315</v>
      </c>
      <c r="F32" s="26">
        <v>13.14885481564</v>
      </c>
      <c r="G32" s="26">
        <v>12.729349052296284</v>
      </c>
      <c r="H32" s="26">
        <v>11.051609618524855</v>
      </c>
      <c r="I32" s="26">
        <v>10.389223777611617</v>
      </c>
      <c r="J32" s="33">
        <v>8.7128455361444122</v>
      </c>
      <c r="K32" s="42">
        <v>19</v>
      </c>
      <c r="L32" s="18"/>
    </row>
    <row r="33" spans="1:14" x14ac:dyDescent="0.25">
      <c r="A33" s="16"/>
      <c r="B33" s="11" t="s">
        <v>248</v>
      </c>
      <c r="C33" s="26">
        <v>10.845603020593503</v>
      </c>
      <c r="D33" s="26">
        <v>9.5410165120622494</v>
      </c>
      <c r="E33" s="26">
        <v>8.106399530479889</v>
      </c>
      <c r="F33" s="26">
        <v>8.8585794463631284</v>
      </c>
      <c r="G33" s="26">
        <v>8.960110630882518</v>
      </c>
      <c r="H33" s="26">
        <v>7.3804725637378992</v>
      </c>
      <c r="I33" s="26">
        <v>8.3894377778935159</v>
      </c>
      <c r="J33" s="33">
        <v>8.2539550634160506</v>
      </c>
      <c r="K33" s="42">
        <v>20</v>
      </c>
      <c r="L33" s="18"/>
    </row>
    <row r="34" spans="1:14" x14ac:dyDescent="0.25">
      <c r="A34" s="16"/>
      <c r="B34" s="11" t="s">
        <v>256</v>
      </c>
      <c r="C34" s="26">
        <v>9.6927123637418102</v>
      </c>
      <c r="D34" s="26">
        <v>9.6111476202221091</v>
      </c>
      <c r="E34" s="26">
        <v>9.8904602741791621</v>
      </c>
      <c r="F34" s="26">
        <v>9.8998120505133596</v>
      </c>
      <c r="G34" s="26">
        <v>9.8091073026403048</v>
      </c>
      <c r="H34" s="26">
        <v>8.3593874159152453</v>
      </c>
      <c r="I34" s="26">
        <v>7.1324893526536703</v>
      </c>
      <c r="J34" s="33">
        <v>7.4443423742390014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9.6199390905354498</v>
      </c>
      <c r="D35" s="26">
        <v>9.3700092152394632</v>
      </c>
      <c r="E35" s="26">
        <v>8.1090217978908985</v>
      </c>
      <c r="F35" s="26">
        <v>8.7873005374614142</v>
      </c>
      <c r="G35" s="26">
        <v>7.7146731744427486</v>
      </c>
      <c r="H35" s="26">
        <v>8.1417783403902408</v>
      </c>
      <c r="I35" s="26">
        <v>7.8232465558160147</v>
      </c>
      <c r="J35" s="47">
        <v>7.0307612522048206</v>
      </c>
      <c r="K35" s="42">
        <v>22</v>
      </c>
      <c r="L35" s="18"/>
    </row>
    <row r="36" spans="1:14" ht="14.25" customHeight="1" x14ac:dyDescent="0.25">
      <c r="A36" s="16"/>
      <c r="B36" s="11" t="s">
        <v>246</v>
      </c>
      <c r="C36" s="26">
        <v>9.2807195725442408</v>
      </c>
      <c r="D36" s="26">
        <v>7.7537694987456787</v>
      </c>
      <c r="E36" s="26">
        <v>7.6080609935615922</v>
      </c>
      <c r="F36" s="26">
        <v>7.3506728991769812</v>
      </c>
      <c r="G36" s="26">
        <v>6.3043689002050005</v>
      </c>
      <c r="H36" s="26">
        <v>8.1206836510579894</v>
      </c>
      <c r="I36" s="26">
        <v>7.2367521929935554</v>
      </c>
      <c r="J36" s="33">
        <v>6.9462127880239359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6" t="s">
        <v>30</v>
      </c>
      <c r="D38" s="236"/>
      <c r="E38" s="236"/>
      <c r="F38" s="236"/>
      <c r="G38" s="236"/>
      <c r="H38" s="236"/>
      <c r="I38" s="236"/>
      <c r="J38" s="236"/>
      <c r="K38" s="236"/>
      <c r="L38" s="18"/>
      <c r="N38" s="9" t="s">
        <v>243</v>
      </c>
    </row>
    <row r="39" spans="1:14" x14ac:dyDescent="0.25">
      <c r="A39" s="16"/>
      <c r="B39" s="11"/>
      <c r="C39" s="236" t="s">
        <v>229</v>
      </c>
      <c r="D39" s="236"/>
      <c r="E39" s="236"/>
      <c r="F39" s="236"/>
      <c r="G39" s="236"/>
      <c r="H39" s="236"/>
      <c r="I39" s="236"/>
      <c r="J39" s="236"/>
      <c r="K39" s="236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243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9:K39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5" t="s">
        <v>31</v>
      </c>
      <c r="D7" s="235"/>
      <c r="E7" s="235"/>
      <c r="F7" s="235"/>
      <c r="G7" s="235"/>
      <c r="H7" s="235"/>
      <c r="I7" s="235"/>
      <c r="J7" s="235"/>
      <c r="K7" s="235"/>
      <c r="L7" s="18"/>
      <c r="Q7" s="9" t="s">
        <v>57</v>
      </c>
    </row>
    <row r="8" spans="1:21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150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259</v>
      </c>
      <c r="C13" s="26">
        <v>0.79600306869785298</v>
      </c>
      <c r="D13" s="26">
        <v>0.76377970697473052</v>
      </c>
      <c r="E13" s="26">
        <v>1.5451198754403803</v>
      </c>
      <c r="F13" s="26">
        <v>0.96338407553150973</v>
      </c>
      <c r="G13" s="26">
        <v>1.1958333607858898</v>
      </c>
      <c r="H13" s="26">
        <v>1.1707511104236183</v>
      </c>
      <c r="I13" s="26">
        <v>1.522181994970518</v>
      </c>
      <c r="J13" s="33">
        <v>1.2682926829268295</v>
      </c>
      <c r="K13" s="196">
        <v>1</v>
      </c>
      <c r="L13" s="18"/>
    </row>
    <row r="14" spans="1:21" x14ac:dyDescent="0.25">
      <c r="A14" s="16"/>
      <c r="B14" s="11" t="s">
        <v>260</v>
      </c>
      <c r="C14" s="26">
        <v>0.67928289293635691</v>
      </c>
      <c r="D14" s="26">
        <v>0.45307699930631318</v>
      </c>
      <c r="E14" s="26">
        <v>0.91273536858647875</v>
      </c>
      <c r="F14" s="26">
        <v>0.82989216873622895</v>
      </c>
      <c r="G14" s="26">
        <v>1.0343663493349535</v>
      </c>
      <c r="H14" s="26">
        <v>1.0837543846742888</v>
      </c>
      <c r="I14" s="26">
        <v>1.2307226712734698</v>
      </c>
      <c r="J14" s="33">
        <v>0.97245540317029189</v>
      </c>
      <c r="K14" s="196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244</v>
      </c>
      <c r="C15" s="26">
        <v>0.8714462620519362</v>
      </c>
      <c r="D15" s="26">
        <v>1.02804639116575</v>
      </c>
      <c r="E15" s="26">
        <v>1.1323593301367403</v>
      </c>
      <c r="F15" s="26">
        <v>0.70174247727809191</v>
      </c>
      <c r="G15" s="26">
        <v>0.67599811526929909</v>
      </c>
      <c r="H15" s="26">
        <v>0.68662480571629547</v>
      </c>
      <c r="I15" s="26">
        <v>1.1218158485619247</v>
      </c>
      <c r="J15" s="33">
        <v>0.89430899635344974</v>
      </c>
      <c r="K15" s="196">
        <v>3</v>
      </c>
      <c r="L15" s="18"/>
      <c r="N15" s="220" t="s">
        <v>2</v>
      </c>
      <c r="O15" s="105">
        <v>0.67899388313630094</v>
      </c>
      <c r="P15" s="105">
        <v>0.46616240771743089</v>
      </c>
      <c r="Q15" s="105">
        <v>0.46831571192252719</v>
      </c>
      <c r="R15" s="105">
        <v>0.34064641947642199</v>
      </c>
      <c r="S15" s="105">
        <v>0.55214243127121343</v>
      </c>
      <c r="T15" s="105">
        <v>0.59265995314501851</v>
      </c>
      <c r="U15" s="105">
        <v>0.49024522834905199</v>
      </c>
    </row>
    <row r="16" spans="1:21" x14ac:dyDescent="0.25">
      <c r="A16" s="16"/>
      <c r="B16" s="11" t="s">
        <v>253</v>
      </c>
      <c r="C16" s="26">
        <v>1.0743135721221297</v>
      </c>
      <c r="D16" s="26">
        <v>0.9377633930076531</v>
      </c>
      <c r="E16" s="26">
        <v>1.1473644689159701</v>
      </c>
      <c r="F16" s="26">
        <v>1.2544046691103099</v>
      </c>
      <c r="G16" s="26">
        <v>0.88207385434857188</v>
      </c>
      <c r="H16" s="26">
        <v>0.83010479916110402</v>
      </c>
      <c r="I16" s="26">
        <v>0.57264224928952256</v>
      </c>
      <c r="J16" s="33">
        <v>0.85411224207141745</v>
      </c>
      <c r="K16" s="196">
        <v>4</v>
      </c>
      <c r="L16" s="18"/>
      <c r="N16" s="220" t="s">
        <v>236</v>
      </c>
      <c r="O16" s="105">
        <v>0.74000680298064703</v>
      </c>
      <c r="P16" s="105">
        <v>0.79309183426782892</v>
      </c>
      <c r="Q16" s="105">
        <v>0.75635285217303694</v>
      </c>
      <c r="R16" s="105">
        <v>0.62768852939210396</v>
      </c>
      <c r="S16" s="105">
        <v>0.62020509762986242</v>
      </c>
      <c r="T16" s="105">
        <v>0.68754085041301261</v>
      </c>
      <c r="U16" s="105">
        <v>0.60384519625056443</v>
      </c>
    </row>
    <row r="17" spans="1:15" x14ac:dyDescent="0.25">
      <c r="A17" s="16"/>
      <c r="B17" s="11" t="s">
        <v>258</v>
      </c>
      <c r="C17" s="26">
        <v>0.99706327162433284</v>
      </c>
      <c r="D17" s="26">
        <v>0.35413429295820698</v>
      </c>
      <c r="E17" s="26">
        <v>0.37519414115443506</v>
      </c>
      <c r="F17" s="26">
        <v>0.43526374031722592</v>
      </c>
      <c r="G17" s="26">
        <v>0.32927340829531426</v>
      </c>
      <c r="H17" s="26">
        <v>0.30659476777215883</v>
      </c>
      <c r="I17" s="26">
        <v>0.44219280777790781</v>
      </c>
      <c r="J17" s="33">
        <v>0.8135499382276199</v>
      </c>
      <c r="K17" s="196">
        <v>5</v>
      </c>
      <c r="L17" s="18"/>
    </row>
    <row r="18" spans="1:15" x14ac:dyDescent="0.25">
      <c r="A18" s="16"/>
      <c r="B18" s="11" t="s">
        <v>245</v>
      </c>
      <c r="C18" s="26">
        <v>0.8857138728394619</v>
      </c>
      <c r="D18" s="26">
        <v>0.97691364815688198</v>
      </c>
      <c r="E18" s="26">
        <v>1.07239766606541</v>
      </c>
      <c r="F18" s="26">
        <v>0.86090720602460302</v>
      </c>
      <c r="G18" s="26">
        <v>0.41178598809087208</v>
      </c>
      <c r="H18" s="26">
        <v>0.85573307230382623</v>
      </c>
      <c r="I18" s="26">
        <v>0.86179072642333854</v>
      </c>
      <c r="J18" s="33">
        <v>0.77244581226811859</v>
      </c>
      <c r="K18" s="196">
        <v>6</v>
      </c>
      <c r="L18" s="18"/>
    </row>
    <row r="19" spans="1:15" x14ac:dyDescent="0.25">
      <c r="A19" s="16"/>
      <c r="B19" s="11" t="s">
        <v>249</v>
      </c>
      <c r="C19" s="26">
        <v>1.7812955389172795</v>
      </c>
      <c r="D19" s="26">
        <v>0.58452755110867605</v>
      </c>
      <c r="E19" s="26">
        <v>0.55800755119433598</v>
      </c>
      <c r="F19" s="26">
        <v>0.69837385940765684</v>
      </c>
      <c r="G19" s="26">
        <v>1.2008929626042375</v>
      </c>
      <c r="H19" s="26">
        <v>1.4376076917389089</v>
      </c>
      <c r="I19" s="26">
        <v>0.60123058756255787</v>
      </c>
      <c r="J19" s="33">
        <v>0.74958375569325908</v>
      </c>
      <c r="K19" s="196">
        <v>7</v>
      </c>
      <c r="L19" s="18"/>
    </row>
    <row r="20" spans="1:15" s="48" customFormat="1" x14ac:dyDescent="0.25">
      <c r="A20" s="80"/>
      <c r="B20" s="12" t="s">
        <v>236</v>
      </c>
      <c r="C20" s="27">
        <v>0.90170566872505886</v>
      </c>
      <c r="D20" s="27">
        <v>0.74000680298064703</v>
      </c>
      <c r="E20" s="27">
        <v>0.79309183426782892</v>
      </c>
      <c r="F20" s="27">
        <v>0.75635285217303694</v>
      </c>
      <c r="G20" s="27">
        <v>0.62768852939210396</v>
      </c>
      <c r="H20" s="27">
        <v>0.62020509762986242</v>
      </c>
      <c r="I20" s="27">
        <v>0.68754085041301261</v>
      </c>
      <c r="J20" s="47">
        <v>0.60384519625056443</v>
      </c>
      <c r="K20" s="196" t="s">
        <v>243</v>
      </c>
      <c r="L20" s="81"/>
    </row>
    <row r="21" spans="1:15" x14ac:dyDescent="0.25">
      <c r="A21" s="16"/>
      <c r="B21" s="11" t="s">
        <v>265</v>
      </c>
      <c r="C21" s="26">
        <v>0.33072618019852201</v>
      </c>
      <c r="D21" s="26">
        <v>0.11266381519915299</v>
      </c>
      <c r="E21" s="26">
        <v>3.7070277441760592E-2</v>
      </c>
      <c r="F21" s="26">
        <v>0.72873886544772604</v>
      </c>
      <c r="G21" s="26">
        <v>0.61234704635733395</v>
      </c>
      <c r="H21" s="26">
        <v>0.79875114757963395</v>
      </c>
      <c r="I21" s="26">
        <v>0.66881320771026009</v>
      </c>
      <c r="J21" s="33">
        <v>0.59890960537263349</v>
      </c>
      <c r="K21" s="196">
        <v>8</v>
      </c>
      <c r="L21" s="18"/>
    </row>
    <row r="22" spans="1:15" x14ac:dyDescent="0.25">
      <c r="A22" s="16"/>
      <c r="B22" s="11" t="s">
        <v>263</v>
      </c>
      <c r="C22" s="26">
        <v>0.14312550317559697</v>
      </c>
      <c r="D22" s="26">
        <v>0.209446883959168</v>
      </c>
      <c r="E22" s="26">
        <v>0.93543294086082485</v>
      </c>
      <c r="F22" s="26">
        <v>0.48507146453693906</v>
      </c>
      <c r="G22" s="26">
        <v>0.82229308144214819</v>
      </c>
      <c r="H22" s="26">
        <v>0.61776240978394548</v>
      </c>
      <c r="I22" s="26">
        <v>0.75252584960395763</v>
      </c>
      <c r="J22" s="33">
        <v>0.59349177724544444</v>
      </c>
      <c r="K22" s="196">
        <v>9</v>
      </c>
      <c r="L22" s="18"/>
    </row>
    <row r="23" spans="1:15" s="48" customFormat="1" x14ac:dyDescent="0.25">
      <c r="A23" s="80"/>
      <c r="B23" s="11" t="s">
        <v>246</v>
      </c>
      <c r="C23" s="26">
        <v>0.42560145364085505</v>
      </c>
      <c r="D23" s="26">
        <v>8.9038038356522436E-2</v>
      </c>
      <c r="E23" s="26">
        <v>0.43205991899219209</v>
      </c>
      <c r="F23" s="26">
        <v>0.36166613682479504</v>
      </c>
      <c r="G23" s="26">
        <v>0.62181199729705827</v>
      </c>
      <c r="H23" s="26">
        <v>0.55328568325454863</v>
      </c>
      <c r="I23" s="26">
        <v>0.82921224330713061</v>
      </c>
      <c r="J23" s="33">
        <v>0.53582516256251744</v>
      </c>
      <c r="K23" s="196">
        <v>10</v>
      </c>
      <c r="L23" s="81"/>
      <c r="N23" s="158"/>
      <c r="O23" s="159"/>
    </row>
    <row r="24" spans="1:15" s="48" customFormat="1" x14ac:dyDescent="0.25">
      <c r="A24" s="80"/>
      <c r="B24" s="11" t="s">
        <v>262</v>
      </c>
      <c r="C24" s="26">
        <v>2.9492309386586402</v>
      </c>
      <c r="D24" s="26">
        <v>1.0535765957604699</v>
      </c>
      <c r="E24" s="26">
        <v>2.4897785285565894</v>
      </c>
      <c r="F24" s="26">
        <v>1.9517031371715901</v>
      </c>
      <c r="G24" s="26">
        <v>1.0051616408584625</v>
      </c>
      <c r="H24" s="26">
        <v>2.1191186751561721</v>
      </c>
      <c r="I24" s="26">
        <v>1.258919765620468</v>
      </c>
      <c r="J24" s="33">
        <v>0.53266096713865885</v>
      </c>
      <c r="K24" s="196">
        <v>11</v>
      </c>
      <c r="L24" s="81"/>
      <c r="N24" s="158"/>
      <c r="O24" s="159"/>
    </row>
    <row r="25" spans="1:15" s="48" customFormat="1" x14ac:dyDescent="0.25">
      <c r="A25" s="80"/>
      <c r="B25" s="12" t="s">
        <v>2</v>
      </c>
      <c r="C25" s="47">
        <v>0.21396971077706101</v>
      </c>
      <c r="D25" s="47">
        <v>0.67899388313630094</v>
      </c>
      <c r="E25" s="47">
        <v>0.46616240771743089</v>
      </c>
      <c r="F25" s="47">
        <v>0.46831571192252719</v>
      </c>
      <c r="G25" s="47">
        <v>0.34064641947642199</v>
      </c>
      <c r="H25" s="47">
        <v>0.55214243127121343</v>
      </c>
      <c r="I25" s="47">
        <v>0.59265995314501851</v>
      </c>
      <c r="J25" s="47">
        <v>0.49024522834905199</v>
      </c>
      <c r="K25" s="195">
        <v>12</v>
      </c>
      <c r="L25" s="81"/>
    </row>
    <row r="26" spans="1:15" x14ac:dyDescent="0.25">
      <c r="A26" s="16"/>
      <c r="B26" s="11" t="s">
        <v>251</v>
      </c>
      <c r="C26" s="26">
        <v>0.29040952691700406</v>
      </c>
      <c r="D26" s="26">
        <v>0.20136085873410303</v>
      </c>
      <c r="E26" s="26">
        <v>0.44279874856075607</v>
      </c>
      <c r="F26" s="26">
        <v>0.21994290264082905</v>
      </c>
      <c r="G26" s="26">
        <v>0.24590314872182764</v>
      </c>
      <c r="H26" s="26">
        <v>0.41299214101452386</v>
      </c>
      <c r="I26" s="26">
        <v>0.37730566243919422</v>
      </c>
      <c r="J26" s="33">
        <v>0.4861118439798644</v>
      </c>
      <c r="K26" s="196">
        <v>13</v>
      </c>
      <c r="L26" s="18"/>
    </row>
    <row r="27" spans="1:15" x14ac:dyDescent="0.25">
      <c r="A27" s="16"/>
      <c r="B27" s="11" t="s">
        <v>254</v>
      </c>
      <c r="C27" s="26">
        <v>0.5578803262349189</v>
      </c>
      <c r="D27" s="26">
        <v>0.40459139152529999</v>
      </c>
      <c r="E27" s="26">
        <v>0.70060680859816893</v>
      </c>
      <c r="F27" s="26">
        <v>0.310062861530981</v>
      </c>
      <c r="G27" s="26">
        <v>0.22593177480453805</v>
      </c>
      <c r="H27" s="26">
        <v>0.29769226038559693</v>
      </c>
      <c r="I27" s="26">
        <v>0.22266764416852547</v>
      </c>
      <c r="J27" s="33">
        <v>0.4537272996022168</v>
      </c>
      <c r="K27" s="196">
        <v>14</v>
      </c>
      <c r="L27" s="18"/>
    </row>
    <row r="28" spans="1:15" x14ac:dyDescent="0.25">
      <c r="A28" s="16"/>
      <c r="B28" s="11" t="s">
        <v>256</v>
      </c>
      <c r="C28" s="26">
        <v>1.03893385311483</v>
      </c>
      <c r="D28" s="26">
        <v>0.83742888310260932</v>
      </c>
      <c r="E28" s="26">
        <v>1.17785833657942</v>
      </c>
      <c r="F28" s="26">
        <v>0.63669830224141399</v>
      </c>
      <c r="G28" s="26">
        <v>1.0644443868583877</v>
      </c>
      <c r="H28" s="26">
        <v>0.83427524102192385</v>
      </c>
      <c r="I28" s="26">
        <v>0.76380456957601695</v>
      </c>
      <c r="J28" s="33">
        <v>0.44859607147164238</v>
      </c>
      <c r="K28" s="196">
        <v>15</v>
      </c>
      <c r="L28" s="18"/>
    </row>
    <row r="29" spans="1:15" x14ac:dyDescent="0.25">
      <c r="A29" s="16"/>
      <c r="B29" s="11" t="s">
        <v>248</v>
      </c>
      <c r="C29" s="26">
        <v>0.63672503598049812</v>
      </c>
      <c r="D29" s="26">
        <v>0.56871680915973011</v>
      </c>
      <c r="E29" s="26">
        <v>0.47410268599296301</v>
      </c>
      <c r="F29" s="26">
        <v>0.56193293930803423</v>
      </c>
      <c r="G29" s="26">
        <v>0.45929263871671616</v>
      </c>
      <c r="H29" s="26">
        <v>0.22090679962440904</v>
      </c>
      <c r="I29" s="26">
        <v>0.213858204976351</v>
      </c>
      <c r="J29" s="33">
        <v>0.44852390040844969</v>
      </c>
      <c r="K29" s="196">
        <v>16</v>
      </c>
      <c r="L29" s="18"/>
    </row>
    <row r="30" spans="1:15" x14ac:dyDescent="0.25">
      <c r="A30" s="16"/>
      <c r="B30" s="11" t="s">
        <v>250</v>
      </c>
      <c r="C30" s="26">
        <v>0.71892033931423005</v>
      </c>
      <c r="D30" s="26">
        <v>0.74038087085940785</v>
      </c>
      <c r="E30" s="26">
        <v>0.56469983042833405</v>
      </c>
      <c r="F30" s="26">
        <v>0.60114344618831395</v>
      </c>
      <c r="G30" s="26">
        <v>0.21489360616829911</v>
      </c>
      <c r="H30" s="26">
        <v>0.42676095275510345</v>
      </c>
      <c r="I30" s="26">
        <v>1.0336015282370223</v>
      </c>
      <c r="J30" s="33">
        <v>0.40804984568107611</v>
      </c>
      <c r="K30" s="196">
        <v>17</v>
      </c>
      <c r="L30" s="18"/>
    </row>
    <row r="31" spans="1:15" x14ac:dyDescent="0.25">
      <c r="A31" s="16"/>
      <c r="B31" s="11" t="s">
        <v>252</v>
      </c>
      <c r="C31" s="26">
        <v>0.53835047825302307</v>
      </c>
      <c r="D31" s="26">
        <v>0.82685524768806895</v>
      </c>
      <c r="E31" s="26">
        <v>0.694302845985036</v>
      </c>
      <c r="F31" s="26">
        <v>0.63537196319840805</v>
      </c>
      <c r="G31" s="26">
        <v>0.46760588060636249</v>
      </c>
      <c r="H31" s="26">
        <v>0.51400322182604996</v>
      </c>
      <c r="I31" s="26">
        <v>0.41187331344979405</v>
      </c>
      <c r="J31" s="33">
        <v>0.38317943675388327</v>
      </c>
      <c r="K31" s="196">
        <v>18</v>
      </c>
      <c r="L31" s="18"/>
    </row>
    <row r="32" spans="1:15" x14ac:dyDescent="0.25">
      <c r="A32" s="16"/>
      <c r="B32" s="11" t="s">
        <v>247</v>
      </c>
      <c r="C32" s="26">
        <v>0.88475828952217583</v>
      </c>
      <c r="D32" s="26">
        <v>0.74475923244777908</v>
      </c>
      <c r="E32" s="26">
        <v>0.95825099589097029</v>
      </c>
      <c r="F32" s="26">
        <v>1.0427872213876801</v>
      </c>
      <c r="G32" s="26">
        <v>0.70012035386517912</v>
      </c>
      <c r="H32" s="26">
        <v>0.99015320369015358</v>
      </c>
      <c r="I32" s="26">
        <v>0.3799902554149624</v>
      </c>
      <c r="J32" s="33">
        <v>0.36602704861173752</v>
      </c>
      <c r="K32" s="196">
        <v>19</v>
      </c>
      <c r="L32" s="18"/>
    </row>
    <row r="33" spans="1:14" x14ac:dyDescent="0.25">
      <c r="A33" s="16"/>
      <c r="B33" s="11" t="s">
        <v>261</v>
      </c>
      <c r="C33" s="26">
        <v>0.51769163660235407</v>
      </c>
      <c r="D33" s="26">
        <v>0.65714615524150299</v>
      </c>
      <c r="E33" s="26">
        <v>0.80576793153189796</v>
      </c>
      <c r="F33" s="26">
        <v>0.46309252873866713</v>
      </c>
      <c r="G33" s="26">
        <v>0.87757821920416323</v>
      </c>
      <c r="H33" s="26">
        <v>0.69079235006808015</v>
      </c>
      <c r="I33" s="26">
        <v>0.92651656451538555</v>
      </c>
      <c r="J33" s="33">
        <v>0.36133878852958912</v>
      </c>
      <c r="K33" s="196">
        <v>20</v>
      </c>
      <c r="L33" s="18"/>
    </row>
    <row r="34" spans="1:14" x14ac:dyDescent="0.25">
      <c r="A34" s="16"/>
      <c r="B34" s="11" t="s">
        <v>255</v>
      </c>
      <c r="C34" s="26">
        <v>0.56779518170070076</v>
      </c>
      <c r="D34" s="26">
        <v>0.74705049357406894</v>
      </c>
      <c r="E34" s="26">
        <v>0.58521539104977027</v>
      </c>
      <c r="F34" s="26">
        <v>0.85884723178260114</v>
      </c>
      <c r="G34" s="26">
        <v>0.82444329773357317</v>
      </c>
      <c r="H34" s="26">
        <v>0.77444232823260062</v>
      </c>
      <c r="I34" s="26">
        <v>0.29939519564428607</v>
      </c>
      <c r="J34" s="33">
        <v>0.34136148555789697</v>
      </c>
      <c r="K34" s="196">
        <v>21</v>
      </c>
      <c r="L34" s="18"/>
    </row>
    <row r="35" spans="1:14" x14ac:dyDescent="0.25">
      <c r="A35" s="16"/>
      <c r="B35" s="11" t="s">
        <v>257</v>
      </c>
      <c r="C35" s="26">
        <v>0.52906551063715379</v>
      </c>
      <c r="D35" s="26">
        <v>0.85850587714552717</v>
      </c>
      <c r="E35" s="26">
        <v>1.1546556514965898</v>
      </c>
      <c r="F35" s="26">
        <v>0.69207192081682112</v>
      </c>
      <c r="G35" s="26">
        <v>0.78391387027427262</v>
      </c>
      <c r="H35" s="26">
        <v>0.74764640032298879</v>
      </c>
      <c r="I35" s="26">
        <v>0.6356152191648744</v>
      </c>
      <c r="J35" s="33">
        <v>0.32278114180254103</v>
      </c>
      <c r="K35" s="196">
        <v>22</v>
      </c>
      <c r="L35" s="18"/>
    </row>
    <row r="36" spans="1:14" ht="14.25" customHeight="1" x14ac:dyDescent="0.25">
      <c r="A36" s="16"/>
      <c r="B36" s="11" t="s">
        <v>264</v>
      </c>
      <c r="C36" s="26">
        <v>0.45733401173161198</v>
      </c>
      <c r="D36" s="26">
        <v>0.38605014314218811</v>
      </c>
      <c r="E36" s="26">
        <v>0.61508662806282277</v>
      </c>
      <c r="F36" s="26">
        <v>0.40569638110512202</v>
      </c>
      <c r="G36" s="26">
        <v>0.6807988900719516</v>
      </c>
      <c r="H36" s="26">
        <v>0.36290151931948034</v>
      </c>
      <c r="I36" s="26">
        <v>0.3124413015124699</v>
      </c>
      <c r="J36" s="33">
        <v>8.9504402866284721E-2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31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  <c r="N7" s="9"/>
    </row>
    <row r="8" spans="1:21" x14ac:dyDescent="0.25">
      <c r="A8" s="16"/>
      <c r="B8" s="14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150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M11" s="22"/>
      <c r="N11" s="72"/>
      <c r="O11" s="9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252</v>
      </c>
      <c r="C13" s="26">
        <v>15.7202670998015</v>
      </c>
      <c r="D13" s="26">
        <v>10.682260866513399</v>
      </c>
      <c r="E13" s="26">
        <v>14.7623161859999</v>
      </c>
      <c r="F13" s="26">
        <v>13.464622575151502</v>
      </c>
      <c r="G13" s="26">
        <v>12.883337038052604</v>
      </c>
      <c r="H13" s="26">
        <v>14.150057261067699</v>
      </c>
      <c r="I13" s="26">
        <v>11.855560289731576</v>
      </c>
      <c r="J13" s="33">
        <v>10.84640558022339</v>
      </c>
      <c r="K13" s="42">
        <v>1</v>
      </c>
      <c r="L13" s="18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249</v>
      </c>
      <c r="C14" s="26">
        <v>10.564599845818799</v>
      </c>
      <c r="D14" s="26">
        <v>10.029699258960202</v>
      </c>
      <c r="E14" s="26">
        <v>13.875676679379001</v>
      </c>
      <c r="F14" s="26">
        <v>12.816600693987498</v>
      </c>
      <c r="G14" s="26">
        <v>10.274385202333987</v>
      </c>
      <c r="H14" s="26">
        <v>14.62837527476098</v>
      </c>
      <c r="I14" s="26">
        <v>9.4747571484027215</v>
      </c>
      <c r="J14" s="33">
        <v>8.9119855426770815</v>
      </c>
      <c r="K14" s="42">
        <v>2</v>
      </c>
      <c r="L14" s="18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259</v>
      </c>
      <c r="C15" s="26">
        <v>6.82332591572517</v>
      </c>
      <c r="D15" s="26">
        <v>7.3618611433909775</v>
      </c>
      <c r="E15" s="26">
        <v>10.7047822625692</v>
      </c>
      <c r="F15" s="26">
        <v>9.4870197395243991</v>
      </c>
      <c r="G15" s="26">
        <v>10.877361743434998</v>
      </c>
      <c r="H15" s="26">
        <v>8.7978697544914137</v>
      </c>
      <c r="I15" s="26">
        <v>9.0121950957171943</v>
      </c>
      <c r="J15" s="33">
        <v>8.6526270549049098</v>
      </c>
      <c r="K15" s="42">
        <v>3</v>
      </c>
      <c r="L15" s="18"/>
      <c r="N15" s="220" t="s">
        <v>2</v>
      </c>
      <c r="O15" s="105">
        <v>11.959171239395699</v>
      </c>
      <c r="P15" s="105">
        <v>11.126018417196702</v>
      </c>
      <c r="Q15" s="105">
        <v>11.082904675555499</v>
      </c>
      <c r="R15" s="105">
        <v>11.595968115576156</v>
      </c>
      <c r="S15" s="105">
        <v>11.123658053296699</v>
      </c>
      <c r="T15" s="105">
        <v>7.9422847868186253</v>
      </c>
      <c r="U15" s="105">
        <v>5.3501775069830595</v>
      </c>
    </row>
    <row r="16" spans="1:21" x14ac:dyDescent="0.25">
      <c r="A16" s="16"/>
      <c r="B16" s="11" t="s">
        <v>265</v>
      </c>
      <c r="C16" s="26">
        <v>7.5199402115788514</v>
      </c>
      <c r="D16" s="26">
        <v>5.0368772809392892</v>
      </c>
      <c r="E16" s="26">
        <v>5.3576306239512999</v>
      </c>
      <c r="F16" s="26">
        <v>8.8221284575715</v>
      </c>
      <c r="G16" s="26">
        <v>10.932080950504607</v>
      </c>
      <c r="H16" s="26">
        <v>8.9598731143078627</v>
      </c>
      <c r="I16" s="26">
        <v>8.9031031204079909</v>
      </c>
      <c r="J16" s="33">
        <v>8.6490832049036133</v>
      </c>
      <c r="K16" s="42">
        <v>4</v>
      </c>
      <c r="L16" s="18"/>
      <c r="N16" s="220" t="s">
        <v>236</v>
      </c>
      <c r="O16" s="105">
        <v>9.9129523486345477</v>
      </c>
      <c r="P16" s="105">
        <v>10.846448243902397</v>
      </c>
      <c r="Q16" s="105">
        <v>9.8726112702328503</v>
      </c>
      <c r="R16" s="105">
        <v>9.1103496481657746</v>
      </c>
      <c r="S16" s="105">
        <v>9.5068679690939675</v>
      </c>
      <c r="T16" s="105">
        <v>8.6875238785473758</v>
      </c>
      <c r="U16" s="105">
        <v>7.6059224029227437</v>
      </c>
    </row>
    <row r="17" spans="1:15" x14ac:dyDescent="0.25">
      <c r="A17" s="16"/>
      <c r="B17" s="11" t="s">
        <v>244</v>
      </c>
      <c r="C17" s="26">
        <v>9.0867828545492184</v>
      </c>
      <c r="D17" s="26">
        <v>9.8795110316826715</v>
      </c>
      <c r="E17" s="26">
        <v>11.931544937070703</v>
      </c>
      <c r="F17" s="26">
        <v>11.509140601439498</v>
      </c>
      <c r="G17" s="26">
        <v>10.209410057188247</v>
      </c>
      <c r="H17" s="26">
        <v>8.350612264782411</v>
      </c>
      <c r="I17" s="26">
        <v>9.6354817115612814</v>
      </c>
      <c r="J17" s="33">
        <v>8.6023150289509616</v>
      </c>
      <c r="K17" s="42">
        <v>5</v>
      </c>
      <c r="L17" s="18"/>
    </row>
    <row r="18" spans="1:15" x14ac:dyDescent="0.25">
      <c r="A18" s="16"/>
      <c r="B18" s="11" t="s">
        <v>245</v>
      </c>
      <c r="C18" s="26">
        <v>11.213271230208399</v>
      </c>
      <c r="D18" s="26">
        <v>7.09000045498669</v>
      </c>
      <c r="E18" s="26">
        <v>10.257700930465001</v>
      </c>
      <c r="F18" s="26">
        <v>10.460459431482599</v>
      </c>
      <c r="G18" s="26">
        <v>11.056849728305387</v>
      </c>
      <c r="H18" s="26">
        <v>12.379483196225468</v>
      </c>
      <c r="I18" s="26">
        <v>11.818997488022941</v>
      </c>
      <c r="J18" s="33">
        <v>8.4398642171796254</v>
      </c>
      <c r="K18" s="42">
        <v>6</v>
      </c>
      <c r="L18" s="18"/>
    </row>
    <row r="19" spans="1:15" x14ac:dyDescent="0.25">
      <c r="A19" s="16"/>
      <c r="B19" s="12" t="s">
        <v>236</v>
      </c>
      <c r="C19" s="27">
        <v>9.7520076042103394</v>
      </c>
      <c r="D19" s="27">
        <v>9.9129523486345477</v>
      </c>
      <c r="E19" s="27">
        <v>10.846448243902397</v>
      </c>
      <c r="F19" s="27">
        <v>9.8726112702328503</v>
      </c>
      <c r="G19" s="27">
        <v>9.1103496481657746</v>
      </c>
      <c r="H19" s="27">
        <v>9.5068679690939675</v>
      </c>
      <c r="I19" s="27">
        <v>8.6875238785473758</v>
      </c>
      <c r="J19" s="47">
        <v>7.6059224029227437</v>
      </c>
      <c r="K19" s="42" t="s">
        <v>243</v>
      </c>
      <c r="L19" s="18"/>
      <c r="O19" s="105"/>
    </row>
    <row r="20" spans="1:15" s="48" customFormat="1" x14ac:dyDescent="0.25">
      <c r="A20" s="80"/>
      <c r="B20" s="11" t="s">
        <v>261</v>
      </c>
      <c r="C20" s="26">
        <v>6.3824641315708401</v>
      </c>
      <c r="D20" s="26">
        <v>5.8945268052967501</v>
      </c>
      <c r="E20" s="26">
        <v>5.8936615879027903</v>
      </c>
      <c r="F20" s="26">
        <v>6.2340597426324988</v>
      </c>
      <c r="G20" s="26">
        <v>5.4286983562860955</v>
      </c>
      <c r="H20" s="26">
        <v>6.4819557043458733</v>
      </c>
      <c r="I20" s="26">
        <v>8.3126969150879102</v>
      </c>
      <c r="J20" s="33">
        <v>6.688732119959945</v>
      </c>
      <c r="K20" s="42">
        <v>7</v>
      </c>
      <c r="L20" s="81"/>
      <c r="N20" s="158"/>
      <c r="O20" s="164"/>
    </row>
    <row r="21" spans="1:15" x14ac:dyDescent="0.25">
      <c r="A21" s="16"/>
      <c r="B21" s="11" t="s">
        <v>246</v>
      </c>
      <c r="C21" s="26">
        <v>3.5164087077896502</v>
      </c>
      <c r="D21" s="26">
        <v>4.083571554443659</v>
      </c>
      <c r="E21" s="26">
        <v>2.9477036365793801</v>
      </c>
      <c r="F21" s="26">
        <v>1.87359935320044</v>
      </c>
      <c r="G21" s="26">
        <v>5.4756307576504941</v>
      </c>
      <c r="H21" s="26">
        <v>8.1695749764680343</v>
      </c>
      <c r="I21" s="26">
        <v>4.7700710160406157</v>
      </c>
      <c r="J21" s="33">
        <v>6.4207588752652516</v>
      </c>
      <c r="K21" s="42">
        <v>8</v>
      </c>
      <c r="L21" s="18"/>
      <c r="O21" s="105"/>
    </row>
    <row r="22" spans="1:15" x14ac:dyDescent="0.25">
      <c r="A22" s="16"/>
      <c r="B22" s="11" t="s">
        <v>247</v>
      </c>
      <c r="C22" s="26">
        <v>8.5328192742878723</v>
      </c>
      <c r="D22" s="26">
        <v>7.5479346346268992</v>
      </c>
      <c r="E22" s="26">
        <v>6.6688788405567401</v>
      </c>
      <c r="F22" s="26">
        <v>8.0490764892322488</v>
      </c>
      <c r="G22" s="26">
        <v>6.8086373543656205</v>
      </c>
      <c r="H22" s="26">
        <v>7.4951723893674256</v>
      </c>
      <c r="I22" s="26">
        <v>7.3006690094677884</v>
      </c>
      <c r="J22" s="33">
        <v>6.280840484690656</v>
      </c>
      <c r="K22" s="42">
        <v>9</v>
      </c>
      <c r="L22" s="18"/>
      <c r="O22" s="105"/>
    </row>
    <row r="23" spans="1:15" x14ac:dyDescent="0.25">
      <c r="A23" s="16"/>
      <c r="B23" s="11" t="s">
        <v>257</v>
      </c>
      <c r="C23" s="26">
        <v>12.806777333327798</v>
      </c>
      <c r="D23" s="26">
        <v>11.648846702405001</v>
      </c>
      <c r="E23" s="26">
        <v>11.804447099134501</v>
      </c>
      <c r="F23" s="26">
        <v>12.220096441051902</v>
      </c>
      <c r="G23" s="26">
        <v>13.655105035541689</v>
      </c>
      <c r="H23" s="26">
        <v>13.924684810335656</v>
      </c>
      <c r="I23" s="26">
        <v>11.194467106726989</v>
      </c>
      <c r="J23" s="33">
        <v>5.4264600460625667</v>
      </c>
      <c r="K23" s="42">
        <v>10</v>
      </c>
      <c r="L23" s="18"/>
      <c r="O23" s="105"/>
    </row>
    <row r="24" spans="1:15" x14ac:dyDescent="0.25">
      <c r="A24" s="16"/>
      <c r="B24" s="12" t="s">
        <v>2</v>
      </c>
      <c r="C24" s="47">
        <v>10.5477814281113</v>
      </c>
      <c r="D24" s="47">
        <v>11.959171239395699</v>
      </c>
      <c r="E24" s="47">
        <v>11.126018417196702</v>
      </c>
      <c r="F24" s="47">
        <v>11.082904675555499</v>
      </c>
      <c r="G24" s="47">
        <v>11.595968115576156</v>
      </c>
      <c r="H24" s="47">
        <v>11.123658053296699</v>
      </c>
      <c r="I24" s="47">
        <v>7.9422847868186253</v>
      </c>
      <c r="J24" s="47">
        <v>5.3501775069830595</v>
      </c>
      <c r="K24" s="92">
        <v>11</v>
      </c>
      <c r="L24" s="18"/>
      <c r="O24" s="31"/>
    </row>
    <row r="25" spans="1:15" x14ac:dyDescent="0.25">
      <c r="A25" s="16"/>
      <c r="B25" s="11" t="s">
        <v>253</v>
      </c>
      <c r="C25" s="26">
        <v>6.1845938073147089</v>
      </c>
      <c r="D25" s="26">
        <v>8.1892046795455276</v>
      </c>
      <c r="E25" s="26">
        <v>9.5012760439495008</v>
      </c>
      <c r="F25" s="26">
        <v>10.691669941314002</v>
      </c>
      <c r="G25" s="26">
        <v>9.9072634340438093</v>
      </c>
      <c r="H25" s="26">
        <v>5.779965715792712</v>
      </c>
      <c r="I25" s="26">
        <v>5.1422611242344916</v>
      </c>
      <c r="J25" s="33">
        <v>5.176553769587116</v>
      </c>
      <c r="K25" s="42">
        <v>12</v>
      </c>
      <c r="L25" s="18"/>
    </row>
    <row r="26" spans="1:15" x14ac:dyDescent="0.25">
      <c r="A26" s="16"/>
      <c r="B26" s="11" t="s">
        <v>255</v>
      </c>
      <c r="C26" s="26">
        <v>6.9033364339923828</v>
      </c>
      <c r="D26" s="26">
        <v>6.1187335852660505</v>
      </c>
      <c r="E26" s="26">
        <v>7.7886867419489807</v>
      </c>
      <c r="F26" s="26">
        <v>6.2383519938541196</v>
      </c>
      <c r="G26" s="26">
        <v>5.7721925695116418</v>
      </c>
      <c r="H26" s="26">
        <v>9.6690468349494854</v>
      </c>
      <c r="I26" s="26">
        <v>5.0049214275547822</v>
      </c>
      <c r="J26" s="33">
        <v>4.9225015836611483</v>
      </c>
      <c r="K26" s="42">
        <v>13</v>
      </c>
      <c r="L26" s="18"/>
    </row>
    <row r="27" spans="1:15" x14ac:dyDescent="0.25">
      <c r="A27" s="16"/>
      <c r="B27" s="11" t="s">
        <v>251</v>
      </c>
      <c r="C27" s="26">
        <v>4.7894376292190897</v>
      </c>
      <c r="D27" s="26">
        <v>3.1661105416363799</v>
      </c>
      <c r="E27" s="26">
        <v>3.7207230406303409</v>
      </c>
      <c r="F27" s="26">
        <v>1.3544728787543898</v>
      </c>
      <c r="G27" s="26">
        <v>2.4281519443488317</v>
      </c>
      <c r="H27" s="26">
        <v>3.3217984587444174</v>
      </c>
      <c r="I27" s="26">
        <v>3.694496583725567</v>
      </c>
      <c r="J27" s="33">
        <v>4.7243211583313087</v>
      </c>
      <c r="K27" s="42">
        <v>14</v>
      </c>
      <c r="L27" s="18"/>
    </row>
    <row r="28" spans="1:15" x14ac:dyDescent="0.25">
      <c r="A28" s="16"/>
      <c r="B28" s="11" t="s">
        <v>248</v>
      </c>
      <c r="C28" s="26">
        <v>10.7590102411078</v>
      </c>
      <c r="D28" s="26">
        <v>11.273808231439197</v>
      </c>
      <c r="E28" s="26">
        <v>8.9689163769433815</v>
      </c>
      <c r="F28" s="26">
        <v>6.8745115743976806</v>
      </c>
      <c r="G28" s="26">
        <v>7.5278973562536287</v>
      </c>
      <c r="H28" s="26">
        <v>6.2869207579909183</v>
      </c>
      <c r="I28" s="26">
        <v>6.5538438904904242</v>
      </c>
      <c r="J28" s="33">
        <v>4.5619976043006707</v>
      </c>
      <c r="K28" s="42">
        <v>15</v>
      </c>
      <c r="L28" s="18"/>
    </row>
    <row r="29" spans="1:15" x14ac:dyDescent="0.25">
      <c r="A29" s="16"/>
      <c r="B29" s="11" t="s">
        <v>260</v>
      </c>
      <c r="C29" s="26">
        <v>5.6344126429128716</v>
      </c>
      <c r="D29" s="26">
        <v>3.2099890991972999</v>
      </c>
      <c r="E29" s="26">
        <v>9.2626815284770494</v>
      </c>
      <c r="F29" s="26">
        <v>9.5497789386135121</v>
      </c>
      <c r="G29" s="26">
        <v>9.1489433529133759</v>
      </c>
      <c r="H29" s="26">
        <v>8.0253333021237054</v>
      </c>
      <c r="I29" s="26">
        <v>5.6492188189601906</v>
      </c>
      <c r="J29" s="33">
        <v>3.9835785237491552</v>
      </c>
      <c r="K29" s="42">
        <v>16</v>
      </c>
      <c r="L29" s="18"/>
    </row>
    <row r="30" spans="1:15" x14ac:dyDescent="0.25">
      <c r="A30" s="16"/>
      <c r="B30" s="11" t="s">
        <v>264</v>
      </c>
      <c r="C30" s="26">
        <v>5.9833558491382606</v>
      </c>
      <c r="D30" s="26">
        <v>5.5987391920418688</v>
      </c>
      <c r="E30" s="26">
        <v>5.6283020553808596</v>
      </c>
      <c r="F30" s="26">
        <v>3.6512674299460897</v>
      </c>
      <c r="G30" s="26">
        <v>3.195882941309327</v>
      </c>
      <c r="H30" s="26">
        <v>2.8122222692454195</v>
      </c>
      <c r="I30" s="26">
        <v>5.784793817842222</v>
      </c>
      <c r="J30" s="33">
        <v>3.6667327677226753</v>
      </c>
      <c r="K30" s="42">
        <v>17</v>
      </c>
      <c r="L30" s="18"/>
    </row>
    <row r="31" spans="1:15" x14ac:dyDescent="0.25">
      <c r="A31" s="16"/>
      <c r="B31" s="11" t="s">
        <v>256</v>
      </c>
      <c r="C31" s="26">
        <v>3.1555792721114497</v>
      </c>
      <c r="D31" s="26">
        <v>2.3735704200056</v>
      </c>
      <c r="E31" s="26">
        <v>5.2724828166819515</v>
      </c>
      <c r="F31" s="26">
        <v>3.3414622780720404</v>
      </c>
      <c r="G31" s="26">
        <v>8.4080893505258221</v>
      </c>
      <c r="H31" s="26">
        <v>3.992401367041003</v>
      </c>
      <c r="I31" s="26">
        <v>3.6120852773857126</v>
      </c>
      <c r="J31" s="33">
        <v>2.5409029391752558</v>
      </c>
      <c r="K31" s="42">
        <v>18</v>
      </c>
      <c r="L31" s="18"/>
    </row>
    <row r="32" spans="1:15" x14ac:dyDescent="0.25">
      <c r="A32" s="16"/>
      <c r="B32" s="11" t="s">
        <v>258</v>
      </c>
      <c r="C32" s="26">
        <v>6.142831408330931</v>
      </c>
      <c r="D32" s="26">
        <v>2.943281262779101</v>
      </c>
      <c r="E32" s="26">
        <v>3.1213825758677496</v>
      </c>
      <c r="F32" s="26">
        <v>1.6222407734570701</v>
      </c>
      <c r="G32" s="26">
        <v>1.3649811976345778</v>
      </c>
      <c r="H32" s="26">
        <v>1.7577975841226379</v>
      </c>
      <c r="I32" s="26">
        <v>5.6097721682089743</v>
      </c>
      <c r="J32" s="33">
        <v>2.4833693031426161</v>
      </c>
      <c r="K32" s="42">
        <v>19</v>
      </c>
      <c r="L32" s="18"/>
    </row>
    <row r="33" spans="1:14" x14ac:dyDescent="0.25">
      <c r="A33" s="16"/>
      <c r="B33" s="11" t="s">
        <v>250</v>
      </c>
      <c r="C33" s="26">
        <v>1.4340506815256997</v>
      </c>
      <c r="D33" s="26">
        <v>2.6367923255177304</v>
      </c>
      <c r="E33" s="26">
        <v>3.46697818978781</v>
      </c>
      <c r="F33" s="26">
        <v>3.6569125165349798</v>
      </c>
      <c r="G33" s="26">
        <v>3.8061454178984735</v>
      </c>
      <c r="H33" s="26">
        <v>5.0375398315072655</v>
      </c>
      <c r="I33" s="26">
        <v>1.8577266745168663</v>
      </c>
      <c r="J33" s="33">
        <v>1.8913541281240849</v>
      </c>
      <c r="K33" s="42">
        <v>20</v>
      </c>
      <c r="L33" s="18"/>
    </row>
    <row r="34" spans="1:14" x14ac:dyDescent="0.25">
      <c r="A34" s="16"/>
      <c r="B34" s="11" t="s">
        <v>254</v>
      </c>
      <c r="C34" s="26">
        <v>3.3331264955342399</v>
      </c>
      <c r="D34" s="26">
        <v>3.6893737578755998</v>
      </c>
      <c r="E34" s="26">
        <v>7.395454077959478</v>
      </c>
      <c r="F34" s="26">
        <v>3.9094546984074303</v>
      </c>
      <c r="G34" s="26">
        <v>1.041107569489522</v>
      </c>
      <c r="H34" s="26">
        <v>1.2476553611512562</v>
      </c>
      <c r="I34" s="26">
        <v>1.466057807796098</v>
      </c>
      <c r="J34" s="33">
        <v>1.6519415786342144</v>
      </c>
      <c r="K34" s="42">
        <v>21</v>
      </c>
      <c r="L34" s="18"/>
    </row>
    <row r="35" spans="1:14" x14ac:dyDescent="0.25">
      <c r="A35" s="16"/>
      <c r="B35" s="11" t="s">
        <v>262</v>
      </c>
      <c r="C35" s="26">
        <v>1.8655702800925096</v>
      </c>
      <c r="D35" s="26">
        <v>3.3907359455108002</v>
      </c>
      <c r="E35" s="26">
        <v>7.1673630472317891</v>
      </c>
      <c r="F35" s="26">
        <v>4.2928971036045596</v>
      </c>
      <c r="G35" s="26">
        <v>1.6649202468273376</v>
      </c>
      <c r="H35" s="26">
        <v>3.3301510219729842</v>
      </c>
      <c r="I35" s="26">
        <v>4.4606079944305854</v>
      </c>
      <c r="J35" s="33">
        <v>1.6088364947902751</v>
      </c>
      <c r="K35" s="42">
        <v>22</v>
      </c>
      <c r="L35" s="18"/>
    </row>
    <row r="36" spans="1:14" ht="14.25" customHeight="1" x14ac:dyDescent="0.25">
      <c r="A36" s="16"/>
      <c r="B36" s="11" t="s">
        <v>263</v>
      </c>
      <c r="C36" s="26">
        <v>2.0412156722426</v>
      </c>
      <c r="D36" s="26">
        <v>2.0115195786177504</v>
      </c>
      <c r="E36" s="26">
        <v>3.6921997378930302</v>
      </c>
      <c r="F36" s="26">
        <v>3.0889031801345004</v>
      </c>
      <c r="G36" s="26">
        <v>6.708203807719503</v>
      </c>
      <c r="H36" s="26">
        <v>4.7615511359680678</v>
      </c>
      <c r="I36" s="26">
        <v>2.518119731182308</v>
      </c>
      <c r="J36" s="33">
        <v>1.1394324370396287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  <c r="N37" s="22" t="s">
        <v>243</v>
      </c>
    </row>
    <row r="38" spans="1:14" x14ac:dyDescent="0.25">
      <c r="A38" s="16"/>
      <c r="B38" s="11"/>
      <c r="C38" s="234" t="s">
        <v>157</v>
      </c>
      <c r="D38" s="234"/>
      <c r="E38" s="234"/>
      <c r="F38" s="234"/>
      <c r="G38" s="234"/>
      <c r="H38" s="234"/>
      <c r="I38" s="234"/>
      <c r="J38" s="234"/>
      <c r="K38" s="234"/>
      <c r="L38" s="18"/>
      <c r="N38" s="22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22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22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5" t="s">
        <v>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150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1" x14ac:dyDescent="0.25">
      <c r="A13" s="16"/>
      <c r="B13" s="11" t="s">
        <v>252</v>
      </c>
      <c r="C13" s="26">
        <v>40.258437105215698</v>
      </c>
      <c r="D13" s="26">
        <v>35.268745503360392</v>
      </c>
      <c r="E13" s="26">
        <v>41.72608042024499</v>
      </c>
      <c r="F13" s="26">
        <v>39.479455092823194</v>
      </c>
      <c r="G13" s="26">
        <v>39.752178618307376</v>
      </c>
      <c r="H13" s="26">
        <v>38.87939377715545</v>
      </c>
      <c r="I13" s="26">
        <v>37.707248846816469</v>
      </c>
      <c r="J13" s="212">
        <v>36.769400955643995</v>
      </c>
      <c r="K13" s="196">
        <v>1</v>
      </c>
      <c r="L13" s="18"/>
    </row>
    <row r="14" spans="1:21" x14ac:dyDescent="0.25">
      <c r="A14" s="16"/>
      <c r="B14" s="11" t="s">
        <v>260</v>
      </c>
      <c r="C14" s="26">
        <v>38.48915720722011</v>
      </c>
      <c r="D14" s="26">
        <v>26.210682786641598</v>
      </c>
      <c r="E14" s="26">
        <v>38.819446465469603</v>
      </c>
      <c r="F14" s="26">
        <v>40.567682722192195</v>
      </c>
      <c r="G14" s="26">
        <v>38.392748632772943</v>
      </c>
      <c r="H14" s="26">
        <v>34.011028145512647</v>
      </c>
      <c r="I14" s="26">
        <v>34.194166677174877</v>
      </c>
      <c r="J14" s="212">
        <v>30.886516759437203</v>
      </c>
      <c r="K14" s="196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259</v>
      </c>
      <c r="C15" s="26">
        <v>21.950005003311698</v>
      </c>
      <c r="D15" s="26">
        <v>23.419235764577195</v>
      </c>
      <c r="E15" s="26">
        <v>28.756031157498398</v>
      </c>
      <c r="F15" s="26">
        <v>28.527254653149701</v>
      </c>
      <c r="G15" s="26">
        <v>32.930769044936547</v>
      </c>
      <c r="H15" s="26">
        <v>28.158133162442276</v>
      </c>
      <c r="I15" s="26">
        <v>30.125909146644471</v>
      </c>
      <c r="J15" s="212">
        <v>27.219512195121958</v>
      </c>
      <c r="K15" s="196">
        <v>3</v>
      </c>
      <c r="L15" s="18"/>
      <c r="N15" s="220" t="s">
        <v>2</v>
      </c>
      <c r="O15" s="105">
        <v>34.781528817236484</v>
      </c>
      <c r="P15" s="105">
        <v>32.904599677179803</v>
      </c>
      <c r="Q15" s="105">
        <v>31.418644738716505</v>
      </c>
      <c r="R15" s="105">
        <v>32.980652553600351</v>
      </c>
      <c r="S15" s="105">
        <v>31.35112093313456</v>
      </c>
      <c r="T15" s="105">
        <v>23.445176594072219</v>
      </c>
      <c r="U15" s="105">
        <v>19.919918591436424</v>
      </c>
    </row>
    <row r="16" spans="1:21" x14ac:dyDescent="0.25">
      <c r="A16" s="16"/>
      <c r="B16" s="11" t="s">
        <v>246</v>
      </c>
      <c r="C16" s="26">
        <v>17.087688801639601</v>
      </c>
      <c r="D16" s="26">
        <v>16.349771094010499</v>
      </c>
      <c r="E16" s="26">
        <v>16.041903507270799</v>
      </c>
      <c r="F16" s="26">
        <v>12.153198871240598</v>
      </c>
      <c r="G16" s="26">
        <v>24.763599531262035</v>
      </c>
      <c r="H16" s="26">
        <v>31.675993255893335</v>
      </c>
      <c r="I16" s="26">
        <v>21.631293625766219</v>
      </c>
      <c r="J16" s="212">
        <v>25.83696668236</v>
      </c>
      <c r="K16" s="196">
        <v>4</v>
      </c>
      <c r="L16" s="18"/>
      <c r="N16" s="220" t="s">
        <v>236</v>
      </c>
      <c r="O16" s="105">
        <v>31.360347657129299</v>
      </c>
      <c r="P16" s="105">
        <v>31.283100400892504</v>
      </c>
      <c r="Q16" s="105">
        <v>30.295873144044492</v>
      </c>
      <c r="R16" s="105">
        <v>29.481077097614797</v>
      </c>
      <c r="S16" s="105">
        <v>28.758941102241323</v>
      </c>
      <c r="T16" s="105">
        <v>26.584715419769545</v>
      </c>
      <c r="U16" s="105">
        <v>25.034814240359182</v>
      </c>
    </row>
    <row r="17" spans="1:21" x14ac:dyDescent="0.25">
      <c r="A17" s="16"/>
      <c r="B17" s="12" t="s">
        <v>236</v>
      </c>
      <c r="C17" s="27">
        <v>31.177578575460799</v>
      </c>
      <c r="D17" s="27">
        <v>31.360347657129299</v>
      </c>
      <c r="E17" s="27">
        <v>31.283100400892504</v>
      </c>
      <c r="F17" s="27">
        <v>30.295873144044492</v>
      </c>
      <c r="G17" s="27">
        <v>29.481077097614797</v>
      </c>
      <c r="H17" s="27">
        <v>28.758941102241323</v>
      </c>
      <c r="I17" s="27">
        <v>26.584715419769545</v>
      </c>
      <c r="J17" s="213">
        <v>25.034814240359182</v>
      </c>
      <c r="K17" s="196" t="s">
        <v>243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s="48" customFormat="1" x14ac:dyDescent="0.25">
      <c r="A18" s="80"/>
      <c r="B18" s="11" t="s">
        <v>245</v>
      </c>
      <c r="C18" s="26">
        <v>31.016671924328904</v>
      </c>
      <c r="D18" s="26">
        <v>27.247000833960598</v>
      </c>
      <c r="E18" s="26">
        <v>31.7364558871549</v>
      </c>
      <c r="F18" s="26">
        <v>31.593444153078003</v>
      </c>
      <c r="G18" s="26">
        <v>31.60063985207379</v>
      </c>
      <c r="H18" s="26">
        <v>31.669534911252857</v>
      </c>
      <c r="I18" s="26">
        <v>30.837796077425526</v>
      </c>
      <c r="J18" s="212">
        <v>23.848140562743929</v>
      </c>
      <c r="K18" s="196">
        <v>5</v>
      </c>
      <c r="L18" s="81"/>
    </row>
    <row r="19" spans="1:21" x14ac:dyDescent="0.25">
      <c r="A19" s="16"/>
      <c r="B19" s="11" t="s">
        <v>244</v>
      </c>
      <c r="C19" s="26">
        <v>26.369420860778803</v>
      </c>
      <c r="D19" s="26">
        <v>28.100641399894805</v>
      </c>
      <c r="E19" s="26">
        <v>32.801130053593603</v>
      </c>
      <c r="F19" s="26">
        <v>28.2146100355641</v>
      </c>
      <c r="G19" s="26">
        <v>28.058158074252624</v>
      </c>
      <c r="H19" s="26">
        <v>23.84951346488678</v>
      </c>
      <c r="I19" s="26">
        <v>26.429134959268264</v>
      </c>
      <c r="J19" s="212">
        <v>23.478895080760037</v>
      </c>
      <c r="K19" s="196">
        <v>6</v>
      </c>
      <c r="L19" s="18"/>
    </row>
    <row r="20" spans="1:21" x14ac:dyDescent="0.25">
      <c r="A20" s="16"/>
      <c r="B20" s="11" t="s">
        <v>249</v>
      </c>
      <c r="C20" s="26">
        <v>30.936007441878701</v>
      </c>
      <c r="D20" s="26">
        <v>33.911478907759303</v>
      </c>
      <c r="E20" s="26">
        <v>36.076235639161503</v>
      </c>
      <c r="F20" s="26">
        <v>34.676378224392501</v>
      </c>
      <c r="G20" s="26">
        <v>32.807516949753129</v>
      </c>
      <c r="H20" s="26">
        <v>36.97952260490213</v>
      </c>
      <c r="I20" s="26">
        <v>29.278988193890761</v>
      </c>
      <c r="J20" s="212">
        <v>23.435815815907649</v>
      </c>
      <c r="K20" s="196">
        <v>7</v>
      </c>
      <c r="L20" s="18"/>
    </row>
    <row r="21" spans="1:21" x14ac:dyDescent="0.25">
      <c r="A21" s="16"/>
      <c r="B21" s="11" t="s">
        <v>247</v>
      </c>
      <c r="C21" s="26">
        <v>28.922588450680792</v>
      </c>
      <c r="D21" s="26">
        <v>28.446297343836097</v>
      </c>
      <c r="E21" s="26">
        <v>27.662409057366304</v>
      </c>
      <c r="F21" s="26">
        <v>27.084091502995499</v>
      </c>
      <c r="G21" s="26">
        <v>21.857254525677565</v>
      </c>
      <c r="H21" s="26">
        <v>22.147765534683536</v>
      </c>
      <c r="I21" s="26">
        <v>25.846540591376527</v>
      </c>
      <c r="J21" s="212">
        <v>23.177531318107359</v>
      </c>
      <c r="K21" s="196">
        <v>8</v>
      </c>
      <c r="L21" s="18"/>
    </row>
    <row r="22" spans="1:21" x14ac:dyDescent="0.25">
      <c r="A22" s="16"/>
      <c r="B22" s="11" t="s">
        <v>261</v>
      </c>
      <c r="C22" s="26">
        <v>38.109360198784401</v>
      </c>
      <c r="D22" s="26">
        <v>35.7164844467165</v>
      </c>
      <c r="E22" s="26">
        <v>27.9253758207016</v>
      </c>
      <c r="F22" s="26">
        <v>25.259400461508399</v>
      </c>
      <c r="G22" s="26">
        <v>21.696769689661743</v>
      </c>
      <c r="H22" s="26">
        <v>25.663248098134996</v>
      </c>
      <c r="I22" s="26">
        <v>32.281825965262897</v>
      </c>
      <c r="J22" s="212">
        <v>23.02124536149736</v>
      </c>
      <c r="K22" s="196">
        <v>9</v>
      </c>
      <c r="L22" s="18"/>
    </row>
    <row r="23" spans="1:21" x14ac:dyDescent="0.25">
      <c r="A23" s="16"/>
      <c r="B23" s="11" t="s">
        <v>256</v>
      </c>
      <c r="C23" s="26">
        <v>28.047439212503601</v>
      </c>
      <c r="D23" s="26">
        <v>25.84905754075</v>
      </c>
      <c r="E23" s="26">
        <v>29.819339557443193</v>
      </c>
      <c r="F23" s="26">
        <v>29.839699280821399</v>
      </c>
      <c r="G23" s="26">
        <v>35.172852171341553</v>
      </c>
      <c r="H23" s="26">
        <v>26.316579011078623</v>
      </c>
      <c r="I23" s="26">
        <v>24.436969558759177</v>
      </c>
      <c r="J23" s="212">
        <v>22.687675593425752</v>
      </c>
      <c r="K23" s="196">
        <v>10</v>
      </c>
      <c r="L23" s="18"/>
      <c r="N23" s="22"/>
      <c r="O23" s="31"/>
    </row>
    <row r="24" spans="1:21" x14ac:dyDescent="0.25">
      <c r="A24" s="16"/>
      <c r="B24" s="11" t="s">
        <v>265</v>
      </c>
      <c r="C24" s="26">
        <v>25.956850971347102</v>
      </c>
      <c r="D24" s="26">
        <v>17.621827809453301</v>
      </c>
      <c r="E24" s="26">
        <v>16.753033909548499</v>
      </c>
      <c r="F24" s="26">
        <v>25.564744491326802</v>
      </c>
      <c r="G24" s="26">
        <v>29.629077432615208</v>
      </c>
      <c r="H24" s="26">
        <v>26.432375855996167</v>
      </c>
      <c r="I24" s="26">
        <v>21.333232489123237</v>
      </c>
      <c r="J24" s="212">
        <v>22.460865505123735</v>
      </c>
      <c r="K24" s="196">
        <v>11</v>
      </c>
      <c r="L24" s="18"/>
      <c r="N24" s="22"/>
      <c r="O24" s="31"/>
    </row>
    <row r="25" spans="1:21" x14ac:dyDescent="0.25">
      <c r="A25" s="16"/>
      <c r="B25" s="11" t="s">
        <v>257</v>
      </c>
      <c r="C25" s="26">
        <v>35.803960338701195</v>
      </c>
      <c r="D25" s="26">
        <v>35.074411055918901</v>
      </c>
      <c r="E25" s="26">
        <v>36.404948754840497</v>
      </c>
      <c r="F25" s="26">
        <v>35.965289030318395</v>
      </c>
      <c r="G25" s="26">
        <v>38.156290404808942</v>
      </c>
      <c r="H25" s="26">
        <v>38.870088638490778</v>
      </c>
      <c r="I25" s="26">
        <v>33.691129570570354</v>
      </c>
      <c r="J25" s="212">
        <v>21.744734072571411</v>
      </c>
      <c r="K25" s="196">
        <v>12</v>
      </c>
      <c r="L25" s="18"/>
    </row>
    <row r="26" spans="1:21" x14ac:dyDescent="0.25">
      <c r="A26" s="16"/>
      <c r="B26" s="11" t="s">
        <v>264</v>
      </c>
      <c r="C26" s="26">
        <v>30.296331385862398</v>
      </c>
      <c r="D26" s="26">
        <v>27.244151412625396</v>
      </c>
      <c r="E26" s="26">
        <v>22.4077153884067</v>
      </c>
      <c r="F26" s="26">
        <v>18.827757235562299</v>
      </c>
      <c r="G26" s="26">
        <v>18.592101442261157</v>
      </c>
      <c r="H26" s="26">
        <v>15.27889457869567</v>
      </c>
      <c r="I26" s="26">
        <v>26.136865692569405</v>
      </c>
      <c r="J26" s="212">
        <v>20.695079401660387</v>
      </c>
      <c r="K26" s="196">
        <v>13</v>
      </c>
      <c r="L26" s="18"/>
    </row>
    <row r="27" spans="1:21" x14ac:dyDescent="0.25">
      <c r="A27" s="16"/>
      <c r="B27" s="12" t="s">
        <v>2</v>
      </c>
      <c r="C27" s="47">
        <v>32.111922568898997</v>
      </c>
      <c r="D27" s="47">
        <v>34.781528817236484</v>
      </c>
      <c r="E27" s="47">
        <v>32.904599677179803</v>
      </c>
      <c r="F27" s="47">
        <v>31.418644738716505</v>
      </c>
      <c r="G27" s="47">
        <v>32.980652553600351</v>
      </c>
      <c r="H27" s="47">
        <v>31.35112093313456</v>
      </c>
      <c r="I27" s="47">
        <v>23.445176594072219</v>
      </c>
      <c r="J27" s="213">
        <v>19.919918591436424</v>
      </c>
      <c r="K27" s="195">
        <v>14</v>
      </c>
      <c r="L27" s="18"/>
    </row>
    <row r="28" spans="1:21" x14ac:dyDescent="0.25">
      <c r="A28" s="16"/>
      <c r="B28" s="11" t="s">
        <v>263</v>
      </c>
      <c r="C28" s="26">
        <v>17.2153144288398</v>
      </c>
      <c r="D28" s="26">
        <v>16.205693429900101</v>
      </c>
      <c r="E28" s="26">
        <v>18.172061873755297</v>
      </c>
      <c r="F28" s="26">
        <v>22.185164689988003</v>
      </c>
      <c r="G28" s="26">
        <v>32.725396804219528</v>
      </c>
      <c r="H28" s="26">
        <v>28.489011626557755</v>
      </c>
      <c r="I28" s="26">
        <v>22.569864408937544</v>
      </c>
      <c r="J28" s="212">
        <v>19.115997810854211</v>
      </c>
      <c r="K28" s="196">
        <v>15</v>
      </c>
      <c r="L28" s="18"/>
    </row>
    <row r="29" spans="1:21" x14ac:dyDescent="0.25">
      <c r="A29" s="16"/>
      <c r="B29" s="11" t="s">
        <v>251</v>
      </c>
      <c r="C29" s="26">
        <v>23.588583410780998</v>
      </c>
      <c r="D29" s="26">
        <v>21.327825819815505</v>
      </c>
      <c r="E29" s="26">
        <v>21.215121458868005</v>
      </c>
      <c r="F29" s="26">
        <v>15.198009161007899</v>
      </c>
      <c r="G29" s="26">
        <v>17.102167375621313</v>
      </c>
      <c r="H29" s="26">
        <v>19.730498426566754</v>
      </c>
      <c r="I29" s="26">
        <v>18.282742751205248</v>
      </c>
      <c r="J29" s="212">
        <v>18.021755648659205</v>
      </c>
      <c r="K29" s="196">
        <v>16</v>
      </c>
      <c r="L29" s="18"/>
    </row>
    <row r="30" spans="1:21" x14ac:dyDescent="0.25">
      <c r="A30" s="16"/>
      <c r="B30" s="11" t="s">
        <v>254</v>
      </c>
      <c r="C30" s="26">
        <v>26.795901509010996</v>
      </c>
      <c r="D30" s="26">
        <v>20.852313570821703</v>
      </c>
      <c r="E30" s="26">
        <v>25.766738660907102</v>
      </c>
      <c r="F30" s="26">
        <v>22.121740673996001</v>
      </c>
      <c r="G30" s="26">
        <v>11.014464671517288</v>
      </c>
      <c r="H30" s="26">
        <v>19.56293625657268</v>
      </c>
      <c r="I30" s="26">
        <v>13.24521518039589</v>
      </c>
      <c r="J30" s="212">
        <v>17.541565162724378</v>
      </c>
      <c r="K30" s="196">
        <v>17</v>
      </c>
      <c r="L30" s="18"/>
    </row>
    <row r="31" spans="1:21" x14ac:dyDescent="0.25">
      <c r="A31" s="16"/>
      <c r="B31" s="11" t="s">
        <v>253</v>
      </c>
      <c r="C31" s="26">
        <v>17.739912611932201</v>
      </c>
      <c r="D31" s="26">
        <v>27.998550284885905</v>
      </c>
      <c r="E31" s="26">
        <v>26.209926182966303</v>
      </c>
      <c r="F31" s="26">
        <v>27.255802567753005</v>
      </c>
      <c r="G31" s="26">
        <v>25.848862521828575</v>
      </c>
      <c r="H31" s="26">
        <v>19.12490502772248</v>
      </c>
      <c r="I31" s="26">
        <v>18.365105589297631</v>
      </c>
      <c r="J31" s="212">
        <v>17.454436379274199</v>
      </c>
      <c r="K31" s="196">
        <v>18</v>
      </c>
      <c r="L31" s="18"/>
    </row>
    <row r="32" spans="1:21" x14ac:dyDescent="0.25">
      <c r="A32" s="16"/>
      <c r="B32" s="11" t="s">
        <v>248</v>
      </c>
      <c r="C32" s="26">
        <v>34.9356230031038</v>
      </c>
      <c r="D32" s="26">
        <v>35.103142232374097</v>
      </c>
      <c r="E32" s="26">
        <v>28.684454765347599</v>
      </c>
      <c r="F32" s="26">
        <v>23.038562991719999</v>
      </c>
      <c r="G32" s="26">
        <v>31.748273815742284</v>
      </c>
      <c r="H32" s="26">
        <v>21.366404375305443</v>
      </c>
      <c r="I32" s="26">
        <v>22.822530979371781</v>
      </c>
      <c r="J32" s="212">
        <v>17.245536219507716</v>
      </c>
      <c r="K32" s="196">
        <v>19</v>
      </c>
      <c r="L32" s="18"/>
    </row>
    <row r="33" spans="1:14" x14ac:dyDescent="0.25">
      <c r="A33" s="16"/>
      <c r="B33" s="11" t="s">
        <v>255</v>
      </c>
      <c r="C33" s="26">
        <v>25.758568952206204</v>
      </c>
      <c r="D33" s="26">
        <v>23.678176534031497</v>
      </c>
      <c r="E33" s="26">
        <v>25.960790464240905</v>
      </c>
      <c r="F33" s="26">
        <v>17.974945911666101</v>
      </c>
      <c r="G33" s="26">
        <v>19.238132780535061</v>
      </c>
      <c r="H33" s="26">
        <v>25.83695961271042</v>
      </c>
      <c r="I33" s="26">
        <v>16.110308135490612</v>
      </c>
      <c r="J33" s="212">
        <v>16.363874595710765</v>
      </c>
      <c r="K33" s="196">
        <v>20</v>
      </c>
      <c r="L33" s="18"/>
    </row>
    <row r="34" spans="1:14" x14ac:dyDescent="0.25">
      <c r="A34" s="16"/>
      <c r="B34" s="11" t="s">
        <v>258</v>
      </c>
      <c r="C34" s="26">
        <v>30.5886862644061</v>
      </c>
      <c r="D34" s="26">
        <v>17.7063057168561</v>
      </c>
      <c r="E34" s="26">
        <v>18.686413318519499</v>
      </c>
      <c r="F34" s="26">
        <v>14.559591527694202</v>
      </c>
      <c r="G34" s="26">
        <v>11.632037894283563</v>
      </c>
      <c r="H34" s="26">
        <v>11.111359466532557</v>
      </c>
      <c r="I34" s="26">
        <v>15.619143141618839</v>
      </c>
      <c r="J34" s="212">
        <v>15.279906632286016</v>
      </c>
      <c r="K34" s="196">
        <v>21</v>
      </c>
      <c r="L34" s="18"/>
    </row>
    <row r="35" spans="1:14" x14ac:dyDescent="0.25">
      <c r="A35" s="16"/>
      <c r="B35" s="11" t="s">
        <v>250</v>
      </c>
      <c r="C35" s="26">
        <v>23.775746713651401</v>
      </c>
      <c r="D35" s="26">
        <v>15.130729160642099</v>
      </c>
      <c r="E35" s="26">
        <v>13.666844811892499</v>
      </c>
      <c r="F35" s="26">
        <v>19.572950555932898</v>
      </c>
      <c r="G35" s="26">
        <v>14.258617058719372</v>
      </c>
      <c r="H35" s="26">
        <v>18.131593114787496</v>
      </c>
      <c r="I35" s="26">
        <v>11.4590070104957</v>
      </c>
      <c r="J35" s="212">
        <v>14.491564839952623</v>
      </c>
      <c r="K35" s="196">
        <v>22</v>
      </c>
      <c r="L35" s="18"/>
    </row>
    <row r="36" spans="1:14" ht="14.25" customHeight="1" x14ac:dyDescent="0.25">
      <c r="A36" s="16"/>
      <c r="B36" s="11" t="s">
        <v>262</v>
      </c>
      <c r="C36" s="26">
        <v>19.370801365588601</v>
      </c>
      <c r="D36" s="26">
        <v>15.7932615615192</v>
      </c>
      <c r="E36" s="26">
        <v>30.440177296747802</v>
      </c>
      <c r="F36" s="26">
        <v>18.790453933857403</v>
      </c>
      <c r="G36" s="26">
        <v>19.256413241743314</v>
      </c>
      <c r="H36" s="26">
        <v>25.50685199245266</v>
      </c>
      <c r="I36" s="26">
        <v>21.745373324824499</v>
      </c>
      <c r="J36" s="212">
        <v>12.026616350520973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5" t="s">
        <v>109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4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46"/>
      <c r="C9" s="144"/>
      <c r="D9" s="144"/>
      <c r="E9" s="144"/>
      <c r="F9" s="144"/>
      <c r="G9" s="144"/>
      <c r="H9" s="144"/>
      <c r="I9" s="146"/>
      <c r="J9" s="146"/>
      <c r="K9" s="146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150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247</v>
      </c>
      <c r="C13" s="26">
        <v>20.635946883410295</v>
      </c>
      <c r="D13" s="26">
        <v>17.852292464608198</v>
      </c>
      <c r="E13" s="26">
        <v>18.384733358756804</v>
      </c>
      <c r="F13" s="26">
        <v>17.902049021981195</v>
      </c>
      <c r="G13" s="26">
        <v>16.46184451604098</v>
      </c>
      <c r="H13" s="26">
        <v>15.960857515658043</v>
      </c>
      <c r="I13" s="26">
        <v>19.391967030281055</v>
      </c>
      <c r="J13" s="212">
        <v>19.825071212923767</v>
      </c>
      <c r="K13" s="42">
        <v>1</v>
      </c>
      <c r="L13" s="18"/>
    </row>
    <row r="14" spans="1:21" x14ac:dyDescent="0.25">
      <c r="A14" s="16"/>
      <c r="B14" s="11" t="s">
        <v>257</v>
      </c>
      <c r="C14" s="26">
        <v>25.825346333149906</v>
      </c>
      <c r="D14" s="26">
        <v>24.143805636157996</v>
      </c>
      <c r="E14" s="26">
        <v>25.288815257113704</v>
      </c>
      <c r="F14" s="26">
        <v>26.116978700974201</v>
      </c>
      <c r="G14" s="26">
        <v>26.192686959774981</v>
      </c>
      <c r="H14" s="26">
        <v>27.596300306472632</v>
      </c>
      <c r="I14" s="26">
        <v>27.031076169991845</v>
      </c>
      <c r="J14" s="212">
        <v>18.863154523130422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260</v>
      </c>
      <c r="C15" s="26">
        <v>15.604308524326299</v>
      </c>
      <c r="D15" s="26">
        <v>16.5949856307601</v>
      </c>
      <c r="E15" s="26">
        <v>15.374261517418004</v>
      </c>
      <c r="F15" s="26">
        <v>15.1204529204909</v>
      </c>
      <c r="G15" s="26">
        <v>16.682533252312464</v>
      </c>
      <c r="H15" s="26">
        <v>15.368513273566895</v>
      </c>
      <c r="I15" s="26">
        <v>19.933987364916845</v>
      </c>
      <c r="J15" s="212">
        <v>17.811944194391401</v>
      </c>
      <c r="K15" s="42">
        <v>3</v>
      </c>
      <c r="L15" s="18"/>
      <c r="N15" s="220" t="s">
        <v>2</v>
      </c>
      <c r="O15" s="105">
        <v>21.878451482327694</v>
      </c>
      <c r="P15" s="105">
        <v>19.860575962082699</v>
      </c>
      <c r="Q15" s="105">
        <v>20.821888586838401</v>
      </c>
      <c r="R15" s="105">
        <v>23.061065275975896</v>
      </c>
      <c r="S15" s="105">
        <v>21.620469335499411</v>
      </c>
      <c r="T15" s="105">
        <v>17.458911083998725</v>
      </c>
      <c r="U15" s="105">
        <v>15.128422300725306</v>
      </c>
    </row>
    <row r="16" spans="1:21" x14ac:dyDescent="0.25">
      <c r="A16" s="16"/>
      <c r="B16" s="11" t="s">
        <v>261</v>
      </c>
      <c r="C16" s="26">
        <v>16.231273987866796</v>
      </c>
      <c r="D16" s="26">
        <v>15.7412751548732</v>
      </c>
      <c r="E16" s="26">
        <v>15.6541745247952</v>
      </c>
      <c r="F16" s="26">
        <v>15.963227179359899</v>
      </c>
      <c r="G16" s="26">
        <v>16.220346512661035</v>
      </c>
      <c r="H16" s="26">
        <v>17.005234032453501</v>
      </c>
      <c r="I16" s="26">
        <v>20.392338532659711</v>
      </c>
      <c r="J16" s="212">
        <v>17.479055942946982</v>
      </c>
      <c r="K16" s="42">
        <v>4</v>
      </c>
      <c r="L16" s="18"/>
      <c r="N16" s="220" t="s">
        <v>236</v>
      </c>
      <c r="O16" s="105">
        <v>16.431490180965497</v>
      </c>
      <c r="P16" s="105">
        <v>16.8567342999199</v>
      </c>
      <c r="Q16" s="105">
        <v>16.354137110857096</v>
      </c>
      <c r="R16" s="105">
        <v>16.163767331321125</v>
      </c>
      <c r="S16" s="105">
        <v>15.926732288762896</v>
      </c>
      <c r="T16" s="105">
        <v>15.161490826028828</v>
      </c>
      <c r="U16" s="105">
        <v>12.976919927361697</v>
      </c>
    </row>
    <row r="17" spans="1:15" x14ac:dyDescent="0.25">
      <c r="A17" s="16"/>
      <c r="B17" s="11" t="s">
        <v>259</v>
      </c>
      <c r="C17" s="26">
        <v>18.164880563801795</v>
      </c>
      <c r="D17" s="26">
        <v>15.3833709298881</v>
      </c>
      <c r="E17" s="26">
        <v>14.603208113968503</v>
      </c>
      <c r="F17" s="26">
        <v>17.199589542495605</v>
      </c>
      <c r="G17" s="26">
        <v>10.64236785986458</v>
      </c>
      <c r="H17" s="26">
        <v>12.200517092789431</v>
      </c>
      <c r="I17" s="26">
        <v>17.578878756784317</v>
      </c>
      <c r="J17" s="212">
        <v>16.323412485226171</v>
      </c>
      <c r="K17" s="42">
        <v>5</v>
      </c>
      <c r="L17" s="18"/>
    </row>
    <row r="18" spans="1:15" x14ac:dyDescent="0.25">
      <c r="A18" s="16"/>
      <c r="B18" s="11" t="s">
        <v>249</v>
      </c>
      <c r="C18" s="26">
        <v>14.118244000965801</v>
      </c>
      <c r="D18" s="26">
        <v>19.965398921599704</v>
      </c>
      <c r="E18" s="26">
        <v>21.173339427613797</v>
      </c>
      <c r="F18" s="26">
        <v>19.9025287748761</v>
      </c>
      <c r="G18" s="26">
        <v>14.934799555881035</v>
      </c>
      <c r="H18" s="26">
        <v>18.280987772716376</v>
      </c>
      <c r="I18" s="26">
        <v>16.592825214260301</v>
      </c>
      <c r="J18" s="212">
        <v>16.145004380311999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19.917362597565401</v>
      </c>
      <c r="D19" s="47">
        <v>21.878451482327694</v>
      </c>
      <c r="E19" s="47">
        <v>19.860575962082699</v>
      </c>
      <c r="F19" s="47">
        <v>20.821888586838401</v>
      </c>
      <c r="G19" s="47">
        <v>23.061065275975896</v>
      </c>
      <c r="H19" s="47">
        <v>21.620469335499411</v>
      </c>
      <c r="I19" s="47">
        <v>17.458911083998725</v>
      </c>
      <c r="J19" s="213">
        <v>15.128422300725306</v>
      </c>
      <c r="K19" s="42">
        <v>7</v>
      </c>
      <c r="L19" s="18"/>
    </row>
    <row r="20" spans="1:15" x14ac:dyDescent="0.25">
      <c r="A20" s="16"/>
      <c r="B20" s="11" t="s">
        <v>265</v>
      </c>
      <c r="C20" s="26">
        <v>19.032647398645295</v>
      </c>
      <c r="D20" s="26">
        <v>13.615824437586303</v>
      </c>
      <c r="E20" s="26">
        <v>11.503882623795199</v>
      </c>
      <c r="F20" s="26">
        <v>19.031223628692</v>
      </c>
      <c r="G20" s="26">
        <v>17.566018111273223</v>
      </c>
      <c r="H20" s="26">
        <v>16.342248434469187</v>
      </c>
      <c r="I20" s="26">
        <v>14.037153888264623</v>
      </c>
      <c r="J20" s="212">
        <v>14.769827032378331</v>
      </c>
      <c r="K20" s="42">
        <v>8</v>
      </c>
      <c r="L20" s="18"/>
    </row>
    <row r="21" spans="1:15" s="48" customFormat="1" x14ac:dyDescent="0.25">
      <c r="A21" s="80"/>
      <c r="B21" s="11" t="s">
        <v>252</v>
      </c>
      <c r="C21" s="26">
        <v>19.279913373037399</v>
      </c>
      <c r="D21" s="26">
        <v>17.994981311527194</v>
      </c>
      <c r="E21" s="26">
        <v>21.5532823002886</v>
      </c>
      <c r="F21" s="26">
        <v>17.9929925373999</v>
      </c>
      <c r="G21" s="26">
        <v>20.478119711648439</v>
      </c>
      <c r="H21" s="26">
        <v>18.185259749825374</v>
      </c>
      <c r="I21" s="26">
        <v>20.696634000852153</v>
      </c>
      <c r="J21" s="212">
        <v>14.759322138061364</v>
      </c>
      <c r="K21" s="42">
        <v>9</v>
      </c>
      <c r="L21" s="81"/>
    </row>
    <row r="22" spans="1:15" x14ac:dyDescent="0.25">
      <c r="A22" s="16"/>
      <c r="B22" s="11" t="s">
        <v>244</v>
      </c>
      <c r="C22" s="26">
        <v>11.944184650630399</v>
      </c>
      <c r="D22" s="26">
        <v>16.512274716771898</v>
      </c>
      <c r="E22" s="26">
        <v>17.300738425116094</v>
      </c>
      <c r="F22" s="26">
        <v>15.962070548091599</v>
      </c>
      <c r="G22" s="26">
        <v>15.31907975043058</v>
      </c>
      <c r="H22" s="26">
        <v>12.076521585928957</v>
      </c>
      <c r="I22" s="26">
        <v>16.391727564251426</v>
      </c>
      <c r="J22" s="212">
        <v>13.793277401213595</v>
      </c>
      <c r="K22" s="42">
        <v>10</v>
      </c>
      <c r="L22" s="18"/>
    </row>
    <row r="23" spans="1:15" x14ac:dyDescent="0.25">
      <c r="A23" s="16"/>
      <c r="B23" s="12" t="s">
        <v>236</v>
      </c>
      <c r="C23" s="27">
        <v>15.778598768989299</v>
      </c>
      <c r="D23" s="27">
        <v>16.431490180965497</v>
      </c>
      <c r="E23" s="27">
        <v>16.8567342999199</v>
      </c>
      <c r="F23" s="27">
        <v>16.354137110857096</v>
      </c>
      <c r="G23" s="27">
        <v>16.163767331321125</v>
      </c>
      <c r="H23" s="27">
        <v>15.926732288762896</v>
      </c>
      <c r="I23" s="27">
        <v>15.161490826028828</v>
      </c>
      <c r="J23" s="213">
        <v>12.976919927361697</v>
      </c>
      <c r="K23" s="42" t="s">
        <v>243</v>
      </c>
      <c r="L23" s="18"/>
      <c r="O23" s="221"/>
    </row>
    <row r="24" spans="1:15" x14ac:dyDescent="0.25">
      <c r="A24" s="16"/>
      <c r="B24" s="11" t="s">
        <v>245</v>
      </c>
      <c r="C24" s="26">
        <v>16.207950403295001</v>
      </c>
      <c r="D24" s="26">
        <v>14.354367068553399</v>
      </c>
      <c r="E24" s="26">
        <v>16.627823396306699</v>
      </c>
      <c r="F24" s="26">
        <v>16.392572657998297</v>
      </c>
      <c r="G24" s="26">
        <v>15.977246844417651</v>
      </c>
      <c r="H24" s="26">
        <v>15.402834364650138</v>
      </c>
      <c r="I24" s="26">
        <v>15.658212839640138</v>
      </c>
      <c r="J24" s="212">
        <v>12.165955608282198</v>
      </c>
      <c r="K24" s="42">
        <v>11</v>
      </c>
      <c r="L24" s="18"/>
      <c r="O24" s="221"/>
    </row>
    <row r="25" spans="1:15" x14ac:dyDescent="0.25">
      <c r="A25" s="16"/>
      <c r="B25" s="11" t="s">
        <v>263</v>
      </c>
      <c r="C25" s="26">
        <v>3.0917345021916103</v>
      </c>
      <c r="D25" s="26">
        <v>8.1269538439206013</v>
      </c>
      <c r="E25" s="26">
        <v>7.29720247247361</v>
      </c>
      <c r="F25" s="26">
        <v>12.023091994077401</v>
      </c>
      <c r="G25" s="26">
        <v>16.078520317176537</v>
      </c>
      <c r="H25" s="26">
        <v>15.102921723793836</v>
      </c>
      <c r="I25" s="26">
        <v>15.074161308803872</v>
      </c>
      <c r="J25" s="212">
        <v>12.068563328219341</v>
      </c>
      <c r="K25" s="42">
        <v>12</v>
      </c>
      <c r="L25" s="18"/>
    </row>
    <row r="26" spans="1:15" x14ac:dyDescent="0.25">
      <c r="A26" s="16"/>
      <c r="B26" s="11" t="s">
        <v>258</v>
      </c>
      <c r="C26" s="26">
        <v>27.004285696331404</v>
      </c>
      <c r="D26" s="26">
        <v>14.102191870450598</v>
      </c>
      <c r="E26" s="26">
        <v>13.940740654563502</v>
      </c>
      <c r="F26" s="26">
        <v>9.2832320565338105</v>
      </c>
      <c r="G26" s="26">
        <v>6.6016162981056548</v>
      </c>
      <c r="H26" s="26">
        <v>7.8278524396263505</v>
      </c>
      <c r="I26" s="26">
        <v>10.774057045800632</v>
      </c>
      <c r="J26" s="212">
        <v>12.000929576068883</v>
      </c>
      <c r="K26" s="42">
        <v>13</v>
      </c>
      <c r="L26" s="18"/>
    </row>
    <row r="27" spans="1:15" x14ac:dyDescent="0.25">
      <c r="A27" s="16"/>
      <c r="B27" s="11" t="s">
        <v>256</v>
      </c>
      <c r="C27" s="26">
        <v>6.5011007036610611</v>
      </c>
      <c r="D27" s="26">
        <v>7.1243529748672012</v>
      </c>
      <c r="E27" s="26">
        <v>9.0633363909377689</v>
      </c>
      <c r="F27" s="26">
        <v>14.564997903042901</v>
      </c>
      <c r="G27" s="26">
        <v>15.00877255827921</v>
      </c>
      <c r="H27" s="26">
        <v>15.431789792938741</v>
      </c>
      <c r="I27" s="26">
        <v>13.560651352567383</v>
      </c>
      <c r="J27" s="212">
        <v>11.635804904630527</v>
      </c>
      <c r="K27" s="42">
        <v>14</v>
      </c>
      <c r="L27" s="18"/>
    </row>
    <row r="28" spans="1:15" x14ac:dyDescent="0.25">
      <c r="A28" s="16"/>
      <c r="B28" s="11" t="s">
        <v>248</v>
      </c>
      <c r="C28" s="26">
        <v>22.620338578908697</v>
      </c>
      <c r="D28" s="26">
        <v>19.461657586841795</v>
      </c>
      <c r="E28" s="26">
        <v>19.6754547095838</v>
      </c>
      <c r="F28" s="26">
        <v>15.673907015224</v>
      </c>
      <c r="G28" s="26">
        <v>23.735127782331155</v>
      </c>
      <c r="H28" s="26">
        <v>12.396259465277051</v>
      </c>
      <c r="I28" s="26">
        <v>13.853265243773121</v>
      </c>
      <c r="J28" s="212">
        <v>11.591696731362939</v>
      </c>
      <c r="K28" s="42">
        <v>15</v>
      </c>
      <c r="L28" s="18"/>
    </row>
    <row r="29" spans="1:15" x14ac:dyDescent="0.25">
      <c r="A29" s="16"/>
      <c r="B29" s="11" t="s">
        <v>253</v>
      </c>
      <c r="C29" s="26">
        <v>11.735522979825198</v>
      </c>
      <c r="D29" s="26">
        <v>18.670813526179195</v>
      </c>
      <c r="E29" s="26">
        <v>14.2635746101161</v>
      </c>
      <c r="F29" s="26">
        <v>15.466427885823196</v>
      </c>
      <c r="G29" s="26">
        <v>17.449943783938945</v>
      </c>
      <c r="H29" s="26">
        <v>12.60949283234018</v>
      </c>
      <c r="I29" s="26">
        <v>13.163986498960909</v>
      </c>
      <c r="J29" s="212">
        <v>11.26001833410618</v>
      </c>
      <c r="K29" s="42">
        <v>16</v>
      </c>
      <c r="L29" s="18"/>
    </row>
    <row r="30" spans="1:15" x14ac:dyDescent="0.25">
      <c r="A30" s="16"/>
      <c r="B30" s="11" t="s">
        <v>264</v>
      </c>
      <c r="C30" s="26">
        <v>19.429385172319002</v>
      </c>
      <c r="D30" s="26">
        <v>18.201613602845494</v>
      </c>
      <c r="E30" s="26">
        <v>12.108329033875902</v>
      </c>
      <c r="F30" s="26">
        <v>11.841225999019899</v>
      </c>
      <c r="G30" s="26">
        <v>11.714204282687488</v>
      </c>
      <c r="H30" s="26">
        <v>8.1351305599051997</v>
      </c>
      <c r="I30" s="26">
        <v>17.226600633348411</v>
      </c>
      <c r="J30" s="212">
        <v>10.174292406060577</v>
      </c>
      <c r="K30" s="42">
        <v>17</v>
      </c>
      <c r="L30" s="18"/>
    </row>
    <row r="31" spans="1:15" x14ac:dyDescent="0.25">
      <c r="A31" s="16"/>
      <c r="B31" s="11" t="s">
        <v>246</v>
      </c>
      <c r="C31" s="26">
        <v>8.2218597339874506</v>
      </c>
      <c r="D31" s="26">
        <v>12.623642099345998</v>
      </c>
      <c r="E31" s="26">
        <v>11.575039131321898</v>
      </c>
      <c r="F31" s="26">
        <v>10.018524841734298</v>
      </c>
      <c r="G31" s="26">
        <v>17.803311103444543</v>
      </c>
      <c r="H31" s="26">
        <v>17.642941616585819</v>
      </c>
      <c r="I31" s="26">
        <v>14.110139821793439</v>
      </c>
      <c r="J31" s="212">
        <v>9.8572588513840813</v>
      </c>
      <c r="K31" s="42">
        <v>18</v>
      </c>
      <c r="L31" s="18"/>
    </row>
    <row r="32" spans="1:15" x14ac:dyDescent="0.25">
      <c r="A32" s="16"/>
      <c r="B32" s="11" t="s">
        <v>251</v>
      </c>
      <c r="C32" s="26">
        <v>13.176829711461602</v>
      </c>
      <c r="D32" s="26">
        <v>10.6445980843343</v>
      </c>
      <c r="E32" s="26">
        <v>10.516618272552099</v>
      </c>
      <c r="F32" s="26">
        <v>9.3948769803186725</v>
      </c>
      <c r="G32" s="26">
        <v>8.6185087447182518</v>
      </c>
      <c r="H32" s="26">
        <v>12.99718581783079</v>
      </c>
      <c r="I32" s="26">
        <v>10.476076564778731</v>
      </c>
      <c r="J32" s="212">
        <v>9.8253954852939618</v>
      </c>
      <c r="K32" s="42">
        <v>19</v>
      </c>
      <c r="L32" s="18"/>
    </row>
    <row r="33" spans="1:14" x14ac:dyDescent="0.25">
      <c r="A33" s="16"/>
      <c r="B33" s="11" t="s">
        <v>254</v>
      </c>
      <c r="C33" s="26">
        <v>7.5056912713156079</v>
      </c>
      <c r="D33" s="26">
        <v>6.3585237123230289</v>
      </c>
      <c r="E33" s="26">
        <v>11.707291988069498</v>
      </c>
      <c r="F33" s="26">
        <v>12.3421226282217</v>
      </c>
      <c r="G33" s="26">
        <v>6.2683472683763313</v>
      </c>
      <c r="H33" s="26">
        <v>12.113903324006024</v>
      </c>
      <c r="I33" s="26">
        <v>10.46771904100828</v>
      </c>
      <c r="J33" s="212">
        <v>9.4876717147336969</v>
      </c>
      <c r="K33" s="42">
        <v>20</v>
      </c>
      <c r="L33" s="18"/>
    </row>
    <row r="34" spans="1:14" x14ac:dyDescent="0.25">
      <c r="A34" s="16"/>
      <c r="B34" s="11" t="s">
        <v>262</v>
      </c>
      <c r="C34" s="26">
        <v>17.3040637274696</v>
      </c>
      <c r="D34" s="26">
        <v>11.915060951631904</v>
      </c>
      <c r="E34" s="26">
        <v>23.192836374236698</v>
      </c>
      <c r="F34" s="26">
        <v>13.0436937893917</v>
      </c>
      <c r="G34" s="26">
        <v>10.87282182636706</v>
      </c>
      <c r="H34" s="26">
        <v>16.428243890338052</v>
      </c>
      <c r="I34" s="26">
        <v>17.224575042060678</v>
      </c>
      <c r="J34" s="212">
        <v>8.8189620625167002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7.8719082045857309</v>
      </c>
      <c r="D35" s="26">
        <v>5.1251383249856408</v>
      </c>
      <c r="E35" s="26">
        <v>3.6065167269126097</v>
      </c>
      <c r="F35" s="26">
        <v>5.5612658348527617</v>
      </c>
      <c r="G35" s="26">
        <v>5.4709332532735004</v>
      </c>
      <c r="H35" s="26">
        <v>6.4933723281970703</v>
      </c>
      <c r="I35" s="26">
        <v>4.839101285804384</v>
      </c>
      <c r="J35" s="212">
        <v>8.4333025735671079</v>
      </c>
      <c r="K35" s="42">
        <v>22</v>
      </c>
      <c r="L35" s="18"/>
    </row>
    <row r="36" spans="1:14" ht="14.25" customHeight="1" x14ac:dyDescent="0.25">
      <c r="A36" s="16"/>
      <c r="B36" s="11" t="s">
        <v>255</v>
      </c>
      <c r="C36" s="26">
        <v>8.6166066304160136</v>
      </c>
      <c r="D36" s="26">
        <v>6.69453569458509</v>
      </c>
      <c r="E36" s="26">
        <v>9.5256168966959525</v>
      </c>
      <c r="F36" s="26">
        <v>9.8127235897362972</v>
      </c>
      <c r="G36" s="26">
        <v>6.9220948624821839</v>
      </c>
      <c r="H36" s="26">
        <v>11.443863436256798</v>
      </c>
      <c r="I36" s="26">
        <v>6.0169714076084686</v>
      </c>
      <c r="J36" s="212">
        <v>4.3637130277926364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160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5" t="s">
        <v>110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150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1" x14ac:dyDescent="0.25">
      <c r="A13" s="16"/>
      <c r="B13" s="11" t="s">
        <v>252</v>
      </c>
      <c r="C13" s="26">
        <v>34.294351200144405</v>
      </c>
      <c r="D13" s="26">
        <v>30.121080246371992</v>
      </c>
      <c r="E13" s="26">
        <v>35.840576454528197</v>
      </c>
      <c r="F13" s="26">
        <v>33.232154885777</v>
      </c>
      <c r="G13" s="26">
        <v>34.255132388278383</v>
      </c>
      <c r="H13" s="26">
        <v>32.388222119087182</v>
      </c>
      <c r="I13" s="26">
        <v>32.628146940590199</v>
      </c>
      <c r="J13" s="33">
        <v>33.384546837310062</v>
      </c>
      <c r="K13" s="42">
        <v>1</v>
      </c>
      <c r="L13" s="18"/>
    </row>
    <row r="14" spans="1:21" x14ac:dyDescent="0.25">
      <c r="A14" s="16"/>
      <c r="B14" s="11" t="s">
        <v>260</v>
      </c>
      <c r="C14" s="26">
        <v>37.192678613004801</v>
      </c>
      <c r="D14" s="26">
        <v>25.4868694876623</v>
      </c>
      <c r="E14" s="26">
        <v>34.972788917668296</v>
      </c>
      <c r="F14" s="26">
        <v>36.151926808982495</v>
      </c>
      <c r="G14" s="26">
        <v>34.757612585240715</v>
      </c>
      <c r="H14" s="26">
        <v>30.476537603702347</v>
      </c>
      <c r="I14" s="26">
        <v>32.174066554859223</v>
      </c>
      <c r="J14" s="33">
        <v>29.175531003635019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246</v>
      </c>
      <c r="C15" s="26">
        <v>16.0213355325352</v>
      </c>
      <c r="D15" s="26">
        <v>14.882175818672096</v>
      </c>
      <c r="E15" s="26">
        <v>15.0008948218208</v>
      </c>
      <c r="F15" s="26">
        <v>11.438226324899002</v>
      </c>
      <c r="G15" s="26">
        <v>23.064246184375968</v>
      </c>
      <c r="H15" s="26">
        <v>28.765407835714122</v>
      </c>
      <c r="I15" s="26">
        <v>20.296819716442016</v>
      </c>
      <c r="J15" s="33">
        <v>24.18145593242312</v>
      </c>
      <c r="K15" s="42">
        <v>3</v>
      </c>
      <c r="L15" s="18"/>
      <c r="N15" s="220" t="s">
        <v>2</v>
      </c>
      <c r="O15" s="105">
        <v>29.231441329014402</v>
      </c>
      <c r="P15" s="105">
        <v>27.466493451456596</v>
      </c>
      <c r="Q15" s="105">
        <v>25.685097441105697</v>
      </c>
      <c r="R15" s="105">
        <v>27.00354195021016</v>
      </c>
      <c r="S15" s="105">
        <v>25.391638511819121</v>
      </c>
      <c r="T15" s="105">
        <v>19.448500131057592</v>
      </c>
      <c r="U15" s="105">
        <v>17.560783881921125</v>
      </c>
    </row>
    <row r="16" spans="1:21" x14ac:dyDescent="0.25">
      <c r="A16" s="16"/>
      <c r="B16" s="11" t="s">
        <v>259</v>
      </c>
      <c r="C16" s="26">
        <v>19.294199493950799</v>
      </c>
      <c r="D16" s="26">
        <v>20.890468703716405</v>
      </c>
      <c r="E16" s="26">
        <v>25.651936787751598</v>
      </c>
      <c r="F16" s="26">
        <v>24.830388514519498</v>
      </c>
      <c r="G16" s="26">
        <v>29.401468382341633</v>
      </c>
      <c r="H16" s="26">
        <v>24.775815968002121</v>
      </c>
      <c r="I16" s="26">
        <v>27.784123788073369</v>
      </c>
      <c r="J16" s="33">
        <v>23.927366498334592</v>
      </c>
      <c r="K16" s="42">
        <v>4</v>
      </c>
      <c r="L16" s="18"/>
      <c r="N16" s="220" t="s">
        <v>236</v>
      </c>
      <c r="O16" s="105">
        <v>27.484565143294599</v>
      </c>
      <c r="P16" s="105">
        <v>26.943215413898496</v>
      </c>
      <c r="Q16" s="105">
        <v>26.160763780919002</v>
      </c>
      <c r="R16" s="105">
        <v>25.5805355573602</v>
      </c>
      <c r="S16" s="105">
        <v>24.605268071981641</v>
      </c>
      <c r="T16" s="105">
        <v>23.028004771208952</v>
      </c>
      <c r="U16" s="105">
        <v>22.025745851066951</v>
      </c>
    </row>
    <row r="17" spans="1:26" x14ac:dyDescent="0.25">
      <c r="A17" s="16"/>
      <c r="B17" s="12" t="s">
        <v>236</v>
      </c>
      <c r="C17" s="27">
        <v>27.364560669537696</v>
      </c>
      <c r="D17" s="27">
        <v>27.484565143294599</v>
      </c>
      <c r="E17" s="27">
        <v>26.943215413898496</v>
      </c>
      <c r="F17" s="27">
        <v>26.160763780919002</v>
      </c>
      <c r="G17" s="27">
        <v>25.5805355573602</v>
      </c>
      <c r="H17" s="27">
        <v>24.605268071981641</v>
      </c>
      <c r="I17" s="27">
        <v>23.028004771208952</v>
      </c>
      <c r="J17" s="47">
        <v>22.025745851066951</v>
      </c>
      <c r="K17" s="42" t="s">
        <v>243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6" s="169" customFormat="1" x14ac:dyDescent="0.25">
      <c r="A18" s="167"/>
      <c r="B18" s="11" t="s">
        <v>256</v>
      </c>
      <c r="C18" s="26">
        <v>26.759023968401294</v>
      </c>
      <c r="D18" s="26">
        <v>24.978191094020801</v>
      </c>
      <c r="E18" s="26">
        <v>28.236400990161204</v>
      </c>
      <c r="F18" s="26">
        <v>28.964413861663001</v>
      </c>
      <c r="G18" s="26">
        <v>32.805099821195306</v>
      </c>
      <c r="H18" s="26">
        <v>25.19683519016634</v>
      </c>
      <c r="I18" s="26">
        <v>23.271924904620722</v>
      </c>
      <c r="J18" s="33">
        <v>21.896341999044143</v>
      </c>
      <c r="K18" s="42">
        <v>5</v>
      </c>
      <c r="L18" s="168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s="48" customFormat="1" x14ac:dyDescent="0.25">
      <c r="A19" s="80"/>
      <c r="B19" s="11" t="s">
        <v>261</v>
      </c>
      <c r="C19" s="26">
        <v>37.304030105582591</v>
      </c>
      <c r="D19" s="26">
        <v>34.398344354479605</v>
      </c>
      <c r="E19" s="26">
        <v>26.173241409533006</v>
      </c>
      <c r="F19" s="26">
        <v>23.505510114637797</v>
      </c>
      <c r="G19" s="26">
        <v>19.496604683632672</v>
      </c>
      <c r="H19" s="26">
        <v>23.952131712740321</v>
      </c>
      <c r="I19" s="26">
        <v>30.324256543220056</v>
      </c>
      <c r="J19" s="33">
        <v>21.782725513916638</v>
      </c>
      <c r="K19" s="42">
        <v>6</v>
      </c>
      <c r="L19" s="81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x14ac:dyDescent="0.25">
      <c r="A20" s="16"/>
      <c r="B20" s="11" t="s">
        <v>247</v>
      </c>
      <c r="C20" s="26">
        <v>25.849482267797796</v>
      </c>
      <c r="D20" s="26">
        <v>25.0740315264242</v>
      </c>
      <c r="E20" s="26">
        <v>24.301968339499403</v>
      </c>
      <c r="F20" s="26">
        <v>23.6542521895405</v>
      </c>
      <c r="G20" s="26">
        <v>18.821028425845896</v>
      </c>
      <c r="H20" s="26">
        <v>18.954579810727076</v>
      </c>
      <c r="I20" s="26">
        <v>23.416059788370919</v>
      </c>
      <c r="J20" s="33">
        <v>21.172746072014835</v>
      </c>
      <c r="K20" s="42">
        <v>7</v>
      </c>
      <c r="L20" s="18"/>
    </row>
    <row r="21" spans="1:26" x14ac:dyDescent="0.25">
      <c r="A21" s="16"/>
      <c r="B21" s="11" t="s">
        <v>264</v>
      </c>
      <c r="C21" s="26">
        <v>28.099724546906</v>
      </c>
      <c r="D21" s="26">
        <v>25.448367600705595</v>
      </c>
      <c r="E21" s="26">
        <v>20.426698333732102</v>
      </c>
      <c r="F21" s="26">
        <v>16.879167223534001</v>
      </c>
      <c r="G21" s="26">
        <v>16.975876273136951</v>
      </c>
      <c r="H21" s="26">
        <v>14.22907232637861</v>
      </c>
      <c r="I21" s="26">
        <v>24.401639192467556</v>
      </c>
      <c r="J21" s="33">
        <v>19.645948451895407</v>
      </c>
      <c r="K21" s="42">
        <v>8</v>
      </c>
      <c r="L21" s="18"/>
    </row>
    <row r="22" spans="1:26" x14ac:dyDescent="0.25">
      <c r="A22" s="16"/>
      <c r="B22" s="11" t="s">
        <v>245</v>
      </c>
      <c r="C22" s="26">
        <v>25.887956445289596</v>
      </c>
      <c r="D22" s="26">
        <v>23.892986039537</v>
      </c>
      <c r="E22" s="26">
        <v>27.450307912029889</v>
      </c>
      <c r="F22" s="26">
        <v>26.930102558462</v>
      </c>
      <c r="G22" s="26">
        <v>26.313025651990355</v>
      </c>
      <c r="H22" s="26">
        <v>25.852051516752763</v>
      </c>
      <c r="I22" s="26">
        <v>24.774248635670844</v>
      </c>
      <c r="J22" s="33">
        <v>19.591021147613223</v>
      </c>
      <c r="K22" s="42">
        <v>9</v>
      </c>
      <c r="L22" s="18"/>
    </row>
    <row r="23" spans="1:26" x14ac:dyDescent="0.25">
      <c r="A23" s="16"/>
      <c r="B23" s="11" t="s">
        <v>257</v>
      </c>
      <c r="C23" s="26">
        <v>30.751984512734406</v>
      </c>
      <c r="D23" s="26">
        <v>30.695322874145504</v>
      </c>
      <c r="E23" s="26">
        <v>31.719936475777899</v>
      </c>
      <c r="F23" s="26">
        <v>30.575717939206996</v>
      </c>
      <c r="G23" s="26">
        <v>32.425034843847222</v>
      </c>
      <c r="H23" s="26">
        <v>32.580609641959221</v>
      </c>
      <c r="I23" s="26">
        <v>29.488986130683095</v>
      </c>
      <c r="J23" s="33">
        <v>19.563435169226551</v>
      </c>
      <c r="K23" s="42">
        <v>10</v>
      </c>
      <c r="L23" s="18"/>
      <c r="N23" s="22"/>
      <c r="O23" s="31"/>
    </row>
    <row r="24" spans="1:26" x14ac:dyDescent="0.25">
      <c r="A24" s="16"/>
      <c r="B24" s="11" t="s">
        <v>249</v>
      </c>
      <c r="C24" s="26">
        <v>26.3001533232915</v>
      </c>
      <c r="D24" s="26">
        <v>30.033620714512299</v>
      </c>
      <c r="E24" s="26">
        <v>30.825037017992397</v>
      </c>
      <c r="F24" s="26">
        <v>28.905043205288308</v>
      </c>
      <c r="G24" s="26">
        <v>28.715834731048162</v>
      </c>
      <c r="H24" s="26">
        <v>31.134311904404449</v>
      </c>
      <c r="I24" s="26">
        <v>25.898359139100094</v>
      </c>
      <c r="J24" s="33">
        <v>19.361552327528081</v>
      </c>
      <c r="K24" s="42">
        <v>11</v>
      </c>
      <c r="L24" s="18"/>
      <c r="N24" s="22"/>
      <c r="O24" s="31"/>
    </row>
    <row r="25" spans="1:26" x14ac:dyDescent="0.25">
      <c r="A25" s="16"/>
      <c r="B25" s="11" t="s">
        <v>244</v>
      </c>
      <c r="C25" s="26">
        <v>22.427818383200098</v>
      </c>
      <c r="D25" s="26">
        <v>24.215825782098602</v>
      </c>
      <c r="E25" s="26">
        <v>27.674004225218795</v>
      </c>
      <c r="F25" s="26">
        <v>22.886203201549097</v>
      </c>
      <c r="G25" s="26">
        <v>23.11561255589644</v>
      </c>
      <c r="H25" s="26">
        <v>19.468244916590645</v>
      </c>
      <c r="I25" s="26">
        <v>21.647633836916484</v>
      </c>
      <c r="J25" s="33">
        <v>19.058975716305437</v>
      </c>
      <c r="K25" s="42">
        <v>12</v>
      </c>
      <c r="L25" s="18"/>
    </row>
    <row r="26" spans="1:26" x14ac:dyDescent="0.25">
      <c r="A26" s="16"/>
      <c r="B26" s="11" t="s">
        <v>263</v>
      </c>
      <c r="C26" s="26">
        <v>16.363270417747596</v>
      </c>
      <c r="D26" s="26">
        <v>15.4990694129784</v>
      </c>
      <c r="E26" s="26">
        <v>16.764010855768898</v>
      </c>
      <c r="F26" s="26">
        <v>20.547487648874096</v>
      </c>
      <c r="G26" s="26">
        <v>29.878724000373559</v>
      </c>
      <c r="H26" s="26">
        <v>26.841335777772606</v>
      </c>
      <c r="I26" s="26">
        <v>21.019342869874411</v>
      </c>
      <c r="J26" s="33">
        <v>18.269498201132247</v>
      </c>
      <c r="K26" s="42">
        <v>13</v>
      </c>
      <c r="L26" s="18"/>
    </row>
    <row r="27" spans="1:26" x14ac:dyDescent="0.25">
      <c r="A27" s="16"/>
      <c r="B27" s="11" t="s">
        <v>265</v>
      </c>
      <c r="C27" s="26">
        <v>23.830754098642306</v>
      </c>
      <c r="D27" s="26">
        <v>16.286761599343301</v>
      </c>
      <c r="E27" s="26">
        <v>15.2460295781793</v>
      </c>
      <c r="F27" s="26">
        <v>23.321518987341801</v>
      </c>
      <c r="G27" s="26">
        <v>25.31566933969464</v>
      </c>
      <c r="H27" s="26">
        <v>22.701536417122419</v>
      </c>
      <c r="I27" s="26">
        <v>16.971360244331123</v>
      </c>
      <c r="J27" s="33">
        <v>17.971500889938952</v>
      </c>
      <c r="K27" s="42">
        <v>14</v>
      </c>
      <c r="L27" s="18"/>
    </row>
    <row r="28" spans="1:26" x14ac:dyDescent="0.25">
      <c r="A28" s="16"/>
      <c r="B28" s="12" t="s">
        <v>2</v>
      </c>
      <c r="C28" s="47">
        <v>26.888573402163004</v>
      </c>
      <c r="D28" s="47">
        <v>29.231441329014402</v>
      </c>
      <c r="E28" s="47">
        <v>27.466493451456596</v>
      </c>
      <c r="F28" s="47">
        <v>25.685097441105697</v>
      </c>
      <c r="G28" s="47">
        <v>27.00354195021016</v>
      </c>
      <c r="H28" s="47">
        <v>25.391638511819121</v>
      </c>
      <c r="I28" s="47">
        <v>19.448500131057592</v>
      </c>
      <c r="J28" s="47">
        <v>17.560783881921125</v>
      </c>
      <c r="K28" s="92">
        <v>15</v>
      </c>
      <c r="L28" s="18"/>
    </row>
    <row r="29" spans="1:26" x14ac:dyDescent="0.25">
      <c r="A29" s="16"/>
      <c r="B29" s="11" t="s">
        <v>254</v>
      </c>
      <c r="C29" s="26">
        <v>26.057490566257297</v>
      </c>
      <c r="D29" s="26">
        <v>19.625277255621</v>
      </c>
      <c r="E29" s="26">
        <v>22.608659878638299</v>
      </c>
      <c r="F29" s="26">
        <v>20.495598921050696</v>
      </c>
      <c r="G29" s="26">
        <v>10.667041281959367</v>
      </c>
      <c r="H29" s="26">
        <v>19.13859506165247</v>
      </c>
      <c r="I29" s="26">
        <v>12.875337316133455</v>
      </c>
      <c r="J29" s="33">
        <v>17.189248253383781</v>
      </c>
      <c r="K29" s="42">
        <v>16</v>
      </c>
      <c r="L29" s="18"/>
    </row>
    <row r="30" spans="1:26" x14ac:dyDescent="0.25">
      <c r="A30" s="16"/>
      <c r="B30" s="11" t="s">
        <v>251</v>
      </c>
      <c r="C30" s="26">
        <v>21.343553851792201</v>
      </c>
      <c r="D30" s="26">
        <v>19.294294065938104</v>
      </c>
      <c r="E30" s="26">
        <v>19.416251542839898</v>
      </c>
      <c r="F30" s="26">
        <v>14.273885678129503</v>
      </c>
      <c r="G30" s="26">
        <v>15.935827210543238</v>
      </c>
      <c r="H30" s="26">
        <v>17.684898858510994</v>
      </c>
      <c r="I30" s="26">
        <v>16.30324719365322</v>
      </c>
      <c r="J30" s="33">
        <v>16.043801513344661</v>
      </c>
      <c r="K30" s="42">
        <v>17</v>
      </c>
      <c r="L30" s="18"/>
    </row>
    <row r="31" spans="1:26" x14ac:dyDescent="0.25">
      <c r="A31" s="16"/>
      <c r="B31" s="11" t="s">
        <v>248</v>
      </c>
      <c r="C31" s="26">
        <v>30.194411628303605</v>
      </c>
      <c r="D31" s="26">
        <v>29.533727543218696</v>
      </c>
      <c r="E31" s="26">
        <v>24.646879905212597</v>
      </c>
      <c r="F31" s="26">
        <v>19.467928342091597</v>
      </c>
      <c r="G31" s="26">
        <v>28.514162196160889</v>
      </c>
      <c r="H31" s="26">
        <v>18.195076683158256</v>
      </c>
      <c r="I31" s="26">
        <v>19.878181899209057</v>
      </c>
      <c r="J31" s="33">
        <v>15.732287433622124</v>
      </c>
      <c r="K31" s="42">
        <v>18</v>
      </c>
      <c r="L31" s="18"/>
    </row>
    <row r="32" spans="1:26" x14ac:dyDescent="0.25">
      <c r="A32" s="16"/>
      <c r="B32" s="11" t="s">
        <v>258</v>
      </c>
      <c r="C32" s="26">
        <v>28.125353475687206</v>
      </c>
      <c r="D32" s="26">
        <v>16.542692402060997</v>
      </c>
      <c r="E32" s="26">
        <v>17.701019713689099</v>
      </c>
      <c r="F32" s="26">
        <v>14.064144130152</v>
      </c>
      <c r="G32" s="26">
        <v>11.216826724973181</v>
      </c>
      <c r="H32" s="26">
        <v>10.386409991338606</v>
      </c>
      <c r="I32" s="26">
        <v>12.930296064191165</v>
      </c>
      <c r="J32" s="33">
        <v>14.705414951479201</v>
      </c>
      <c r="K32" s="42">
        <v>19</v>
      </c>
      <c r="L32" s="18"/>
    </row>
    <row r="33" spans="1:14" x14ac:dyDescent="0.25">
      <c r="A33" s="16"/>
      <c r="B33" s="11" t="s">
        <v>253</v>
      </c>
      <c r="C33" s="26">
        <v>15.122484895889498</v>
      </c>
      <c r="D33" s="26">
        <v>24.574525471157401</v>
      </c>
      <c r="E33" s="26">
        <v>21.516763893000903</v>
      </c>
      <c r="F33" s="26">
        <v>22.498115735700502</v>
      </c>
      <c r="G33" s="26">
        <v>21.460182283568159</v>
      </c>
      <c r="H33" s="26">
        <v>15.34500838267706</v>
      </c>
      <c r="I33" s="26">
        <v>15.657007963971974</v>
      </c>
      <c r="J33" s="33">
        <v>14.594744324920772</v>
      </c>
      <c r="K33" s="42">
        <v>20</v>
      </c>
      <c r="L33" s="18"/>
    </row>
    <row r="34" spans="1:14" x14ac:dyDescent="0.25">
      <c r="A34" s="16"/>
      <c r="B34" s="11" t="s">
        <v>255</v>
      </c>
      <c r="C34" s="26">
        <v>23.536603384088405</v>
      </c>
      <c r="D34" s="26">
        <v>22.006034858925904</v>
      </c>
      <c r="E34" s="26">
        <v>22.654956085319998</v>
      </c>
      <c r="F34" s="26">
        <v>15.0823554388733</v>
      </c>
      <c r="G34" s="26">
        <v>16.751332886314181</v>
      </c>
      <c r="H34" s="26">
        <v>21.275616451207203</v>
      </c>
      <c r="I34" s="26">
        <v>14.434516948354077</v>
      </c>
      <c r="J34" s="33">
        <v>14.412153848124181</v>
      </c>
      <c r="K34" s="42">
        <v>21</v>
      </c>
      <c r="L34" s="18"/>
    </row>
    <row r="35" spans="1:14" x14ac:dyDescent="0.25">
      <c r="A35" s="16"/>
      <c r="B35" s="11" t="s">
        <v>250</v>
      </c>
      <c r="C35" s="26">
        <v>23.3985998908481</v>
      </c>
      <c r="D35" s="26">
        <v>14.311768130694496</v>
      </c>
      <c r="E35" s="26">
        <v>12.840317704298398</v>
      </c>
      <c r="F35" s="26">
        <v>18.936651651114804</v>
      </c>
      <c r="G35" s="26">
        <v>13.543179478061395</v>
      </c>
      <c r="H35" s="26">
        <v>17.22467152647431</v>
      </c>
      <c r="I35" s="26">
        <v>11.194919486844835</v>
      </c>
      <c r="J35" s="33">
        <v>14.269708168575404</v>
      </c>
      <c r="K35" s="42">
        <v>22</v>
      </c>
      <c r="L35" s="18"/>
    </row>
    <row r="36" spans="1:14" ht="14.25" customHeight="1" x14ac:dyDescent="0.25">
      <c r="A36" s="16"/>
      <c r="B36" s="11" t="s">
        <v>262</v>
      </c>
      <c r="C36" s="26">
        <v>18.888440218787903</v>
      </c>
      <c r="D36" s="26">
        <v>14.649908368514405</v>
      </c>
      <c r="E36" s="26">
        <v>27.9272276080636</v>
      </c>
      <c r="F36" s="26">
        <v>17.026414559875395</v>
      </c>
      <c r="G36" s="26">
        <v>18.772848992897895</v>
      </c>
      <c r="H36" s="26">
        <v>24.089846422154903</v>
      </c>
      <c r="I36" s="26">
        <v>20.075999303823171</v>
      </c>
      <c r="J36" s="33">
        <v>11.393768367619559</v>
      </c>
      <c r="K36" s="42">
        <v>23</v>
      </c>
      <c r="L36" s="18"/>
    </row>
    <row r="37" spans="1:14" x14ac:dyDescent="0.25">
      <c r="A37" s="16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8"/>
    </row>
    <row r="38" spans="1:14" x14ac:dyDescent="0.25">
      <c r="A38" s="16"/>
      <c r="B38" s="11"/>
      <c r="C38" s="234" t="s">
        <v>159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rgb="FF53722D"/>
    <pageSetUpPr fitToPage="1"/>
  </sheetPr>
  <dimension ref="A1:V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2" ht="15.6" x14ac:dyDescent="0.3">
      <c r="A7" s="16"/>
      <c r="B7" s="146"/>
      <c r="C7" s="235" t="s">
        <v>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2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32"/>
      <c r="L9" s="18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31" t="s">
        <v>150</v>
      </c>
      <c r="L10" s="18"/>
    </row>
    <row r="11" spans="1:22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2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30"/>
      <c r="L12" s="18"/>
    </row>
    <row r="13" spans="1:22" x14ac:dyDescent="0.25">
      <c r="A13" s="16"/>
      <c r="B13" s="11" t="s">
        <v>260</v>
      </c>
      <c r="C13" s="26">
        <v>15.155810258274501</v>
      </c>
      <c r="D13" s="26">
        <v>13.624814190863098</v>
      </c>
      <c r="E13" s="26">
        <v>13.8289048630715</v>
      </c>
      <c r="F13" s="26">
        <v>15.1769950242949</v>
      </c>
      <c r="G13" s="26">
        <v>14.068260076969816</v>
      </c>
      <c r="H13" s="26">
        <v>14.044667667604076</v>
      </c>
      <c r="I13" s="26">
        <v>15.417764775607484</v>
      </c>
      <c r="J13" s="33">
        <v>16.522085826509223</v>
      </c>
      <c r="K13" s="42">
        <v>1</v>
      </c>
      <c r="L13" s="18"/>
    </row>
    <row r="14" spans="1:22" x14ac:dyDescent="0.25">
      <c r="A14" s="16"/>
      <c r="B14" s="11" t="s">
        <v>247</v>
      </c>
      <c r="C14" s="26">
        <v>9.1286936943939683</v>
      </c>
      <c r="D14" s="26">
        <v>12.475506259350002</v>
      </c>
      <c r="E14" s="26">
        <v>13.509448788999903</v>
      </c>
      <c r="F14" s="26">
        <v>14.292012485551401</v>
      </c>
      <c r="G14" s="26">
        <v>8.2860534271900477</v>
      </c>
      <c r="H14" s="26">
        <v>10.224553320245056</v>
      </c>
      <c r="I14" s="26">
        <v>13.090198922268316</v>
      </c>
      <c r="J14" s="33">
        <v>13.943547871319844</v>
      </c>
      <c r="K14" s="42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252</v>
      </c>
      <c r="C15" s="26">
        <v>20.413463273777296</v>
      </c>
      <c r="D15" s="26">
        <v>16.132802218049701</v>
      </c>
      <c r="E15" s="26">
        <v>15.9623991290975</v>
      </c>
      <c r="F15" s="26">
        <v>15.688507198620403</v>
      </c>
      <c r="G15" s="26">
        <v>17.7935232853775</v>
      </c>
      <c r="H15" s="26">
        <v>17.686621185169461</v>
      </c>
      <c r="I15" s="26">
        <v>17.222726514884862</v>
      </c>
      <c r="J15" s="33">
        <v>12.97632399711156</v>
      </c>
      <c r="K15" s="42">
        <v>3</v>
      </c>
      <c r="L15" s="18"/>
      <c r="N15" s="220" t="s">
        <v>2</v>
      </c>
      <c r="O15" s="105">
        <v>14.235535195941402</v>
      </c>
      <c r="P15" s="105">
        <v>11.7428462438391</v>
      </c>
      <c r="Q15" s="105">
        <v>11.935653381406098</v>
      </c>
      <c r="R15" s="105">
        <v>11.980573345278479</v>
      </c>
      <c r="S15" s="105">
        <v>9.9524048490275234</v>
      </c>
      <c r="T15" s="105">
        <v>7.6664836833115215</v>
      </c>
      <c r="U15" s="105">
        <v>7.1493111372734068</v>
      </c>
      <c r="V15" s="22"/>
    </row>
    <row r="16" spans="1:22" x14ac:dyDescent="0.25">
      <c r="A16" s="16"/>
      <c r="B16" s="11" t="s">
        <v>246</v>
      </c>
      <c r="C16" s="26">
        <v>9.5050567955466096</v>
      </c>
      <c r="D16" s="26">
        <v>10.668232897377601</v>
      </c>
      <c r="E16" s="26">
        <v>9.3441328080056998</v>
      </c>
      <c r="F16" s="26">
        <v>7.3841903035012688</v>
      </c>
      <c r="G16" s="26">
        <v>11.69481993219836</v>
      </c>
      <c r="H16" s="26">
        <v>13.614820484706804</v>
      </c>
      <c r="I16" s="26">
        <v>9.489760968342269</v>
      </c>
      <c r="J16" s="33">
        <v>12.31927073738221</v>
      </c>
      <c r="K16" s="42">
        <v>4</v>
      </c>
      <c r="L16" s="18"/>
      <c r="N16" s="220" t="s">
        <v>236</v>
      </c>
      <c r="O16" s="105">
        <v>11.537105991621402</v>
      </c>
      <c r="P16" s="105">
        <v>11.1192777109251</v>
      </c>
      <c r="Q16" s="105">
        <v>10.5802954671572</v>
      </c>
      <c r="R16" s="105">
        <v>10.202347667592607</v>
      </c>
      <c r="S16" s="105">
        <v>10.44024608619906</v>
      </c>
      <c r="T16" s="105">
        <v>9.3909765307836555</v>
      </c>
      <c r="U16" s="105">
        <v>8.7852270483187063</v>
      </c>
      <c r="V16" s="22"/>
    </row>
    <row r="17" spans="1:22" x14ac:dyDescent="0.25">
      <c r="A17" s="16"/>
      <c r="B17" s="11" t="s">
        <v>256</v>
      </c>
      <c r="C17" s="26">
        <v>8.0827509527135</v>
      </c>
      <c r="D17" s="26">
        <v>9.6985487766321103</v>
      </c>
      <c r="E17" s="26">
        <v>11.5673259364437</v>
      </c>
      <c r="F17" s="26">
        <v>13.612824057534301</v>
      </c>
      <c r="G17" s="26">
        <v>14.540801160934912</v>
      </c>
      <c r="H17" s="26">
        <v>11.92878435240071</v>
      </c>
      <c r="I17" s="26">
        <v>11.293275068260119</v>
      </c>
      <c r="J17" s="33">
        <v>10.402724033761581</v>
      </c>
      <c r="K17" s="42">
        <v>5</v>
      </c>
      <c r="L17" s="18"/>
      <c r="N17" s="22"/>
      <c r="O17" s="22"/>
      <c r="P17" s="22"/>
      <c r="Q17" s="22"/>
      <c r="R17" s="22"/>
      <c r="S17" s="22"/>
      <c r="T17" s="22"/>
      <c r="U17" s="22"/>
      <c r="V17" s="22"/>
    </row>
    <row r="18" spans="1:22" x14ac:dyDescent="0.25">
      <c r="A18" s="16"/>
      <c r="B18" s="11" t="s">
        <v>259</v>
      </c>
      <c r="C18" s="26">
        <v>12.108014352357001</v>
      </c>
      <c r="D18" s="26">
        <v>12.8933397133548</v>
      </c>
      <c r="E18" s="26">
        <v>15.568633142887302</v>
      </c>
      <c r="F18" s="26">
        <v>12.622484458961102</v>
      </c>
      <c r="G18" s="26">
        <v>12.819026158992029</v>
      </c>
      <c r="H18" s="26">
        <v>12.01909265684043</v>
      </c>
      <c r="I18" s="26">
        <v>13.605846073755696</v>
      </c>
      <c r="J18" s="33">
        <v>10.305576447834962</v>
      </c>
      <c r="K18" s="42">
        <v>6</v>
      </c>
      <c r="L18" s="18"/>
    </row>
    <row r="19" spans="1:22" x14ac:dyDescent="0.25">
      <c r="A19" s="16"/>
      <c r="B19" s="11" t="s">
        <v>257</v>
      </c>
      <c r="C19" s="26">
        <v>16.184275296073995</v>
      </c>
      <c r="D19" s="26">
        <v>14.435253036935002</v>
      </c>
      <c r="E19" s="26">
        <v>16.311478552503299</v>
      </c>
      <c r="F19" s="26">
        <v>15.122894012455296</v>
      </c>
      <c r="G19" s="26">
        <v>13.18464040568124</v>
      </c>
      <c r="H19" s="26">
        <v>15.38474243453047</v>
      </c>
      <c r="I19" s="26">
        <v>13.345138322331829</v>
      </c>
      <c r="J19" s="33">
        <v>9.9861964827722982</v>
      </c>
      <c r="K19" s="42">
        <v>7</v>
      </c>
      <c r="L19" s="18"/>
    </row>
    <row r="20" spans="1:22" x14ac:dyDescent="0.25">
      <c r="A20" s="16"/>
      <c r="B20" s="11" t="s">
        <v>249</v>
      </c>
      <c r="C20" s="26">
        <v>15.040389840707997</v>
      </c>
      <c r="D20" s="26">
        <v>16.338513883682701</v>
      </c>
      <c r="E20" s="26">
        <v>17.2733570438931</v>
      </c>
      <c r="F20" s="26">
        <v>16.538692709574406</v>
      </c>
      <c r="G20" s="26">
        <v>14.814911058089812</v>
      </c>
      <c r="H20" s="26">
        <v>14.248135210409217</v>
      </c>
      <c r="I20" s="26">
        <v>11.18709626430436</v>
      </c>
      <c r="J20" s="33">
        <v>9.2507143807247942</v>
      </c>
      <c r="K20" s="42">
        <v>8</v>
      </c>
      <c r="L20" s="18"/>
    </row>
    <row r="21" spans="1:22" x14ac:dyDescent="0.25">
      <c r="A21" s="16"/>
      <c r="B21" s="11" t="s">
        <v>245</v>
      </c>
      <c r="C21" s="26">
        <v>12.307046748842502</v>
      </c>
      <c r="D21" s="26">
        <v>11.323038646351902</v>
      </c>
      <c r="E21" s="26">
        <v>12.129089366993798</v>
      </c>
      <c r="F21" s="26">
        <v>13.183059196493501</v>
      </c>
      <c r="G21" s="26">
        <v>11.403823967429309</v>
      </c>
      <c r="H21" s="26">
        <v>11.9261224894438</v>
      </c>
      <c r="I21" s="26">
        <v>10.476837035190089</v>
      </c>
      <c r="J21" s="33">
        <v>8.9580169455195175</v>
      </c>
      <c r="K21" s="42">
        <v>9</v>
      </c>
      <c r="L21" s="18"/>
    </row>
    <row r="22" spans="1:22" x14ac:dyDescent="0.25">
      <c r="A22" s="16"/>
      <c r="B22" s="12" t="s">
        <v>236</v>
      </c>
      <c r="C22" s="27">
        <v>12.041069840512</v>
      </c>
      <c r="D22" s="27">
        <v>11.537105991621402</v>
      </c>
      <c r="E22" s="27">
        <v>11.1192777109251</v>
      </c>
      <c r="F22" s="27">
        <v>10.5802954671572</v>
      </c>
      <c r="G22" s="27">
        <v>10.202347667592607</v>
      </c>
      <c r="H22" s="27">
        <v>10.44024608619906</v>
      </c>
      <c r="I22" s="27">
        <v>9.3909765307836555</v>
      </c>
      <c r="J22" s="47">
        <v>8.7852270483187063</v>
      </c>
      <c r="K22" s="42" t="s">
        <v>243</v>
      </c>
      <c r="L22" s="18"/>
    </row>
    <row r="23" spans="1:22" s="48" customFormat="1" x14ac:dyDescent="0.25">
      <c r="A23" s="80"/>
      <c r="B23" s="11" t="s">
        <v>244</v>
      </c>
      <c r="C23" s="26">
        <v>10.825571090359</v>
      </c>
      <c r="D23" s="26">
        <v>10.757723442817804</v>
      </c>
      <c r="E23" s="26">
        <v>11.906823281073402</v>
      </c>
      <c r="F23" s="26">
        <v>8.9037323264200889</v>
      </c>
      <c r="G23" s="26">
        <v>10.697772313948983</v>
      </c>
      <c r="H23" s="26">
        <v>10.006436638319656</v>
      </c>
      <c r="I23" s="26">
        <v>9.3484545779642225</v>
      </c>
      <c r="J23" s="33">
        <v>8.333639068799652</v>
      </c>
      <c r="K23" s="42">
        <v>10</v>
      </c>
      <c r="L23" s="81"/>
      <c r="N23" s="158"/>
      <c r="O23" s="159"/>
    </row>
    <row r="24" spans="1:22" x14ac:dyDescent="0.25">
      <c r="A24" s="16"/>
      <c r="B24" s="11" t="s">
        <v>251</v>
      </c>
      <c r="C24" s="26">
        <v>11.060458686229397</v>
      </c>
      <c r="D24" s="26">
        <v>12.372134333851397</v>
      </c>
      <c r="E24" s="26">
        <v>10.866772630538298</v>
      </c>
      <c r="F24" s="26">
        <v>8.3419362846754499</v>
      </c>
      <c r="G24" s="26">
        <v>9.2336915643604769</v>
      </c>
      <c r="H24" s="26">
        <v>7.995604203820962</v>
      </c>
      <c r="I24" s="26">
        <v>8.905827170628875</v>
      </c>
      <c r="J24" s="33">
        <v>8.2809185601063771</v>
      </c>
      <c r="K24" s="42">
        <v>11</v>
      </c>
      <c r="L24" s="18"/>
      <c r="N24" s="22"/>
      <c r="O24" s="31"/>
    </row>
    <row r="25" spans="1:22" x14ac:dyDescent="0.25">
      <c r="A25" s="16"/>
      <c r="B25" s="11" t="s">
        <v>261</v>
      </c>
      <c r="C25" s="26">
        <v>15.9994932495659</v>
      </c>
      <c r="D25" s="26">
        <v>13.277595466213702</v>
      </c>
      <c r="E25" s="26">
        <v>7.9856845114656894</v>
      </c>
      <c r="F25" s="26">
        <v>9.1506978070430183</v>
      </c>
      <c r="G25" s="26">
        <v>6.8980135812654737</v>
      </c>
      <c r="H25" s="26">
        <v>11.115885725706718</v>
      </c>
      <c r="I25" s="26">
        <v>15.288008401710419</v>
      </c>
      <c r="J25" s="33">
        <v>7.8996135147503228</v>
      </c>
      <c r="K25" s="42">
        <v>12</v>
      </c>
      <c r="L25" s="18"/>
    </row>
    <row r="26" spans="1:22" x14ac:dyDescent="0.25">
      <c r="A26" s="16"/>
      <c r="B26" s="11" t="s">
        <v>264</v>
      </c>
      <c r="C26" s="26">
        <v>14.755454965466001</v>
      </c>
      <c r="D26" s="26">
        <v>12.235331540441299</v>
      </c>
      <c r="E26" s="26">
        <v>12.178081125718096</v>
      </c>
      <c r="F26" s="26">
        <v>8.0753181568435295</v>
      </c>
      <c r="G26" s="26">
        <v>9.3846459953322778</v>
      </c>
      <c r="H26" s="26">
        <v>6.8496339244149143</v>
      </c>
      <c r="I26" s="26">
        <v>11.497892806971597</v>
      </c>
      <c r="J26" s="33">
        <v>7.7879549583831311</v>
      </c>
      <c r="K26" s="42">
        <v>13</v>
      </c>
      <c r="L26" s="18"/>
    </row>
    <row r="27" spans="1:22" x14ac:dyDescent="0.25">
      <c r="A27" s="16"/>
      <c r="B27" s="11" t="s">
        <v>263</v>
      </c>
      <c r="C27" s="26">
        <v>5.634448519545578</v>
      </c>
      <c r="D27" s="26">
        <v>7.5120924469513488</v>
      </c>
      <c r="E27" s="26">
        <v>7.9725922791955188</v>
      </c>
      <c r="F27" s="26">
        <v>8.8424589583676134</v>
      </c>
      <c r="G27" s="26">
        <v>13.69169123762002</v>
      </c>
      <c r="H27" s="26">
        <v>9.2520479914599321</v>
      </c>
      <c r="I27" s="26">
        <v>8.7938670280003279</v>
      </c>
      <c r="J27" s="33">
        <v>7.4812262805157053</v>
      </c>
      <c r="K27" s="42">
        <v>14</v>
      </c>
      <c r="L27" s="18"/>
    </row>
    <row r="28" spans="1:22" x14ac:dyDescent="0.25">
      <c r="A28" s="16"/>
      <c r="B28" s="11" t="s">
        <v>258</v>
      </c>
      <c r="C28" s="26">
        <v>13.2087842112098</v>
      </c>
      <c r="D28" s="26">
        <v>7.930808865625262</v>
      </c>
      <c r="E28" s="26">
        <v>8.1749665039855905</v>
      </c>
      <c r="F28" s="26">
        <v>5.5217534799743699</v>
      </c>
      <c r="G28" s="26">
        <v>5.0725552284682314</v>
      </c>
      <c r="H28" s="26">
        <v>4.9042124183919604</v>
      </c>
      <c r="I28" s="26">
        <v>7.5471111046034896</v>
      </c>
      <c r="J28" s="33">
        <v>7.2211314512835507</v>
      </c>
      <c r="K28" s="42">
        <v>15</v>
      </c>
      <c r="L28" s="18"/>
    </row>
    <row r="29" spans="1:22" x14ac:dyDescent="0.25">
      <c r="A29" s="16"/>
      <c r="B29" s="12" t="s">
        <v>2</v>
      </c>
      <c r="C29" s="47">
        <v>13.246316699559999</v>
      </c>
      <c r="D29" s="47">
        <v>14.235535195941402</v>
      </c>
      <c r="E29" s="47">
        <v>11.7428462438391</v>
      </c>
      <c r="F29" s="47">
        <v>11.935653381406098</v>
      </c>
      <c r="G29" s="47">
        <v>11.980573345278479</v>
      </c>
      <c r="H29" s="47">
        <v>9.9524048490275234</v>
      </c>
      <c r="I29" s="47">
        <v>7.6664836833115215</v>
      </c>
      <c r="J29" s="47">
        <v>7.1493111372734068</v>
      </c>
      <c r="K29" s="92">
        <v>16</v>
      </c>
      <c r="L29" s="18"/>
    </row>
    <row r="30" spans="1:22" x14ac:dyDescent="0.25">
      <c r="A30" s="16"/>
      <c r="B30" s="11" t="s">
        <v>248</v>
      </c>
      <c r="C30" s="26">
        <v>12.4966843179792</v>
      </c>
      <c r="D30" s="26">
        <v>11.469602341332003</v>
      </c>
      <c r="E30" s="26">
        <v>9.0900508002656792</v>
      </c>
      <c r="F30" s="26">
        <v>9.1404626092297274</v>
      </c>
      <c r="G30" s="26">
        <v>12.521203713975231</v>
      </c>
      <c r="H30" s="26">
        <v>7.9126696062334894</v>
      </c>
      <c r="I30" s="26">
        <v>8.54401919193492</v>
      </c>
      <c r="J30" s="33">
        <v>6.8932393933446354</v>
      </c>
      <c r="K30" s="42">
        <v>17</v>
      </c>
      <c r="L30" s="18"/>
    </row>
    <row r="31" spans="1:22" x14ac:dyDescent="0.25">
      <c r="A31" s="16"/>
      <c r="B31" s="11" t="s">
        <v>265</v>
      </c>
      <c r="C31" s="26">
        <v>10.959922000163202</v>
      </c>
      <c r="D31" s="26">
        <v>8.3568384923972019</v>
      </c>
      <c r="E31" s="26">
        <v>7.6076013579427988</v>
      </c>
      <c r="F31" s="26">
        <v>9.2436943272386323</v>
      </c>
      <c r="G31" s="26">
        <v>8.262957795976611</v>
      </c>
      <c r="H31" s="26">
        <v>6.7483040827043217</v>
      </c>
      <c r="I31" s="26">
        <v>7.3763938110467651</v>
      </c>
      <c r="J31" s="33">
        <v>6.850248024405742</v>
      </c>
      <c r="K31" s="42">
        <v>18</v>
      </c>
      <c r="L31" s="18"/>
    </row>
    <row r="32" spans="1:22" x14ac:dyDescent="0.25">
      <c r="A32" s="16"/>
      <c r="B32" s="11" t="s">
        <v>254</v>
      </c>
      <c r="C32" s="26">
        <v>17.370690825321596</v>
      </c>
      <c r="D32" s="26">
        <v>14.025002018151801</v>
      </c>
      <c r="E32" s="26">
        <v>8.3700503959683221</v>
      </c>
      <c r="F32" s="26">
        <v>6.892386770136719</v>
      </c>
      <c r="G32" s="26">
        <v>3.1971477566679924</v>
      </c>
      <c r="H32" s="26">
        <v>4.779411764705884</v>
      </c>
      <c r="I32" s="26">
        <v>5.7940382785568358</v>
      </c>
      <c r="J32" s="33">
        <v>6.6352706085746052</v>
      </c>
      <c r="K32" s="42">
        <v>19</v>
      </c>
      <c r="L32" s="18"/>
    </row>
    <row r="33" spans="1:14" x14ac:dyDescent="0.25">
      <c r="A33" s="16"/>
      <c r="B33" s="11" t="s">
        <v>255</v>
      </c>
      <c r="C33" s="26">
        <v>12.4664181977471</v>
      </c>
      <c r="D33" s="26">
        <v>10.379772107919402</v>
      </c>
      <c r="E33" s="26">
        <v>9.9150982852363114</v>
      </c>
      <c r="F33" s="26">
        <v>6.3523834433339212</v>
      </c>
      <c r="G33" s="26">
        <v>9.3511520317416625</v>
      </c>
      <c r="H33" s="26">
        <v>11.400181957301598</v>
      </c>
      <c r="I33" s="26">
        <v>8.2140730776863879</v>
      </c>
      <c r="J33" s="33">
        <v>6.0032333287030317</v>
      </c>
      <c r="K33" s="42">
        <v>20</v>
      </c>
      <c r="L33" s="18"/>
    </row>
    <row r="34" spans="1:14" x14ac:dyDescent="0.25">
      <c r="A34" s="16"/>
      <c r="B34" s="11" t="s">
        <v>250</v>
      </c>
      <c r="C34" s="26">
        <v>10.443294905570102</v>
      </c>
      <c r="D34" s="26">
        <v>5.6256916249281916</v>
      </c>
      <c r="E34" s="26">
        <v>5.5590551423647314</v>
      </c>
      <c r="F34" s="26">
        <v>7.7020247160749804</v>
      </c>
      <c r="G34" s="26">
        <v>6.683271308825212</v>
      </c>
      <c r="H34" s="26">
        <v>7.3715570299882112</v>
      </c>
      <c r="I34" s="26">
        <v>3.454792692752175</v>
      </c>
      <c r="J34" s="33">
        <v>5.3634184650728081</v>
      </c>
      <c r="K34" s="42">
        <v>21</v>
      </c>
      <c r="L34" s="18"/>
    </row>
    <row r="35" spans="1:14" x14ac:dyDescent="0.25">
      <c r="A35" s="16"/>
      <c r="B35" s="11" t="s">
        <v>253</v>
      </c>
      <c r="C35" s="26">
        <v>8.4963992879490817</v>
      </c>
      <c r="D35" s="26">
        <v>10.302417315667</v>
      </c>
      <c r="E35" s="26">
        <v>7.6688339290410399</v>
      </c>
      <c r="F35" s="26">
        <v>8.5727583696765493</v>
      </c>
      <c r="G35" s="26">
        <v>7.9770989322935346</v>
      </c>
      <c r="H35" s="26">
        <v>5.6550104547994753</v>
      </c>
      <c r="I35" s="26">
        <v>5.8113168246995164</v>
      </c>
      <c r="J35" s="33">
        <v>5.0822815708564244</v>
      </c>
      <c r="K35" s="42">
        <v>22</v>
      </c>
      <c r="L35" s="18"/>
    </row>
    <row r="36" spans="1:14" ht="14.25" customHeight="1" x14ac:dyDescent="0.25">
      <c r="A36" s="16"/>
      <c r="B36" s="11" t="s">
        <v>262</v>
      </c>
      <c r="C36" s="26">
        <v>5.77071326309607</v>
      </c>
      <c r="D36" s="26">
        <v>7.382455723814541</v>
      </c>
      <c r="E36" s="26">
        <v>10.808225014388501</v>
      </c>
      <c r="F36" s="26">
        <v>6.0236527158133315</v>
      </c>
      <c r="G36" s="26">
        <v>3.7614002406178448</v>
      </c>
      <c r="H36" s="26">
        <v>4.9854540807505252</v>
      </c>
      <c r="I36" s="26">
        <v>5.1705633230840622</v>
      </c>
      <c r="J36" s="33">
        <v>3.5691624365482242</v>
      </c>
      <c r="K36" s="42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18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  <pageSetUpPr fitToPage="1"/>
  </sheetPr>
  <dimension ref="A1:U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5" t="s">
        <v>111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28" t="s">
        <v>150</v>
      </c>
      <c r="L10" s="18"/>
    </row>
    <row r="11" spans="1:21" x14ac:dyDescent="0.25">
      <c r="A11" s="16"/>
      <c r="B11" s="11"/>
      <c r="C11" s="122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86"/>
      <c r="L11" s="18"/>
      <c r="N11" s="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1" x14ac:dyDescent="0.25">
      <c r="A13" s="16"/>
      <c r="B13" s="11" t="s">
        <v>252</v>
      </c>
      <c r="C13" s="46">
        <v>8.5480960115502622</v>
      </c>
      <c r="D13" s="46">
        <v>5.8894133749802604</v>
      </c>
      <c r="E13" s="46">
        <v>6.1882462718805611</v>
      </c>
      <c r="F13" s="46">
        <v>5.2526178682021092</v>
      </c>
      <c r="G13" s="46">
        <v>5.8421529989567276</v>
      </c>
      <c r="H13" s="46">
        <v>7.1339528827740004</v>
      </c>
      <c r="I13" s="46">
        <v>5.9740155486807121</v>
      </c>
      <c r="J13" s="33">
        <v>4.7656213990505032</v>
      </c>
      <c r="K13" s="183">
        <v>1</v>
      </c>
      <c r="L13" s="18"/>
    </row>
    <row r="14" spans="1:21" x14ac:dyDescent="0.25">
      <c r="A14" s="16"/>
      <c r="B14" s="11" t="s">
        <v>247</v>
      </c>
      <c r="C14" s="46">
        <v>3.2788639246323106</v>
      </c>
      <c r="D14" s="46">
        <v>3.3013284557667304</v>
      </c>
      <c r="E14" s="46">
        <v>3.3887532419078199</v>
      </c>
      <c r="F14" s="46">
        <v>4.2771991195345596</v>
      </c>
      <c r="G14" s="46">
        <v>2.8141297919242967</v>
      </c>
      <c r="H14" s="46">
        <v>3.9957080750491207</v>
      </c>
      <c r="I14" s="46">
        <v>4.392752100670303</v>
      </c>
      <c r="J14" s="33">
        <v>4.4620205939412036</v>
      </c>
      <c r="K14" s="183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259</v>
      </c>
      <c r="C15" s="46">
        <v>3.99574003745336</v>
      </c>
      <c r="D15" s="46">
        <v>3.9929819764394896</v>
      </c>
      <c r="E15" s="46">
        <v>6.5580728445071887</v>
      </c>
      <c r="F15" s="46">
        <v>4.8515069195988909</v>
      </c>
      <c r="G15" s="46">
        <v>5.4667922895651717</v>
      </c>
      <c r="H15" s="46">
        <v>4.7130576978321876</v>
      </c>
      <c r="I15" s="46">
        <v>5.0415287216123588</v>
      </c>
      <c r="J15" s="33">
        <v>4.1203395293864844</v>
      </c>
      <c r="K15" s="183">
        <v>3</v>
      </c>
      <c r="L15" s="18"/>
      <c r="N15" s="220" t="s">
        <v>2</v>
      </c>
      <c r="O15" s="105">
        <v>5.7204228312626402</v>
      </c>
      <c r="P15" s="105">
        <v>4.6331041938409685</v>
      </c>
      <c r="Q15" s="105">
        <v>5.0817694450938689</v>
      </c>
      <c r="R15" s="105">
        <v>5.0334537613283263</v>
      </c>
      <c r="S15" s="105">
        <v>4.0961749097623246</v>
      </c>
      <c r="T15" s="105">
        <v>2.7514959916267281</v>
      </c>
      <c r="U15" s="105">
        <v>2.3345604655834795</v>
      </c>
    </row>
    <row r="16" spans="1:21" x14ac:dyDescent="0.25">
      <c r="A16" s="16"/>
      <c r="B16" s="11" t="s">
        <v>249</v>
      </c>
      <c r="C16" s="46">
        <v>5.7124262951283376</v>
      </c>
      <c r="D16" s="46">
        <v>4.7232778754937907</v>
      </c>
      <c r="E16" s="46">
        <v>6.8090490541962394</v>
      </c>
      <c r="F16" s="46">
        <v>6.2688863835472617</v>
      </c>
      <c r="G16" s="46">
        <v>5.0279936689423828</v>
      </c>
      <c r="H16" s="46">
        <v>6.5528112445299902</v>
      </c>
      <c r="I16" s="46">
        <v>4.2518497167603044</v>
      </c>
      <c r="J16" s="33">
        <v>3.7700496741139617</v>
      </c>
      <c r="K16" s="183">
        <v>4</v>
      </c>
      <c r="L16" s="18"/>
      <c r="N16" s="220" t="s">
        <v>236</v>
      </c>
      <c r="O16" s="105">
        <v>4.0494927859527809</v>
      </c>
      <c r="P16" s="105">
        <v>4.394185018641001</v>
      </c>
      <c r="Q16" s="105">
        <v>3.939536025107421</v>
      </c>
      <c r="R16" s="105">
        <v>3.6584106614866174</v>
      </c>
      <c r="S16" s="105">
        <v>3.8505337121123695</v>
      </c>
      <c r="T16" s="105">
        <v>3.5454728876886517</v>
      </c>
      <c r="U16" s="105">
        <v>2.9792827565195839</v>
      </c>
    </row>
    <row r="17" spans="1:15" s="48" customFormat="1" x14ac:dyDescent="0.25">
      <c r="A17" s="80"/>
      <c r="B17" s="11" t="s">
        <v>245</v>
      </c>
      <c r="C17" s="46">
        <v>4.1002676636321294</v>
      </c>
      <c r="D17" s="46">
        <v>2.7535413358136895</v>
      </c>
      <c r="E17" s="46">
        <v>4.0359270692387392</v>
      </c>
      <c r="F17" s="46">
        <v>5.1042031802683194</v>
      </c>
      <c r="G17" s="46">
        <v>3.9994961560866864</v>
      </c>
      <c r="H17" s="46">
        <v>5.328125255663581</v>
      </c>
      <c r="I17" s="46">
        <v>4.4166506559316074</v>
      </c>
      <c r="J17" s="33">
        <v>3.2305723296708679</v>
      </c>
      <c r="K17" s="183">
        <v>5</v>
      </c>
      <c r="L17" s="81"/>
    </row>
    <row r="18" spans="1:15" s="169" customFormat="1" x14ac:dyDescent="0.25">
      <c r="A18" s="167"/>
      <c r="B18" s="11" t="s">
        <v>244</v>
      </c>
      <c r="C18" s="46">
        <v>4.10720401024252</v>
      </c>
      <c r="D18" s="46">
        <v>4.2625362135902094</v>
      </c>
      <c r="E18" s="46">
        <v>5.0652870156523111</v>
      </c>
      <c r="F18" s="46">
        <v>4.0574220170752389</v>
      </c>
      <c r="G18" s="46">
        <v>4.3683020980857004</v>
      </c>
      <c r="H18" s="46">
        <v>3.7334003802588409</v>
      </c>
      <c r="I18" s="46">
        <v>3.8848701914347887</v>
      </c>
      <c r="J18" s="33">
        <v>3.1920092978522954</v>
      </c>
      <c r="K18" s="183">
        <v>6</v>
      </c>
      <c r="L18" s="168"/>
    </row>
    <row r="19" spans="1:15" x14ac:dyDescent="0.25">
      <c r="A19" s="16"/>
      <c r="B19" s="12" t="s">
        <v>236</v>
      </c>
      <c r="C19" s="173">
        <v>4.2703241279979904</v>
      </c>
      <c r="D19" s="173">
        <v>4.0494927859527809</v>
      </c>
      <c r="E19" s="173">
        <v>4.394185018641001</v>
      </c>
      <c r="F19" s="173">
        <v>3.939536025107421</v>
      </c>
      <c r="G19" s="173">
        <v>3.6584106614866174</v>
      </c>
      <c r="H19" s="173">
        <v>3.8505337121123695</v>
      </c>
      <c r="I19" s="173">
        <v>3.5454728876886517</v>
      </c>
      <c r="J19" s="47">
        <v>2.9792827565195839</v>
      </c>
      <c r="K19" s="183" t="s">
        <v>243</v>
      </c>
      <c r="L19" s="18"/>
    </row>
    <row r="20" spans="1:15" x14ac:dyDescent="0.25">
      <c r="A20" s="16"/>
      <c r="B20" s="11" t="s">
        <v>265</v>
      </c>
      <c r="C20" s="46">
        <v>3.3128454907418199</v>
      </c>
      <c r="D20" s="46">
        <v>1.9285630937483695</v>
      </c>
      <c r="E20" s="46">
        <v>2.9254302103250502</v>
      </c>
      <c r="F20" s="46">
        <v>3.0169714017815306</v>
      </c>
      <c r="G20" s="46">
        <v>4.0177065916940888</v>
      </c>
      <c r="H20" s="46">
        <v>2.7616928094535544</v>
      </c>
      <c r="I20" s="46">
        <v>3.3761200910479157</v>
      </c>
      <c r="J20" s="33">
        <v>2.8741341964746474</v>
      </c>
      <c r="K20" s="183">
        <v>7</v>
      </c>
      <c r="L20" s="18"/>
    </row>
    <row r="21" spans="1:15" s="48" customFormat="1" x14ac:dyDescent="0.25">
      <c r="A21" s="80"/>
      <c r="B21" s="11" t="s">
        <v>246</v>
      </c>
      <c r="C21" s="46">
        <v>1.93250070171532</v>
      </c>
      <c r="D21" s="46">
        <v>3.0320920027469493</v>
      </c>
      <c r="E21" s="46">
        <v>1.6301029808727403</v>
      </c>
      <c r="F21" s="46">
        <v>0.90143763761170803</v>
      </c>
      <c r="G21" s="46">
        <v>2.6065352451607939</v>
      </c>
      <c r="H21" s="46">
        <v>3.2897862642269282</v>
      </c>
      <c r="I21" s="46">
        <v>2.4444770644678515</v>
      </c>
      <c r="J21" s="33">
        <v>2.8260291077313577</v>
      </c>
      <c r="K21" s="183">
        <v>8</v>
      </c>
      <c r="L21" s="81"/>
    </row>
    <row r="22" spans="1:15" x14ac:dyDescent="0.25">
      <c r="A22" s="16"/>
      <c r="B22" s="11" t="s">
        <v>251</v>
      </c>
      <c r="C22" s="46">
        <v>2.7859520963454494</v>
      </c>
      <c r="D22" s="46">
        <v>2.0417443568771398</v>
      </c>
      <c r="E22" s="46">
        <v>2.0961903324246496</v>
      </c>
      <c r="F22" s="46">
        <v>0.71492796226609279</v>
      </c>
      <c r="G22" s="46">
        <v>1.2126594793822389</v>
      </c>
      <c r="H22" s="46">
        <v>1.2772896589712968</v>
      </c>
      <c r="I22" s="46">
        <v>1.9948541814193277</v>
      </c>
      <c r="J22" s="33">
        <v>2.3913800563546754</v>
      </c>
      <c r="K22" s="183">
        <v>9</v>
      </c>
      <c r="L22" s="18"/>
    </row>
    <row r="23" spans="1:15" x14ac:dyDescent="0.25">
      <c r="A23" s="16"/>
      <c r="B23" s="12" t="s">
        <v>2</v>
      </c>
      <c r="C23" s="47">
        <v>5.2025395822445999</v>
      </c>
      <c r="D23" s="47">
        <v>5.7204228312626402</v>
      </c>
      <c r="E23" s="47">
        <v>4.6331041938409685</v>
      </c>
      <c r="F23" s="47">
        <v>5.0817694450938689</v>
      </c>
      <c r="G23" s="47">
        <v>5.0334537613283263</v>
      </c>
      <c r="H23" s="47">
        <v>4.0961749097623246</v>
      </c>
      <c r="I23" s="47">
        <v>2.7514959916267281</v>
      </c>
      <c r="J23" s="47">
        <v>2.3345604655834795</v>
      </c>
      <c r="K23" s="195">
        <v>10</v>
      </c>
      <c r="L23" s="18"/>
      <c r="N23" s="22"/>
      <c r="O23" s="31"/>
    </row>
    <row r="24" spans="1:15" x14ac:dyDescent="0.25">
      <c r="A24" s="16"/>
      <c r="B24" s="11" t="s">
        <v>261</v>
      </c>
      <c r="C24" s="46">
        <v>2.63913322641667</v>
      </c>
      <c r="D24" s="46">
        <v>2.3487959191526095</v>
      </c>
      <c r="E24" s="46">
        <v>1.7312663520806804</v>
      </c>
      <c r="F24" s="46">
        <v>2.9353835430538795</v>
      </c>
      <c r="G24" s="46">
        <v>2.5921177889192113</v>
      </c>
      <c r="H24" s="46">
        <v>2.9320575118983681</v>
      </c>
      <c r="I24" s="46">
        <v>3.9153813876889743</v>
      </c>
      <c r="J24" s="33">
        <v>2.2670327628937912</v>
      </c>
      <c r="K24" s="183">
        <v>11</v>
      </c>
      <c r="L24" s="18"/>
      <c r="N24" s="22"/>
      <c r="O24" s="31"/>
    </row>
    <row r="25" spans="1:15" x14ac:dyDescent="0.25">
      <c r="A25" s="16"/>
      <c r="B25" s="11" t="s">
        <v>260</v>
      </c>
      <c r="C25" s="46">
        <v>3.0790345441697302</v>
      </c>
      <c r="D25" s="46">
        <v>1.6771380438014101</v>
      </c>
      <c r="E25" s="46">
        <v>3.350819242746141</v>
      </c>
      <c r="F25" s="46">
        <v>3.8204222783184698</v>
      </c>
      <c r="G25" s="46">
        <v>3.0987104179326166</v>
      </c>
      <c r="H25" s="46">
        <v>3.486004153109985</v>
      </c>
      <c r="I25" s="46">
        <v>2.4863498228314183</v>
      </c>
      <c r="J25" s="33">
        <v>2.1585893478443698</v>
      </c>
      <c r="K25" s="183">
        <v>12</v>
      </c>
      <c r="L25" s="18"/>
    </row>
    <row r="26" spans="1:15" x14ac:dyDescent="0.25">
      <c r="A26" s="16"/>
      <c r="B26" s="11" t="s">
        <v>255</v>
      </c>
      <c r="C26" s="46">
        <v>3.0328191233666892</v>
      </c>
      <c r="D26" s="46">
        <v>2.4846452770848297</v>
      </c>
      <c r="E26" s="46">
        <v>2.9024466750313698</v>
      </c>
      <c r="F26" s="46">
        <v>2.2267868848512196</v>
      </c>
      <c r="G26" s="46">
        <v>2.9542881649203538</v>
      </c>
      <c r="H26" s="46">
        <v>4.3513398096582003</v>
      </c>
      <c r="I26" s="46">
        <v>2.3479519444149322</v>
      </c>
      <c r="J26" s="33">
        <v>2.106195440041061</v>
      </c>
      <c r="K26" s="183">
        <v>13</v>
      </c>
      <c r="L26" s="18"/>
    </row>
    <row r="27" spans="1:15" x14ac:dyDescent="0.25">
      <c r="A27" s="16"/>
      <c r="B27" s="11" t="s">
        <v>257</v>
      </c>
      <c r="C27" s="46">
        <v>6.51838492308074</v>
      </c>
      <c r="D27" s="46">
        <v>5.5332710372301204</v>
      </c>
      <c r="E27" s="46">
        <v>5.5539300063160999</v>
      </c>
      <c r="F27" s="46">
        <v>5.29293481443883</v>
      </c>
      <c r="G27" s="46">
        <v>5.1266493885122877</v>
      </c>
      <c r="H27" s="46">
        <v>6.2391954634710318</v>
      </c>
      <c r="I27" s="46">
        <v>4.9970333011940964</v>
      </c>
      <c r="J27" s="33">
        <v>2.1025578451260625</v>
      </c>
      <c r="K27" s="183">
        <v>14</v>
      </c>
      <c r="L27" s="18"/>
    </row>
    <row r="28" spans="1:15" x14ac:dyDescent="0.25">
      <c r="A28" s="16"/>
      <c r="B28" s="11" t="s">
        <v>264</v>
      </c>
      <c r="C28" s="46">
        <v>3.5852764180570902</v>
      </c>
      <c r="D28" s="46">
        <v>3.1048841849570605</v>
      </c>
      <c r="E28" s="46">
        <v>3.4117996327927114</v>
      </c>
      <c r="F28" s="46">
        <v>2.0442226875157798</v>
      </c>
      <c r="G28" s="46">
        <v>1.5866485980705318</v>
      </c>
      <c r="H28" s="46">
        <v>1.5349253036522919</v>
      </c>
      <c r="I28" s="46">
        <v>3.1135661960205399</v>
      </c>
      <c r="J28" s="33">
        <v>1.8895076185933335</v>
      </c>
      <c r="K28" s="183">
        <v>15</v>
      </c>
      <c r="L28" s="18"/>
    </row>
    <row r="29" spans="1:15" x14ac:dyDescent="0.25">
      <c r="A29" s="16"/>
      <c r="B29" s="11" t="s">
        <v>248</v>
      </c>
      <c r="C29" s="46">
        <v>4.4129802462360894</v>
      </c>
      <c r="D29" s="46">
        <v>3.4627586863904498</v>
      </c>
      <c r="E29" s="46">
        <v>3.1175274443452499</v>
      </c>
      <c r="F29" s="46">
        <v>3.0037744843027698</v>
      </c>
      <c r="G29" s="46">
        <v>3.2404121517340472</v>
      </c>
      <c r="H29" s="46">
        <v>2.6449512116103735</v>
      </c>
      <c r="I29" s="46">
        <v>2.9457987842888587</v>
      </c>
      <c r="J29" s="33">
        <v>1.8886223963444535</v>
      </c>
      <c r="K29" s="183">
        <v>16</v>
      </c>
      <c r="L29" s="18"/>
    </row>
    <row r="30" spans="1:15" x14ac:dyDescent="0.25">
      <c r="A30" s="16"/>
      <c r="B30" s="11" t="s">
        <v>253</v>
      </c>
      <c r="C30" s="46">
        <v>3.2333922213831094</v>
      </c>
      <c r="D30" s="46">
        <v>3.7274535585448896</v>
      </c>
      <c r="E30" s="46">
        <v>2.9372993518060602</v>
      </c>
      <c r="F30" s="46">
        <v>3.0594332390664376</v>
      </c>
      <c r="G30" s="46">
        <v>3.4011913020596607</v>
      </c>
      <c r="H30" s="46">
        <v>1.8311596978468765</v>
      </c>
      <c r="I30" s="46">
        <v>1.6540193047816969</v>
      </c>
      <c r="J30" s="33">
        <v>1.4847871300084021</v>
      </c>
      <c r="K30" s="183">
        <v>17</v>
      </c>
      <c r="L30" s="18"/>
    </row>
    <row r="31" spans="1:15" x14ac:dyDescent="0.25">
      <c r="A31" s="16"/>
      <c r="B31" s="11" t="s">
        <v>258</v>
      </c>
      <c r="C31" s="46">
        <v>2.4461564886615506</v>
      </c>
      <c r="D31" s="46">
        <v>0.86938742128077151</v>
      </c>
      <c r="E31" s="46">
        <v>0.94428706326723333</v>
      </c>
      <c r="F31" s="46">
        <v>0.51330835387990403</v>
      </c>
      <c r="G31" s="46">
        <v>0.38811200492982056</v>
      </c>
      <c r="H31" s="46">
        <v>0.67558883518202895</v>
      </c>
      <c r="I31" s="46">
        <v>2.9108586154386797</v>
      </c>
      <c r="J31" s="33">
        <v>1.3878707410805977</v>
      </c>
      <c r="K31" s="183">
        <v>18</v>
      </c>
      <c r="L31" s="18"/>
    </row>
    <row r="32" spans="1:15" x14ac:dyDescent="0.25">
      <c r="A32" s="16"/>
      <c r="B32" s="11" t="s">
        <v>250</v>
      </c>
      <c r="C32" s="46">
        <v>0.41807879151310201</v>
      </c>
      <c r="D32" s="46">
        <v>0.88666797762123395</v>
      </c>
      <c r="E32" s="46">
        <v>1.5378502132352097</v>
      </c>
      <c r="F32" s="46">
        <v>1.42446641164063</v>
      </c>
      <c r="G32" s="46">
        <v>1.5190478515375929</v>
      </c>
      <c r="H32" s="46">
        <v>2.2437324486737378</v>
      </c>
      <c r="I32" s="46">
        <v>0.79547070210679438</v>
      </c>
      <c r="J32" s="33">
        <v>1.272518154948979</v>
      </c>
      <c r="K32" s="183">
        <v>19</v>
      </c>
      <c r="L32" s="18"/>
    </row>
    <row r="33" spans="1:14" x14ac:dyDescent="0.25">
      <c r="A33" s="16"/>
      <c r="B33" s="11" t="s">
        <v>256</v>
      </c>
      <c r="C33" s="46">
        <v>1.4936282727274299</v>
      </c>
      <c r="D33" s="46">
        <v>1.3125071385887701</v>
      </c>
      <c r="E33" s="46">
        <v>2.2592764786449404</v>
      </c>
      <c r="F33" s="46">
        <v>1.6404417589586697</v>
      </c>
      <c r="G33" s="46">
        <v>3.6701457113546336</v>
      </c>
      <c r="H33" s="46">
        <v>2.3388520954908736</v>
      </c>
      <c r="I33" s="46">
        <v>1.7385529470498684</v>
      </c>
      <c r="J33" s="33">
        <v>1.17799273729958</v>
      </c>
      <c r="K33" s="183">
        <v>20</v>
      </c>
      <c r="L33" s="18"/>
    </row>
    <row r="34" spans="1:14" x14ac:dyDescent="0.25">
      <c r="A34" s="16"/>
      <c r="B34" s="11" t="s">
        <v>254</v>
      </c>
      <c r="C34" s="46">
        <v>2.0808528956645498</v>
      </c>
      <c r="D34" s="46">
        <v>2.0808106435405702</v>
      </c>
      <c r="E34" s="46">
        <v>1.9656484624087205</v>
      </c>
      <c r="F34" s="46">
        <v>1.3068175240506097</v>
      </c>
      <c r="G34" s="46">
        <v>0.62528459459197605</v>
      </c>
      <c r="H34" s="46">
        <v>0.485071184772916</v>
      </c>
      <c r="I34" s="46">
        <v>0.95988862718183121</v>
      </c>
      <c r="J34" s="33">
        <v>1.0760353402112779</v>
      </c>
      <c r="K34" s="183">
        <v>21</v>
      </c>
      <c r="L34" s="18"/>
    </row>
    <row r="35" spans="1:14" x14ac:dyDescent="0.25">
      <c r="A35" s="16"/>
      <c r="B35" s="11" t="s">
        <v>263</v>
      </c>
      <c r="C35" s="46">
        <v>1.1450040254047797</v>
      </c>
      <c r="D35" s="46">
        <v>0.9336976188377768</v>
      </c>
      <c r="E35" s="46">
        <v>1.71969001207343</v>
      </c>
      <c r="F35" s="46">
        <v>1.6965037963198395</v>
      </c>
      <c r="G35" s="46">
        <v>3.488408291418176</v>
      </c>
      <c r="H35" s="46">
        <v>2.0027383908472776</v>
      </c>
      <c r="I35" s="46">
        <v>1.1276520284095559</v>
      </c>
      <c r="J35" s="33">
        <v>0.80522882853784816</v>
      </c>
      <c r="K35" s="183">
        <v>22</v>
      </c>
      <c r="L35" s="18"/>
    </row>
    <row r="36" spans="1:14" ht="14.25" customHeight="1" x14ac:dyDescent="0.25">
      <c r="A36" s="16"/>
      <c r="B36" s="11" t="s">
        <v>262</v>
      </c>
      <c r="C36" s="46">
        <v>1.3758672589111998</v>
      </c>
      <c r="D36" s="46">
        <v>1.6612380266955498</v>
      </c>
      <c r="E36" s="46">
        <v>2.5615343792745202</v>
      </c>
      <c r="F36" s="46">
        <v>1.4297854259613303</v>
      </c>
      <c r="G36" s="46">
        <v>0.69546318935071982</v>
      </c>
      <c r="H36" s="46">
        <v>0.97123140415103681</v>
      </c>
      <c r="I36" s="46">
        <v>1.3031560016244124</v>
      </c>
      <c r="J36" s="33">
        <v>0.60279187817258884</v>
      </c>
      <c r="K36" s="183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157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4" x14ac:dyDescent="0.25">
      <c r="A49" s="16"/>
      <c r="B49" s="11"/>
      <c r="C49" s="4"/>
      <c r="D49" s="4"/>
      <c r="E49" s="4"/>
      <c r="F49" s="5"/>
      <c r="G49" s="5"/>
      <c r="H49" s="5"/>
      <c r="I49" s="8"/>
      <c r="J49" s="8"/>
      <c r="K49" s="6"/>
      <c r="L49" s="18"/>
      <c r="N49" s="9" t="s">
        <v>243</v>
      </c>
    </row>
    <row r="50" spans="1:14" x14ac:dyDescent="0.25">
      <c r="A50" s="16"/>
      <c r="B50" s="11"/>
      <c r="C50" s="4"/>
      <c r="D50" s="4"/>
      <c r="E50" s="4"/>
      <c r="F50" s="5"/>
      <c r="G50" s="5"/>
      <c r="H50" s="5"/>
      <c r="I50" s="8"/>
      <c r="J50" s="8"/>
      <c r="K50" s="6"/>
      <c r="L50" s="18"/>
      <c r="N50" s="9" t="s">
        <v>243</v>
      </c>
    </row>
    <row r="51" spans="1:14" x14ac:dyDescent="0.25">
      <c r="A51" s="16"/>
      <c r="B51" s="174" t="s">
        <v>237</v>
      </c>
      <c r="C51" s="5"/>
      <c r="D51" s="5"/>
      <c r="E51" s="5"/>
      <c r="F51" s="5"/>
      <c r="G51" s="5"/>
      <c r="H51" s="5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2"/>
      <c r="L53" s="18"/>
    </row>
    <row r="54" spans="1:14" x14ac:dyDescent="0.25">
      <c r="A54" s="16"/>
      <c r="B54" s="174" t="s">
        <v>105</v>
      </c>
      <c r="C54" s="11"/>
      <c r="D54" s="11"/>
      <c r="E54" s="11"/>
      <c r="F54" s="11"/>
      <c r="G54" s="11"/>
      <c r="H54" s="11"/>
      <c r="I54" s="11"/>
      <c r="J54" s="11"/>
      <c r="K54" s="12"/>
      <c r="L54" s="18"/>
    </row>
    <row r="55" spans="1:14" x14ac:dyDescent="0.25">
      <c r="A55" s="19"/>
      <c r="B55" s="175" t="s">
        <v>100</v>
      </c>
      <c r="C55" s="20"/>
      <c r="D55" s="20"/>
      <c r="E55" s="20"/>
      <c r="F55" s="20"/>
      <c r="G55" s="20"/>
      <c r="H55" s="20"/>
      <c r="I55" s="20"/>
      <c r="J55" s="20"/>
      <c r="K55" s="107"/>
      <c r="L55" s="21"/>
    </row>
    <row r="56" spans="1:14" x14ac:dyDescent="0.25">
      <c r="B56" s="22" t="s">
        <v>23</v>
      </c>
      <c r="C56" s="22"/>
      <c r="D56" s="22"/>
      <c r="E56" s="22" t="s">
        <v>21</v>
      </c>
    </row>
    <row r="57" spans="1:14" x14ac:dyDescent="0.25">
      <c r="B57" s="22" t="s">
        <v>24</v>
      </c>
      <c r="C57" s="22"/>
      <c r="D57" s="22"/>
      <c r="E57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  <pageSetUpPr fitToPage="1"/>
  </sheetPr>
  <dimension ref="A1:Z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2" ht="15.6" x14ac:dyDescent="0.3">
      <c r="A7" s="16"/>
      <c r="B7" s="146"/>
      <c r="C7" s="235" t="s">
        <v>112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2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2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2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147" t="s">
        <v>151</v>
      </c>
      <c r="L10" s="18"/>
    </row>
    <row r="11" spans="1:22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8"/>
      <c r="L11" s="18"/>
      <c r="O11" s="2"/>
    </row>
    <row r="12" spans="1:22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</row>
    <row r="13" spans="1:22" x14ac:dyDescent="0.25">
      <c r="A13" s="16"/>
      <c r="B13" s="11" t="s">
        <v>247</v>
      </c>
      <c r="C13" s="26">
        <v>6.0989338091062004</v>
      </c>
      <c r="D13" s="26">
        <v>7.8136590139042212</v>
      </c>
      <c r="E13" s="26">
        <v>9.5000487008431023</v>
      </c>
      <c r="F13" s="26">
        <v>10.127356471469</v>
      </c>
      <c r="G13" s="26">
        <v>5.90925070413215</v>
      </c>
      <c r="H13" s="26">
        <v>7.8573136188123485</v>
      </c>
      <c r="I13" s="26">
        <v>10.140519506166443</v>
      </c>
      <c r="J13" s="33">
        <v>12.123006079132033</v>
      </c>
      <c r="K13" s="196">
        <v>1</v>
      </c>
      <c r="L13" s="18"/>
    </row>
    <row r="14" spans="1:22" x14ac:dyDescent="0.25">
      <c r="A14" s="16"/>
      <c r="B14" s="11" t="s">
        <v>260</v>
      </c>
      <c r="C14" s="26">
        <v>7.7568142735185921</v>
      </c>
      <c r="D14" s="26">
        <v>8.4162124665543612</v>
      </c>
      <c r="E14" s="26">
        <v>6.6736270772096304</v>
      </c>
      <c r="F14" s="26">
        <v>6.1612653758043603</v>
      </c>
      <c r="G14" s="26">
        <v>6.960704881506989</v>
      </c>
      <c r="H14" s="26">
        <v>7.2933560271925053</v>
      </c>
      <c r="I14" s="26">
        <v>10.797510812957897</v>
      </c>
      <c r="J14" s="33">
        <v>10.645614450400725</v>
      </c>
      <c r="K14" s="196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  <c r="V14" s="22"/>
    </row>
    <row r="15" spans="1:22" x14ac:dyDescent="0.25">
      <c r="A15" s="16"/>
      <c r="B15" s="11" t="s">
        <v>257</v>
      </c>
      <c r="C15" s="26">
        <v>11.551953074908898</v>
      </c>
      <c r="D15" s="26">
        <v>9.881276742241667</v>
      </c>
      <c r="E15" s="26">
        <v>11.1256177367377</v>
      </c>
      <c r="F15" s="26">
        <v>10.879097280518502</v>
      </c>
      <c r="G15" s="26">
        <v>8.7573879617657813</v>
      </c>
      <c r="H15" s="26">
        <v>10.784900258758327</v>
      </c>
      <c r="I15" s="26">
        <v>10.786731439590595</v>
      </c>
      <c r="J15" s="33">
        <v>8.9114668334273901</v>
      </c>
      <c r="K15" s="196">
        <v>3</v>
      </c>
      <c r="L15" s="18"/>
      <c r="N15" s="220" t="s">
        <v>2</v>
      </c>
      <c r="O15" s="105">
        <v>8.7979193704480778</v>
      </c>
      <c r="P15" s="105">
        <v>6.5788415329936276</v>
      </c>
      <c r="Q15" s="105">
        <v>7.2666903258948192</v>
      </c>
      <c r="R15" s="105">
        <v>8.3594437478050487</v>
      </c>
      <c r="S15" s="105">
        <v>7.1887916933854488</v>
      </c>
      <c r="T15" s="105">
        <v>5.8912568621460757</v>
      </c>
      <c r="U15" s="105">
        <v>5.4623731500498236</v>
      </c>
      <c r="V15" s="22"/>
    </row>
    <row r="16" spans="1:22" x14ac:dyDescent="0.25">
      <c r="A16" s="16"/>
      <c r="B16" s="11" t="s">
        <v>252</v>
      </c>
      <c r="C16" s="26">
        <v>9.5569391806533108</v>
      </c>
      <c r="D16" s="26">
        <v>7.6806991068138304</v>
      </c>
      <c r="E16" s="26">
        <v>8.4736742064246311</v>
      </c>
      <c r="F16" s="26">
        <v>7.1676710034375297</v>
      </c>
      <c r="G16" s="26">
        <v>9.0380006846970229</v>
      </c>
      <c r="H16" s="26">
        <v>8.487151503439625</v>
      </c>
      <c r="I16" s="26">
        <v>10.863081454585876</v>
      </c>
      <c r="J16" s="33">
        <v>7.1120192972482972</v>
      </c>
      <c r="K16" s="196">
        <v>4</v>
      </c>
      <c r="L16" s="18"/>
      <c r="N16" s="220" t="s">
        <v>236</v>
      </c>
      <c r="O16" s="105">
        <v>6.3989724901425795</v>
      </c>
      <c r="P16" s="105">
        <v>6.0702028853576193</v>
      </c>
      <c r="Q16" s="105">
        <v>6.01645115731076</v>
      </c>
      <c r="R16" s="105">
        <v>5.8936343282300392</v>
      </c>
      <c r="S16" s="105">
        <v>6.0781162344347308</v>
      </c>
      <c r="T16" s="105">
        <v>5.6199893006756305</v>
      </c>
      <c r="U16" s="105">
        <v>5.1358962253302316</v>
      </c>
      <c r="V16" s="22"/>
    </row>
    <row r="17" spans="1:26" x14ac:dyDescent="0.25">
      <c r="A17" s="16"/>
      <c r="B17" s="11" t="s">
        <v>261</v>
      </c>
      <c r="C17" s="26">
        <v>10.301142203961298</v>
      </c>
      <c r="D17" s="26">
        <v>9.8915475228530791</v>
      </c>
      <c r="E17" s="26">
        <v>5.8167106200161198</v>
      </c>
      <c r="F17" s="26">
        <v>6.9197218276577583</v>
      </c>
      <c r="G17" s="26">
        <v>5.2230754585263721</v>
      </c>
      <c r="H17" s="26">
        <v>8.3349780770239708</v>
      </c>
      <c r="I17" s="26">
        <v>10.623167279897743</v>
      </c>
      <c r="J17" s="33">
        <v>6.9320411223930352</v>
      </c>
      <c r="K17" s="196">
        <v>5</v>
      </c>
      <c r="L17" s="18"/>
    </row>
    <row r="18" spans="1:26" s="169" customFormat="1" x14ac:dyDescent="0.25">
      <c r="A18" s="167"/>
      <c r="B18" s="11" t="s">
        <v>258</v>
      </c>
      <c r="C18" s="26">
        <v>11.496390882317201</v>
      </c>
      <c r="D18" s="26">
        <v>6.321869632779908</v>
      </c>
      <c r="E18" s="26">
        <v>6.4077730143310605</v>
      </c>
      <c r="F18" s="26">
        <v>4.2705158321846692</v>
      </c>
      <c r="G18" s="26">
        <v>3.4839131193365556</v>
      </c>
      <c r="H18" s="26">
        <v>3.8454732567777743</v>
      </c>
      <c r="I18" s="26">
        <v>5.1794761040178052</v>
      </c>
      <c r="J18" s="33">
        <v>6.5248037893895017</v>
      </c>
      <c r="K18" s="196">
        <v>6</v>
      </c>
      <c r="L18" s="168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x14ac:dyDescent="0.25">
      <c r="A19" s="16"/>
      <c r="B19" s="11" t="s">
        <v>259</v>
      </c>
      <c r="C19" s="26">
        <v>10.1085956895278</v>
      </c>
      <c r="D19" s="26">
        <v>9.2341695718549897</v>
      </c>
      <c r="E19" s="26">
        <v>8.26658925673269</v>
      </c>
      <c r="F19" s="26">
        <v>8.5353172112710904</v>
      </c>
      <c r="G19" s="26">
        <v>4.4611502401549652</v>
      </c>
      <c r="H19" s="26">
        <v>4.9276291074624883</v>
      </c>
      <c r="I19" s="26">
        <v>7.7049169748246227</v>
      </c>
      <c r="J19" s="33">
        <v>6.4370903620930484</v>
      </c>
      <c r="K19" s="196">
        <v>7</v>
      </c>
      <c r="L19" s="18"/>
    </row>
    <row r="20" spans="1:26" x14ac:dyDescent="0.25">
      <c r="A20" s="16"/>
      <c r="B20" s="11" t="s">
        <v>256</v>
      </c>
      <c r="C20" s="26">
        <v>2.7442953008618596</v>
      </c>
      <c r="D20" s="26">
        <v>3.7363994365273903</v>
      </c>
      <c r="E20" s="26">
        <v>4.3379239284771911</v>
      </c>
      <c r="F20" s="26">
        <v>8.5896021994749781</v>
      </c>
      <c r="G20" s="26">
        <v>6.8374127126640403</v>
      </c>
      <c r="H20" s="26">
        <v>7.1970163929069519</v>
      </c>
      <c r="I20" s="26">
        <v>6.4988874986902641</v>
      </c>
      <c r="J20" s="33">
        <v>6.3976678364209985</v>
      </c>
      <c r="K20" s="196">
        <v>8</v>
      </c>
      <c r="L20" s="18"/>
    </row>
    <row r="21" spans="1:26" x14ac:dyDescent="0.25">
      <c r="A21" s="16"/>
      <c r="B21" s="11" t="s">
        <v>249</v>
      </c>
      <c r="C21" s="26">
        <v>6.8363068573872789</v>
      </c>
      <c r="D21" s="26">
        <v>10.168334246417301</v>
      </c>
      <c r="E21" s="26">
        <v>9.8010788780810625</v>
      </c>
      <c r="F21" s="26">
        <v>9.8228755078355192</v>
      </c>
      <c r="G21" s="26">
        <v>7.6363657839408452</v>
      </c>
      <c r="H21" s="26">
        <v>7.2949179582206494</v>
      </c>
      <c r="I21" s="26">
        <v>6.5992408199887951</v>
      </c>
      <c r="J21" s="33">
        <v>6.388948770989952</v>
      </c>
      <c r="K21" s="196">
        <v>9</v>
      </c>
      <c r="L21" s="18"/>
    </row>
    <row r="22" spans="1:26" x14ac:dyDescent="0.25">
      <c r="A22" s="16"/>
      <c r="B22" s="11" t="s">
        <v>246</v>
      </c>
      <c r="C22" s="26">
        <v>4.46858241651704</v>
      </c>
      <c r="D22" s="26">
        <v>8.3695352803145724</v>
      </c>
      <c r="E22" s="26">
        <v>6.691583309869551</v>
      </c>
      <c r="F22" s="26">
        <v>6.2174785021566485</v>
      </c>
      <c r="G22" s="26">
        <v>8.9578777346612313</v>
      </c>
      <c r="H22" s="26">
        <v>8.2235692046712252</v>
      </c>
      <c r="I22" s="26">
        <v>6.7616584244866154</v>
      </c>
      <c r="J22" s="33">
        <v>6.2814634379328451</v>
      </c>
      <c r="K22" s="196">
        <v>10</v>
      </c>
      <c r="L22" s="18"/>
    </row>
    <row r="23" spans="1:26" x14ac:dyDescent="0.25">
      <c r="A23" s="16"/>
      <c r="B23" s="12" t="s">
        <v>2</v>
      </c>
      <c r="C23" s="33">
        <v>8.5834076599195814</v>
      </c>
      <c r="D23" s="33">
        <v>8.7979193704480778</v>
      </c>
      <c r="E23" s="33">
        <v>6.5788415329936276</v>
      </c>
      <c r="F23" s="33">
        <v>7.2666903258948192</v>
      </c>
      <c r="G23" s="33">
        <v>8.3594437478050487</v>
      </c>
      <c r="H23" s="33">
        <v>7.1887916933854488</v>
      </c>
      <c r="I23" s="33">
        <v>5.8912568621460757</v>
      </c>
      <c r="J23" s="47">
        <v>5.4623731500498236</v>
      </c>
      <c r="K23" s="195">
        <v>11</v>
      </c>
      <c r="L23" s="18"/>
      <c r="N23" s="22"/>
      <c r="O23" s="31"/>
    </row>
    <row r="24" spans="1:26" x14ac:dyDescent="0.25">
      <c r="A24" s="16"/>
      <c r="B24" s="11" t="s">
        <v>244</v>
      </c>
      <c r="C24" s="26">
        <v>5.75885504842317</v>
      </c>
      <c r="D24" s="26">
        <v>6.7374693094221296</v>
      </c>
      <c r="E24" s="26">
        <v>6.5627848581417298</v>
      </c>
      <c r="F24" s="26">
        <v>5.337423665095308</v>
      </c>
      <c r="G24" s="26">
        <v>6.6192626309273317</v>
      </c>
      <c r="H24" s="26">
        <v>5.8861038684563356</v>
      </c>
      <c r="I24" s="26">
        <v>5.8243739531239891</v>
      </c>
      <c r="J24" s="33">
        <v>5.4530868581356868</v>
      </c>
      <c r="K24" s="196">
        <v>12</v>
      </c>
      <c r="L24" s="18"/>
      <c r="N24" s="22"/>
      <c r="O24" s="31"/>
    </row>
    <row r="25" spans="1:26" x14ac:dyDescent="0.25">
      <c r="A25" s="16"/>
      <c r="B25" s="12" t="s">
        <v>236</v>
      </c>
      <c r="C25" s="27">
        <v>6.4181213971264404</v>
      </c>
      <c r="D25" s="27">
        <v>6.3989724901425795</v>
      </c>
      <c r="E25" s="27">
        <v>6.0702028853576193</v>
      </c>
      <c r="F25" s="27">
        <v>6.01645115731076</v>
      </c>
      <c r="G25" s="27">
        <v>5.8936343282300392</v>
      </c>
      <c r="H25" s="27">
        <v>6.0781162344347308</v>
      </c>
      <c r="I25" s="27">
        <v>5.6199893006756305</v>
      </c>
      <c r="J25" s="47">
        <v>5.1358962253302316</v>
      </c>
      <c r="K25" s="196" t="s">
        <v>243</v>
      </c>
      <c r="L25" s="18"/>
    </row>
    <row r="26" spans="1:26" s="48" customFormat="1" x14ac:dyDescent="0.25">
      <c r="A26" s="80"/>
      <c r="B26" s="11" t="s">
        <v>251</v>
      </c>
      <c r="C26" s="26">
        <v>6.7250372290168281</v>
      </c>
      <c r="D26" s="26">
        <v>6.6619418851878081</v>
      </c>
      <c r="E26" s="26">
        <v>5.3600551722504912</v>
      </c>
      <c r="F26" s="26">
        <v>5.1349780359840516</v>
      </c>
      <c r="G26" s="26">
        <v>4.3438167964882304</v>
      </c>
      <c r="H26" s="26">
        <v>4.9218191833417855</v>
      </c>
      <c r="I26" s="26">
        <v>4.9128567991812364</v>
      </c>
      <c r="J26" s="33">
        <v>5.0927635953016681</v>
      </c>
      <c r="K26" s="196">
        <v>13</v>
      </c>
      <c r="L26" s="81"/>
    </row>
    <row r="27" spans="1:26" x14ac:dyDescent="0.25">
      <c r="A27" s="16"/>
      <c r="B27" s="11" t="s">
        <v>263</v>
      </c>
      <c r="C27" s="26">
        <v>0.97392432239019611</v>
      </c>
      <c r="D27" s="26">
        <v>2.3837543872382594</v>
      </c>
      <c r="E27" s="26">
        <v>2.6360324847534198</v>
      </c>
      <c r="F27" s="26">
        <v>4.2305410565883506</v>
      </c>
      <c r="G27" s="26">
        <v>5.8681218007729292</v>
      </c>
      <c r="H27" s="26">
        <v>4.09644705390917</v>
      </c>
      <c r="I27" s="26">
        <v>5.6650873475623618</v>
      </c>
      <c r="J27" s="33">
        <v>4.6837850689491196</v>
      </c>
      <c r="K27" s="196">
        <v>14</v>
      </c>
      <c r="L27" s="18"/>
    </row>
    <row r="28" spans="1:26" x14ac:dyDescent="0.25">
      <c r="A28" s="16"/>
      <c r="B28" s="11" t="s">
        <v>254</v>
      </c>
      <c r="C28" s="26">
        <v>5.3503767679784122</v>
      </c>
      <c r="D28" s="26">
        <v>4.1158765121723411</v>
      </c>
      <c r="E28" s="26">
        <v>3.09842641160136</v>
      </c>
      <c r="F28" s="26">
        <v>4.28839897970603</v>
      </c>
      <c r="G28" s="26">
        <v>2.0758208434657077</v>
      </c>
      <c r="H28" s="26">
        <v>3.2523215768272808</v>
      </c>
      <c r="I28" s="26">
        <v>4.2614921461885249</v>
      </c>
      <c r="J28" s="33">
        <v>4.6311992246408531</v>
      </c>
      <c r="K28" s="196">
        <v>15</v>
      </c>
      <c r="L28" s="18"/>
    </row>
    <row r="29" spans="1:26" x14ac:dyDescent="0.25">
      <c r="A29" s="16"/>
      <c r="B29" s="11" t="s">
        <v>248</v>
      </c>
      <c r="C29" s="26">
        <v>8.4429671318223907</v>
      </c>
      <c r="D29" s="26">
        <v>6.9524909884860904</v>
      </c>
      <c r="E29" s="26">
        <v>6.4674408448270189</v>
      </c>
      <c r="F29" s="26">
        <v>6.3024377164255387</v>
      </c>
      <c r="G29" s="26">
        <v>10.200238450909161</v>
      </c>
      <c r="H29" s="26">
        <v>5.1454316825267821</v>
      </c>
      <c r="I29" s="26">
        <v>5.3872079181765535</v>
      </c>
      <c r="J29" s="33">
        <v>4.6052426561318578</v>
      </c>
      <c r="K29" s="196">
        <v>16</v>
      </c>
      <c r="L29" s="18"/>
    </row>
    <row r="30" spans="1:26" x14ac:dyDescent="0.25">
      <c r="A30" s="16"/>
      <c r="B30" s="11" t="s">
        <v>245</v>
      </c>
      <c r="C30" s="26">
        <v>7.4014979020700604</v>
      </c>
      <c r="D30" s="26">
        <v>6.6903750152910932</v>
      </c>
      <c r="E30" s="26">
        <v>6.8117516715299011</v>
      </c>
      <c r="F30" s="26">
        <v>6.9169910702078798</v>
      </c>
      <c r="G30" s="26">
        <v>5.6896747138161619</v>
      </c>
      <c r="H30" s="26">
        <v>6.4053050974866306</v>
      </c>
      <c r="I30" s="26">
        <v>5.706082951022406</v>
      </c>
      <c r="J30" s="33">
        <v>4.4652580405861926</v>
      </c>
      <c r="K30" s="196">
        <v>17</v>
      </c>
      <c r="L30" s="18"/>
    </row>
    <row r="31" spans="1:26" x14ac:dyDescent="0.25">
      <c r="A31" s="16"/>
      <c r="B31" s="11" t="s">
        <v>265</v>
      </c>
      <c r="C31" s="26">
        <v>6.83787115423437</v>
      </c>
      <c r="D31" s="26">
        <v>6.5043234739082703</v>
      </c>
      <c r="E31" s="26">
        <v>4.5346704647442095</v>
      </c>
      <c r="F31" s="26">
        <v>7.6669479606188498</v>
      </c>
      <c r="G31" s="26">
        <v>5.2491453765135612</v>
      </c>
      <c r="H31" s="26">
        <v>4.0112596762843049</v>
      </c>
      <c r="I31" s="26">
        <v>4.8275564007260803</v>
      </c>
      <c r="J31" s="33">
        <v>4.3703550277162444</v>
      </c>
      <c r="K31" s="196">
        <v>18</v>
      </c>
      <c r="L31" s="18"/>
    </row>
    <row r="32" spans="1:26" x14ac:dyDescent="0.25">
      <c r="A32" s="16"/>
      <c r="B32" s="11" t="s">
        <v>264</v>
      </c>
      <c r="C32" s="26">
        <v>8.0378499453187597</v>
      </c>
      <c r="D32" s="26">
        <v>6.3751771203840324</v>
      </c>
      <c r="E32" s="26">
        <v>6.5584260238713599</v>
      </c>
      <c r="F32" s="26">
        <v>4.304361384594821</v>
      </c>
      <c r="G32" s="26">
        <v>6.3057249486443183</v>
      </c>
      <c r="H32" s="26">
        <v>3.7930085911380087</v>
      </c>
      <c r="I32" s="26">
        <v>7.7562693291639215</v>
      </c>
      <c r="J32" s="33">
        <v>4.0534239453755152</v>
      </c>
      <c r="K32" s="196">
        <v>19</v>
      </c>
      <c r="L32" s="18"/>
    </row>
    <row r="33" spans="1:14" x14ac:dyDescent="0.25">
      <c r="A33" s="16"/>
      <c r="B33" s="11" t="s">
        <v>250</v>
      </c>
      <c r="C33" s="26">
        <v>3.8609121596582594</v>
      </c>
      <c r="D33" s="26">
        <v>2.4409974050811094</v>
      </c>
      <c r="E33" s="26">
        <v>2.2381611716308596</v>
      </c>
      <c r="F33" s="26">
        <v>3.1723332499135992</v>
      </c>
      <c r="G33" s="26">
        <v>3.8449851235911496</v>
      </c>
      <c r="H33" s="26">
        <v>3.6833413360105927</v>
      </c>
      <c r="I33" s="26">
        <v>1.7781066922344999</v>
      </c>
      <c r="J33" s="33">
        <v>3.9456458585021026</v>
      </c>
      <c r="K33" s="196">
        <v>20</v>
      </c>
      <c r="L33" s="18"/>
    </row>
    <row r="34" spans="1:14" x14ac:dyDescent="0.25">
      <c r="A34" s="16"/>
      <c r="B34" s="11" t="s">
        <v>253</v>
      </c>
      <c r="C34" s="26">
        <v>6.307314704930409</v>
      </c>
      <c r="D34" s="26">
        <v>6.9323353899059388</v>
      </c>
      <c r="E34" s="26">
        <v>4.6114557817278401</v>
      </c>
      <c r="F34" s="26">
        <v>5.5347445452964212</v>
      </c>
      <c r="G34" s="26">
        <v>5.4575030500203363</v>
      </c>
      <c r="H34" s="26">
        <v>3.8163157663399425</v>
      </c>
      <c r="I34" s="26">
        <v>4.121793384869556</v>
      </c>
      <c r="J34" s="33">
        <v>3.6336117117903002</v>
      </c>
      <c r="K34" s="196">
        <v>21</v>
      </c>
      <c r="L34" s="18"/>
    </row>
    <row r="35" spans="1:14" x14ac:dyDescent="0.25">
      <c r="A35" s="16"/>
      <c r="B35" s="11" t="s">
        <v>262</v>
      </c>
      <c r="C35" s="26">
        <v>4.5688484270034095</v>
      </c>
      <c r="D35" s="26">
        <v>5.7627671966701008</v>
      </c>
      <c r="E35" s="26">
        <v>8.5815512717977107</v>
      </c>
      <c r="F35" s="26">
        <v>4.3594646271510493</v>
      </c>
      <c r="G35" s="26">
        <v>3.0783560367912441</v>
      </c>
      <c r="H35" s="26">
        <v>3.4970344366181303</v>
      </c>
      <c r="I35" s="26">
        <v>4.3054185763183836</v>
      </c>
      <c r="J35" s="33">
        <v>2.5489246593641477</v>
      </c>
      <c r="K35" s="196">
        <v>22</v>
      </c>
      <c r="L35" s="18"/>
    </row>
    <row r="36" spans="1:14" ht="14.25" customHeight="1" x14ac:dyDescent="0.25">
      <c r="A36" s="16"/>
      <c r="B36" s="11" t="s">
        <v>255</v>
      </c>
      <c r="C36" s="26">
        <v>4.0569730492380494</v>
      </c>
      <c r="D36" s="26">
        <v>3.3218481652546901</v>
      </c>
      <c r="E36" s="26">
        <v>3.6767043078210002</v>
      </c>
      <c r="F36" s="26">
        <v>3.3899733306485196</v>
      </c>
      <c r="G36" s="26">
        <v>3.2127933315571404</v>
      </c>
      <c r="H36" s="26">
        <v>5.4929215482592388</v>
      </c>
      <c r="I36" s="26">
        <v>3.1270610357249522</v>
      </c>
      <c r="J36" s="33">
        <v>1.9475830326101184</v>
      </c>
      <c r="K36" s="196">
        <v>23</v>
      </c>
      <c r="L36" s="18"/>
    </row>
    <row r="37" spans="1:14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4" x14ac:dyDescent="0.25">
      <c r="A38" s="16"/>
      <c r="B38" s="11"/>
      <c r="C38" s="234" t="s">
        <v>162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  <pageSetUpPr fitToPage="1"/>
  </sheetPr>
  <dimension ref="A1:U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1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5" t="s">
        <v>113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0"/>
      <c r="C9" s="73"/>
      <c r="D9" s="73"/>
      <c r="E9" s="73"/>
      <c r="F9" s="73"/>
      <c r="G9" s="73"/>
      <c r="H9" s="73"/>
      <c r="I9" s="10"/>
      <c r="J9" s="10"/>
      <c r="K9" s="10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3"/>
      <c r="I10" s="233"/>
      <c r="J10" s="233"/>
      <c r="K10" s="2" t="s">
        <v>151</v>
      </c>
      <c r="L10" s="18"/>
    </row>
    <row r="11" spans="1:21" x14ac:dyDescent="0.25">
      <c r="A11" s="16"/>
      <c r="B11" s="11"/>
      <c r="C11" s="127">
        <v>2010</v>
      </c>
      <c r="D11" s="127">
        <v>2011</v>
      </c>
      <c r="E11" s="127">
        <v>2012</v>
      </c>
      <c r="F11" s="127">
        <v>2013</v>
      </c>
      <c r="G11" s="127">
        <v>2014</v>
      </c>
      <c r="H11" s="127">
        <v>2015</v>
      </c>
      <c r="I11" s="127">
        <v>2016</v>
      </c>
      <c r="J11" s="127">
        <v>2017</v>
      </c>
      <c r="K11" s="149"/>
      <c r="L11" s="18"/>
      <c r="N11" s="22"/>
      <c r="O11" s="72"/>
      <c r="P11" s="22"/>
      <c r="Q11" s="22"/>
      <c r="R11" s="22"/>
      <c r="S11" s="22"/>
      <c r="T11" s="22"/>
      <c r="U11" s="22"/>
    </row>
    <row r="12" spans="1:21" ht="12" customHeight="1" x14ac:dyDescent="0.25">
      <c r="A12" s="16"/>
      <c r="B12" s="11"/>
      <c r="C12" s="73"/>
      <c r="D12" s="73"/>
      <c r="E12" s="73"/>
      <c r="F12" s="73"/>
      <c r="G12" s="73"/>
      <c r="H12" s="73"/>
      <c r="I12" s="73"/>
      <c r="J12" s="73"/>
      <c r="K12" s="106"/>
      <c r="L12" s="18"/>
      <c r="N12" s="22"/>
      <c r="O12" s="22"/>
      <c r="P12" s="22"/>
      <c r="Q12" s="22"/>
      <c r="R12" s="22"/>
      <c r="S12" s="22"/>
      <c r="T12" s="22"/>
      <c r="U12" s="22"/>
    </row>
    <row r="13" spans="1:21" x14ac:dyDescent="0.25">
      <c r="A13" s="16"/>
      <c r="B13" s="11" t="s">
        <v>260</v>
      </c>
      <c r="C13" s="26">
        <v>14.3159992974344</v>
      </c>
      <c r="D13" s="26">
        <v>13.097611733227598</v>
      </c>
      <c r="E13" s="26">
        <v>12.2238875469282</v>
      </c>
      <c r="F13" s="26">
        <v>13.429661622867798</v>
      </c>
      <c r="G13" s="26">
        <v>12.805347376949562</v>
      </c>
      <c r="H13" s="26">
        <v>12.458995562659457</v>
      </c>
      <c r="I13" s="26">
        <v>14.155202199160184</v>
      </c>
      <c r="J13" s="33">
        <v>15.614419252249697</v>
      </c>
      <c r="K13" s="196">
        <v>1</v>
      </c>
      <c r="L13" s="18"/>
      <c r="N13" s="22"/>
      <c r="O13" s="22"/>
      <c r="P13" s="22"/>
      <c r="Q13" s="22"/>
      <c r="R13" s="22"/>
      <c r="S13" s="22"/>
      <c r="T13" s="22"/>
      <c r="U13" s="22"/>
    </row>
    <row r="14" spans="1:21" x14ac:dyDescent="0.25">
      <c r="A14" s="16"/>
      <c r="B14" s="11" t="s">
        <v>247</v>
      </c>
      <c r="C14" s="26">
        <v>7.5227773820116512</v>
      </c>
      <c r="D14" s="26">
        <v>10.697835912080899</v>
      </c>
      <c r="E14" s="26">
        <v>11.5156857986691</v>
      </c>
      <c r="F14" s="26">
        <v>12.240986531700401</v>
      </c>
      <c r="G14" s="26">
        <v>6.5665234276449942</v>
      </c>
      <c r="H14" s="26">
        <v>8.5984997581163807</v>
      </c>
      <c r="I14" s="26">
        <v>11.587638945318631</v>
      </c>
      <c r="J14" s="33">
        <v>12.688199727447602</v>
      </c>
      <c r="K14" s="196">
        <v>2</v>
      </c>
      <c r="L14" s="18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11" t="s">
        <v>246</v>
      </c>
      <c r="C15" s="26">
        <v>8.8830173885690904</v>
      </c>
      <c r="D15" s="26">
        <v>9.6223182230781887</v>
      </c>
      <c r="E15" s="26">
        <v>8.7919278848017797</v>
      </c>
      <c r="F15" s="26">
        <v>6.9777819641826921</v>
      </c>
      <c r="G15" s="26">
        <v>10.87973192978054</v>
      </c>
      <c r="H15" s="26">
        <v>12.175663980746888</v>
      </c>
      <c r="I15" s="26">
        <v>8.8724326494939127</v>
      </c>
      <c r="J15" s="33">
        <v>11.628115639435311</v>
      </c>
      <c r="K15" s="196">
        <v>3</v>
      </c>
      <c r="L15" s="18"/>
      <c r="N15" s="220" t="s">
        <v>2</v>
      </c>
      <c r="O15" s="105">
        <v>11.5828418101803</v>
      </c>
      <c r="P15" s="105">
        <v>9.2344020773820006</v>
      </c>
      <c r="Q15" s="105">
        <v>8.9808279227212395</v>
      </c>
      <c r="R15" s="105">
        <v>9.115583025692791</v>
      </c>
      <c r="S15" s="105">
        <v>8.2356050178339295</v>
      </c>
      <c r="T15" s="105">
        <v>6.5299833614150415</v>
      </c>
      <c r="U15" s="105">
        <v>6.2448331193721236</v>
      </c>
    </row>
    <row r="16" spans="1:21" x14ac:dyDescent="0.25">
      <c r="A16" s="16"/>
      <c r="B16" s="11" t="s">
        <v>252</v>
      </c>
      <c r="C16" s="26">
        <v>17.040245443060805</v>
      </c>
      <c r="D16" s="26">
        <v>13.141769175425997</v>
      </c>
      <c r="E16" s="26">
        <v>13.472723816764905</v>
      </c>
      <c r="F16" s="26">
        <v>13.233743729446399</v>
      </c>
      <c r="G16" s="26">
        <v>14.83245204281466</v>
      </c>
      <c r="H16" s="26">
        <v>14.717599185197972</v>
      </c>
      <c r="I16" s="26">
        <v>14.70085153418178</v>
      </c>
      <c r="J16" s="33">
        <v>11.405964324673128</v>
      </c>
      <c r="K16" s="196">
        <v>4</v>
      </c>
      <c r="L16" s="18"/>
      <c r="N16" s="220" t="s">
        <v>236</v>
      </c>
      <c r="O16" s="105">
        <v>9.8407765046897833</v>
      </c>
      <c r="P16" s="105">
        <v>9.0999078816374297</v>
      </c>
      <c r="Q16" s="105">
        <v>8.6725922549732992</v>
      </c>
      <c r="R16" s="105">
        <v>8.4967435974414691</v>
      </c>
      <c r="S16" s="105">
        <v>8.6983415793217524</v>
      </c>
      <c r="T16" s="105">
        <v>7.8806079137911649</v>
      </c>
      <c r="U16" s="105">
        <v>7.6047327022063103</v>
      </c>
    </row>
    <row r="17" spans="1:21" x14ac:dyDescent="0.25">
      <c r="A17" s="16"/>
      <c r="B17" s="11" t="s">
        <v>256</v>
      </c>
      <c r="C17" s="26">
        <v>7.4209560936773507</v>
      </c>
      <c r="D17" s="26">
        <v>9.2142007015267104</v>
      </c>
      <c r="E17" s="26">
        <v>10.8862759634595</v>
      </c>
      <c r="F17" s="26">
        <v>13.174016371798301</v>
      </c>
      <c r="G17" s="26">
        <v>13.430321802741672</v>
      </c>
      <c r="H17" s="26">
        <v>11.235758132958251</v>
      </c>
      <c r="I17" s="26">
        <v>10.468606507362232</v>
      </c>
      <c r="J17" s="33">
        <v>9.9584456808669941</v>
      </c>
      <c r="K17" s="196">
        <v>5</v>
      </c>
      <c r="L17" s="18"/>
      <c r="N17" s="22"/>
      <c r="O17" s="22"/>
      <c r="P17" s="22"/>
      <c r="Q17" s="22"/>
      <c r="R17" s="22"/>
      <c r="S17" s="22"/>
      <c r="T17" s="22"/>
      <c r="U17" s="22"/>
    </row>
    <row r="18" spans="1:21" x14ac:dyDescent="0.25">
      <c r="A18" s="16"/>
      <c r="B18" s="11" t="s">
        <v>257</v>
      </c>
      <c r="C18" s="26">
        <v>13.313091786040802</v>
      </c>
      <c r="D18" s="26">
        <v>11.945704027934902</v>
      </c>
      <c r="E18" s="26">
        <v>14.1958878761157</v>
      </c>
      <c r="F18" s="26">
        <v>12.4897018917283</v>
      </c>
      <c r="G18" s="26">
        <v>10.824369563826751</v>
      </c>
      <c r="H18" s="26">
        <v>12.807069057275516</v>
      </c>
      <c r="I18" s="26">
        <v>11.4006526737373</v>
      </c>
      <c r="J18" s="33">
        <v>9.2449247288867191</v>
      </c>
      <c r="K18" s="196">
        <v>6</v>
      </c>
      <c r="L18" s="18"/>
      <c r="N18" s="53"/>
      <c r="O18" s="53"/>
      <c r="P18" s="53"/>
      <c r="Q18" s="53"/>
      <c r="R18" s="53"/>
      <c r="S18" s="53"/>
      <c r="T18" s="53"/>
      <c r="U18" s="53"/>
    </row>
    <row r="19" spans="1:21" x14ac:dyDescent="0.25">
      <c r="A19" s="16"/>
      <c r="B19" s="11" t="s">
        <v>259</v>
      </c>
      <c r="C19" s="26">
        <v>10.7120903836349</v>
      </c>
      <c r="D19" s="26">
        <v>11.6066261079591</v>
      </c>
      <c r="E19" s="26">
        <v>13.533763486261902</v>
      </c>
      <c r="F19" s="26">
        <v>10.939654501060502</v>
      </c>
      <c r="G19" s="26">
        <v>10.605032383035638</v>
      </c>
      <c r="H19" s="26">
        <v>9.9909398271937739</v>
      </c>
      <c r="I19" s="26">
        <v>11.818422360328611</v>
      </c>
      <c r="J19" s="33">
        <v>8.6148060599548728</v>
      </c>
      <c r="K19" s="196">
        <v>7</v>
      </c>
      <c r="L19" s="18"/>
      <c r="N19" s="53"/>
      <c r="O19" s="53"/>
      <c r="P19" s="53"/>
      <c r="Q19" s="53"/>
      <c r="R19" s="53"/>
      <c r="S19" s="53"/>
      <c r="T19" s="53"/>
      <c r="U19" s="53"/>
    </row>
    <row r="20" spans="1:21" x14ac:dyDescent="0.25">
      <c r="A20" s="16"/>
      <c r="B20" s="12" t="s">
        <v>236</v>
      </c>
      <c r="C20" s="27">
        <v>10.149851278574898</v>
      </c>
      <c r="D20" s="27">
        <v>9.8407765046897833</v>
      </c>
      <c r="E20" s="27">
        <v>9.0999078816374297</v>
      </c>
      <c r="F20" s="27">
        <v>8.6725922549732992</v>
      </c>
      <c r="G20" s="27">
        <v>8.4967435974414691</v>
      </c>
      <c r="H20" s="27">
        <v>8.6983415793217524</v>
      </c>
      <c r="I20" s="27">
        <v>7.8806079137911649</v>
      </c>
      <c r="J20" s="47">
        <v>7.6047327022063103</v>
      </c>
      <c r="K20" s="196" t="s">
        <v>243</v>
      </c>
      <c r="L20" s="18"/>
    </row>
    <row r="21" spans="1:21" s="158" customFormat="1" x14ac:dyDescent="0.25">
      <c r="A21" s="165"/>
      <c r="B21" s="11" t="s">
        <v>249</v>
      </c>
      <c r="C21" s="26">
        <v>12.477648013354202</v>
      </c>
      <c r="D21" s="26">
        <v>14.6637063521813</v>
      </c>
      <c r="E21" s="26">
        <v>14.711259659196401</v>
      </c>
      <c r="F21" s="26">
        <v>13.7616756230654</v>
      </c>
      <c r="G21" s="26">
        <v>12.904963265691812</v>
      </c>
      <c r="H21" s="26">
        <v>11.184928422104568</v>
      </c>
      <c r="I21" s="26">
        <v>9.6655981738768624</v>
      </c>
      <c r="J21" s="47">
        <v>7.4662532508336383</v>
      </c>
      <c r="K21" s="196">
        <v>8</v>
      </c>
      <c r="L21" s="166"/>
    </row>
    <row r="22" spans="1:21" s="48" customFormat="1" x14ac:dyDescent="0.25">
      <c r="A22" s="80"/>
      <c r="B22" s="11" t="s">
        <v>245</v>
      </c>
      <c r="C22" s="26">
        <v>10.264629002173898</v>
      </c>
      <c r="D22" s="26">
        <v>9.9706928630024176</v>
      </c>
      <c r="E22" s="26">
        <v>10.155385252563002</v>
      </c>
      <c r="F22" s="26">
        <v>10.992885565644301</v>
      </c>
      <c r="G22" s="26">
        <v>9.1846835409833503</v>
      </c>
      <c r="H22" s="26">
        <v>9.3975435121366182</v>
      </c>
      <c r="I22" s="26">
        <v>8.2687619991122983</v>
      </c>
      <c r="J22" s="47">
        <v>7.4612937921893696</v>
      </c>
      <c r="K22" s="196">
        <v>9</v>
      </c>
      <c r="L22" s="81"/>
    </row>
    <row r="23" spans="1:21" x14ac:dyDescent="0.25">
      <c r="A23" s="16"/>
      <c r="B23" s="11" t="s">
        <v>251</v>
      </c>
      <c r="C23" s="26">
        <v>9.736760310079438</v>
      </c>
      <c r="D23" s="26">
        <v>10.961239555546102</v>
      </c>
      <c r="E23" s="26">
        <v>9.8735833251936498</v>
      </c>
      <c r="F23" s="26">
        <v>7.8820694311153421</v>
      </c>
      <c r="G23" s="26">
        <v>8.7411770205207286</v>
      </c>
      <c r="H23" s="26">
        <v>7.3167372939129649</v>
      </c>
      <c r="I23" s="26">
        <v>7.8444511194805795</v>
      </c>
      <c r="J23" s="47">
        <v>7.3437846280485859</v>
      </c>
      <c r="K23" s="196">
        <v>10</v>
      </c>
      <c r="L23" s="18"/>
      <c r="N23" s="22"/>
      <c r="O23" s="31"/>
    </row>
    <row r="24" spans="1:21" x14ac:dyDescent="0.25">
      <c r="A24" s="16"/>
      <c r="B24" s="11" t="s">
        <v>261</v>
      </c>
      <c r="C24" s="26">
        <v>15.494758300197798</v>
      </c>
      <c r="D24" s="26">
        <v>12.4640644668349</v>
      </c>
      <c r="E24" s="26">
        <v>7.3340793664457316</v>
      </c>
      <c r="F24" s="26">
        <v>8.3377776839037097</v>
      </c>
      <c r="G24" s="26">
        <v>5.9986037951386724</v>
      </c>
      <c r="H24" s="26">
        <v>10.304423319550798</v>
      </c>
      <c r="I24" s="26">
        <v>14.004467653172352</v>
      </c>
      <c r="J24" s="47">
        <v>7.250789508262085</v>
      </c>
      <c r="K24" s="196">
        <v>11</v>
      </c>
      <c r="L24" s="18"/>
      <c r="N24" s="22"/>
      <c r="O24" s="31"/>
    </row>
    <row r="25" spans="1:21" x14ac:dyDescent="0.25">
      <c r="A25" s="16"/>
      <c r="B25" s="11" t="s">
        <v>244</v>
      </c>
      <c r="C25" s="26">
        <v>8.8724312912425223</v>
      </c>
      <c r="D25" s="26">
        <v>9.2407122975570974</v>
      </c>
      <c r="E25" s="26">
        <v>9.6611052764612744</v>
      </c>
      <c r="F25" s="26">
        <v>7.0813699774646803</v>
      </c>
      <c r="G25" s="26">
        <v>8.7816629232146415</v>
      </c>
      <c r="H25" s="26">
        <v>7.9091736611024848</v>
      </c>
      <c r="I25" s="26">
        <v>7.6093858554769502</v>
      </c>
      <c r="J25" s="47">
        <v>7.0482561940913557</v>
      </c>
      <c r="K25" s="196">
        <v>12</v>
      </c>
      <c r="L25" s="18"/>
    </row>
    <row r="26" spans="1:21" x14ac:dyDescent="0.25">
      <c r="A26" s="16"/>
      <c r="B26" s="11" t="s">
        <v>264</v>
      </c>
      <c r="C26" s="26">
        <v>13.455678953863098</v>
      </c>
      <c r="D26" s="26">
        <v>11.006332957404402</v>
      </c>
      <c r="E26" s="26">
        <v>11.0006542861508</v>
      </c>
      <c r="F26" s="26">
        <v>7.1985862995797518</v>
      </c>
      <c r="G26" s="26">
        <v>8.6890588197334875</v>
      </c>
      <c r="H26" s="26">
        <v>6.3975940581488882</v>
      </c>
      <c r="I26" s="26">
        <v>10.471148783965758</v>
      </c>
      <c r="J26" s="47">
        <v>7.0464618963142396</v>
      </c>
      <c r="K26" s="196">
        <v>13</v>
      </c>
      <c r="L26" s="18"/>
    </row>
    <row r="27" spans="1:21" x14ac:dyDescent="0.25">
      <c r="A27" s="16"/>
      <c r="B27" s="11" t="s">
        <v>263</v>
      </c>
      <c r="C27" s="26">
        <v>5.1989220860542078</v>
      </c>
      <c r="D27" s="26">
        <v>7.1823691345799912</v>
      </c>
      <c r="E27" s="26">
        <v>7.1795639117917185</v>
      </c>
      <c r="F27" s="26">
        <v>7.8578586064041396</v>
      </c>
      <c r="G27" s="26">
        <v>11.974170480167571</v>
      </c>
      <c r="H27" s="26">
        <v>8.3896869415887334</v>
      </c>
      <c r="I27" s="26">
        <v>8.0859016214544894</v>
      </c>
      <c r="J27" s="47">
        <v>7.0088552741366756</v>
      </c>
      <c r="K27" s="196">
        <v>14</v>
      </c>
      <c r="L27" s="18"/>
    </row>
    <row r="28" spans="1:21" x14ac:dyDescent="0.25">
      <c r="A28" s="16"/>
      <c r="B28" s="11" t="s">
        <v>258</v>
      </c>
      <c r="C28" s="26">
        <v>12.1453198771685</v>
      </c>
      <c r="D28" s="26">
        <v>7.3231373190480094</v>
      </c>
      <c r="E28" s="26">
        <v>7.8459202726992494</v>
      </c>
      <c r="F28" s="26">
        <v>5.3679939428061108</v>
      </c>
      <c r="G28" s="26">
        <v>4.9298205886829436</v>
      </c>
      <c r="H28" s="26">
        <v>4.6510761550855424</v>
      </c>
      <c r="I28" s="26">
        <v>6.0232297645542925</v>
      </c>
      <c r="J28" s="47">
        <v>6.9482393590026179</v>
      </c>
      <c r="K28" s="196">
        <v>15</v>
      </c>
      <c r="L28" s="18"/>
    </row>
    <row r="29" spans="1:21" x14ac:dyDescent="0.25">
      <c r="A29" s="16"/>
      <c r="B29" s="11" t="s">
        <v>254</v>
      </c>
      <c r="C29" s="26">
        <v>16.7063536693672</v>
      </c>
      <c r="D29" s="26">
        <v>13.394377621194797</v>
      </c>
      <c r="E29" s="26">
        <v>7.5733827008125107</v>
      </c>
      <c r="F29" s="26">
        <v>6.3810821135983895</v>
      </c>
      <c r="G29" s="26">
        <v>3.0500789598612639</v>
      </c>
      <c r="H29" s="26">
        <v>4.6502644445127777</v>
      </c>
      <c r="I29" s="26">
        <v>5.3882840162847661</v>
      </c>
      <c r="J29" s="47">
        <v>6.308212744778861</v>
      </c>
      <c r="K29" s="196">
        <v>16</v>
      </c>
      <c r="L29" s="18"/>
    </row>
    <row r="30" spans="1:21" x14ac:dyDescent="0.25">
      <c r="A30" s="16"/>
      <c r="B30" s="11" t="s">
        <v>248</v>
      </c>
      <c r="C30" s="26">
        <v>10.659867783435899</v>
      </c>
      <c r="D30" s="26">
        <v>9.5202462740962535</v>
      </c>
      <c r="E30" s="26">
        <v>7.5633374576457406</v>
      </c>
      <c r="F30" s="26">
        <v>7.4867480537457185</v>
      </c>
      <c r="G30" s="26">
        <v>11.319848399503282</v>
      </c>
      <c r="H30" s="26">
        <v>6.7466902417729679</v>
      </c>
      <c r="I30" s="26">
        <v>7.1891364542062641</v>
      </c>
      <c r="J30" s="47">
        <v>6.2928384335341043</v>
      </c>
      <c r="K30" s="196">
        <v>17</v>
      </c>
      <c r="L30" s="18"/>
    </row>
    <row r="31" spans="1:21" x14ac:dyDescent="0.25">
      <c r="A31" s="16"/>
      <c r="B31" s="12" t="s">
        <v>2</v>
      </c>
      <c r="C31" s="47">
        <v>10.6312030753234</v>
      </c>
      <c r="D31" s="47">
        <v>11.5828418101803</v>
      </c>
      <c r="E31" s="47">
        <v>9.2344020773820006</v>
      </c>
      <c r="F31" s="47">
        <v>8.9808279227212395</v>
      </c>
      <c r="G31" s="47">
        <v>9.115583025692791</v>
      </c>
      <c r="H31" s="47">
        <v>8.2356050178339295</v>
      </c>
      <c r="I31" s="47">
        <v>6.5299833614150415</v>
      </c>
      <c r="J31" s="47">
        <v>6.2448331193721236</v>
      </c>
      <c r="K31" s="195">
        <v>18</v>
      </c>
      <c r="L31" s="18"/>
    </row>
    <row r="32" spans="1:21" x14ac:dyDescent="0.25">
      <c r="A32" s="16"/>
      <c r="B32" s="11" t="s">
        <v>255</v>
      </c>
      <c r="C32" s="26">
        <v>11.667218126161398</v>
      </c>
      <c r="D32" s="26">
        <v>9.8373140349577177</v>
      </c>
      <c r="E32" s="26">
        <v>8.9033877038895906</v>
      </c>
      <c r="F32" s="26">
        <v>5.1617287693030001</v>
      </c>
      <c r="G32" s="26">
        <v>8.2760280532580062</v>
      </c>
      <c r="H32" s="26">
        <v>9.5135720407263822</v>
      </c>
      <c r="I32" s="26">
        <v>7.3987799670835699</v>
      </c>
      <c r="J32" s="33">
        <v>5.5962595056612798</v>
      </c>
      <c r="K32" s="196">
        <v>19</v>
      </c>
      <c r="L32" s="18"/>
    </row>
    <row r="33" spans="1:14" x14ac:dyDescent="0.25">
      <c r="A33" s="16"/>
      <c r="B33" s="11" t="s">
        <v>265</v>
      </c>
      <c r="C33" s="26">
        <v>10.045485587640302</v>
      </c>
      <c r="D33" s="26">
        <v>7.9246922869547376</v>
      </c>
      <c r="E33" s="26">
        <v>6.9071682210169003</v>
      </c>
      <c r="F33" s="26">
        <v>8.5078293483356813</v>
      </c>
      <c r="G33" s="26">
        <v>6.6896696165820009</v>
      </c>
      <c r="H33" s="26">
        <v>5.5548212633556844</v>
      </c>
      <c r="I33" s="26">
        <v>5.8561673437635049</v>
      </c>
      <c r="J33" s="33">
        <v>5.4365264647131299</v>
      </c>
      <c r="K33" s="196">
        <v>20</v>
      </c>
      <c r="L33" s="18"/>
    </row>
    <row r="34" spans="1:14" x14ac:dyDescent="0.25">
      <c r="A34" s="16"/>
      <c r="B34" s="11" t="s">
        <v>250</v>
      </c>
      <c r="C34" s="26">
        <v>10.207809752252102</v>
      </c>
      <c r="D34" s="26">
        <v>5.4871160156234913</v>
      </c>
      <c r="E34" s="26">
        <v>5.2038171336689798</v>
      </c>
      <c r="F34" s="26">
        <v>7.532578384755638</v>
      </c>
      <c r="G34" s="26">
        <v>6.3522229355384754</v>
      </c>
      <c r="H34" s="26">
        <v>6.8016209059030643</v>
      </c>
      <c r="I34" s="26">
        <v>3.2694502065234432</v>
      </c>
      <c r="J34" s="33">
        <v>5.2793120511414564</v>
      </c>
      <c r="K34" s="196">
        <v>21</v>
      </c>
      <c r="L34" s="18"/>
    </row>
    <row r="35" spans="1:14" x14ac:dyDescent="0.25">
      <c r="A35" s="16"/>
      <c r="B35" s="11" t="s">
        <v>253</v>
      </c>
      <c r="C35" s="26">
        <v>7.3389793936778478</v>
      </c>
      <c r="D35" s="26">
        <v>8.6558106604632314</v>
      </c>
      <c r="E35" s="26">
        <v>6.5074106479789204</v>
      </c>
      <c r="F35" s="26">
        <v>6.971294763355731</v>
      </c>
      <c r="G35" s="26">
        <v>6.1094498799926633</v>
      </c>
      <c r="H35" s="26">
        <v>4.3376429293531844</v>
      </c>
      <c r="I35" s="26">
        <v>4.9663184105508842</v>
      </c>
      <c r="J35" s="33">
        <v>4.2583180676647876</v>
      </c>
      <c r="K35" s="196">
        <v>22</v>
      </c>
      <c r="L35" s="18"/>
    </row>
    <row r="36" spans="1:14" ht="14.25" customHeight="1" x14ac:dyDescent="0.25">
      <c r="A36" s="16"/>
      <c r="B36" s="11" t="s">
        <v>262</v>
      </c>
      <c r="C36" s="26">
        <v>5.1855658749678799</v>
      </c>
      <c r="D36" s="26">
        <v>6.6968889812211092</v>
      </c>
      <c r="E36" s="26">
        <v>9.974063249792577</v>
      </c>
      <c r="F36" s="26">
        <v>5.309114085404719</v>
      </c>
      <c r="G36" s="26">
        <v>3.5277680754453367</v>
      </c>
      <c r="H36" s="26">
        <v>4.6178595322754052</v>
      </c>
      <c r="I36" s="26">
        <v>4.5722863607356254</v>
      </c>
      <c r="J36" s="33">
        <v>3.3253740315255143</v>
      </c>
      <c r="K36" s="196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234" t="s">
        <v>161</v>
      </c>
      <c r="D38" s="234"/>
      <c r="E38" s="234"/>
      <c r="F38" s="234"/>
      <c r="G38" s="234"/>
      <c r="H38" s="234"/>
      <c r="I38" s="234"/>
      <c r="J38" s="234"/>
      <c r="K38" s="234"/>
      <c r="L38" s="18"/>
      <c r="N38" s="9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9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243</v>
      </c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6"/>
      <c r="L47" s="18"/>
      <c r="N47" s="9" t="s">
        <v>243</v>
      </c>
    </row>
    <row r="48" spans="1:14" x14ac:dyDescent="0.25">
      <c r="A48" s="16"/>
      <c r="B48" s="11"/>
      <c r="C48" s="4"/>
      <c r="D48" s="4"/>
      <c r="E48" s="4"/>
      <c r="F48" s="5"/>
      <c r="G48" s="5"/>
      <c r="H48" s="5"/>
      <c r="I48" s="8"/>
      <c r="J48" s="8"/>
      <c r="K48" s="6"/>
      <c r="L48" s="18"/>
      <c r="N48" s="9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5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2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2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107"/>
      <c r="L53" s="21"/>
    </row>
    <row r="54" spans="1:12" x14ac:dyDescent="0.25">
      <c r="B54" s="22" t="s">
        <v>23</v>
      </c>
      <c r="C54" s="22"/>
      <c r="D54" s="22"/>
      <c r="E54" s="22" t="s">
        <v>21</v>
      </c>
    </row>
    <row r="55" spans="1:12" x14ac:dyDescent="0.25">
      <c r="B55" s="22" t="s">
        <v>24</v>
      </c>
      <c r="C55" s="22"/>
      <c r="D55" s="22"/>
      <c r="E55" s="22" t="s">
        <v>22</v>
      </c>
    </row>
  </sheetData>
  <mergeCells count="5">
    <mergeCell ref="C7:K7"/>
    <mergeCell ref="C8:K8"/>
    <mergeCell ref="C10:J10"/>
    <mergeCell ref="C38:K38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  <pageSetUpPr fitToPage="1"/>
  </sheetPr>
  <dimension ref="A1:P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6" width="10.42578125" style="9" customWidth="1"/>
    <col min="7" max="7" width="9.28515625" style="9" customWidth="1"/>
    <col min="8" max="8" width="11.42578125" style="9" customWidth="1"/>
    <col min="9" max="9" width="11.710937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9" customWidth="1"/>
    <col min="14" max="14" width="13" style="9" bestFit="1" customWidth="1"/>
    <col min="15" max="16" width="12.85546875" style="9" bestFit="1" customWidth="1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57"/>
      <c r="M1" s="11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57"/>
      <c r="M2" s="11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57"/>
      <c r="M3" s="11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57"/>
      <c r="M4" s="11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57"/>
      <c r="M5" s="11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6" x14ac:dyDescent="0.25">
      <c r="A7" s="16"/>
      <c r="B7" s="3"/>
      <c r="C7" s="232" t="s">
        <v>93</v>
      </c>
      <c r="D7" s="232"/>
      <c r="E7" s="232"/>
      <c r="F7" s="232"/>
      <c r="G7" s="232"/>
      <c r="H7" s="232"/>
      <c r="I7" s="232"/>
      <c r="J7" s="78"/>
    </row>
    <row r="8" spans="1:16" x14ac:dyDescent="0.25">
      <c r="A8" s="16"/>
      <c r="B8" s="3"/>
      <c r="C8" s="232" t="s">
        <v>240</v>
      </c>
      <c r="D8" s="232"/>
      <c r="E8" s="232"/>
      <c r="F8" s="232"/>
      <c r="G8" s="232"/>
      <c r="H8" s="232"/>
      <c r="I8" s="232"/>
      <c r="J8" s="78"/>
    </row>
    <row r="9" spans="1:16" ht="15.6" x14ac:dyDescent="0.3">
      <c r="A9" s="16"/>
      <c r="B9" s="134"/>
      <c r="C9" s="133"/>
      <c r="D9" s="133"/>
      <c r="E9" s="133"/>
      <c r="F9" s="133"/>
      <c r="G9" s="134"/>
      <c r="H9" s="134"/>
      <c r="I9" s="134"/>
      <c r="J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227</v>
      </c>
      <c r="H10" s="237"/>
      <c r="I10" s="237" t="s">
        <v>216</v>
      </c>
      <c r="J10" s="18"/>
    </row>
    <row r="11" spans="1:16" x14ac:dyDescent="0.25">
      <c r="A11" s="16"/>
      <c r="B11" s="11"/>
      <c r="C11" s="218">
        <v>2014</v>
      </c>
      <c r="D11" s="218">
        <v>2015</v>
      </c>
      <c r="E11" s="218">
        <v>2016</v>
      </c>
      <c r="F11" s="157">
        <v>2017</v>
      </c>
      <c r="G11" s="74" t="s">
        <v>59</v>
      </c>
      <c r="H11" s="74" t="s">
        <v>60</v>
      </c>
      <c r="I11" s="237"/>
      <c r="J11" s="18"/>
      <c r="M11" s="2"/>
    </row>
    <row r="12" spans="1:16" ht="12" customHeight="1" x14ac:dyDescent="0.3">
      <c r="A12" s="16"/>
      <c r="B12" s="11"/>
      <c r="C12" s="73"/>
      <c r="D12" s="73"/>
      <c r="E12" s="73"/>
      <c r="F12" s="73"/>
      <c r="G12" s="73"/>
      <c r="H12" s="73"/>
      <c r="I12" s="73"/>
      <c r="J12" s="18"/>
    </row>
    <row r="13" spans="1:16" x14ac:dyDescent="0.25">
      <c r="A13" s="16"/>
      <c r="B13" s="11" t="s">
        <v>4</v>
      </c>
      <c r="C13" s="24">
        <v>7807.1996666666655</v>
      </c>
      <c r="D13" s="24">
        <v>7908.6940000000004</v>
      </c>
      <c r="E13" s="24">
        <v>8009.5453333333307</v>
      </c>
      <c r="F13" s="93">
        <v>8109.9596666666685</v>
      </c>
      <c r="G13" s="26">
        <v>1.2536833135264658</v>
      </c>
      <c r="H13" s="24">
        <v>100.41433333333771</v>
      </c>
      <c r="I13" s="26">
        <v>100</v>
      </c>
      <c r="J13" s="18"/>
      <c r="K13" s="105">
        <f>+((F13-E13)/E13)*100</f>
        <v>1.2536833135264658</v>
      </c>
      <c r="L13" s="105">
        <f>+F13-E13</f>
        <v>100.41433333333771</v>
      </c>
      <c r="M13" s="105">
        <f>+F13/$F$13*100</f>
        <v>100</v>
      </c>
      <c r="N13" s="22" t="b">
        <f>+ROUND(G13,4)=ROUND(K13,4)</f>
        <v>1</v>
      </c>
      <c r="O13" s="22" t="b">
        <f t="shared" ref="O13:P13" si="0">+ROUND(H13,4)=ROUND(L13,4)</f>
        <v>1</v>
      </c>
      <c r="P13" s="22" t="b">
        <f t="shared" si="0"/>
        <v>1</v>
      </c>
    </row>
    <row r="14" spans="1:16" x14ac:dyDescent="0.25">
      <c r="A14" s="16"/>
      <c r="B14" s="11" t="s">
        <v>5</v>
      </c>
      <c r="C14" s="24">
        <v>6371.2306666666645</v>
      </c>
      <c r="D14" s="24">
        <v>6470.0816666666651</v>
      </c>
      <c r="E14" s="24">
        <v>6566.6396666666669</v>
      </c>
      <c r="F14" s="93">
        <v>6662.932333333335</v>
      </c>
      <c r="G14" s="26">
        <v>1.4663918161287981</v>
      </c>
      <c r="H14" s="24">
        <v>96.292666666668083</v>
      </c>
      <c r="I14" s="26">
        <v>82.157404070936806</v>
      </c>
      <c r="J14" s="18"/>
      <c r="K14" s="105">
        <f t="shared" ref="K14:K31" si="1">+((F14-E14)/E14)*100</f>
        <v>1.4663918161288088</v>
      </c>
      <c r="L14" s="105">
        <f t="shared" ref="L14:L31" si="2">+F14-E14</f>
        <v>96.292666666668083</v>
      </c>
      <c r="M14" s="105">
        <f t="shared" ref="M14:M31" si="3">+F14/$F$13*100</f>
        <v>82.157404070936806</v>
      </c>
      <c r="N14" s="22" t="b">
        <f t="shared" ref="N14:N31" si="4">+ROUND(G14,4)=ROUND(K14,4)</f>
        <v>1</v>
      </c>
      <c r="O14" s="22" t="b">
        <f t="shared" ref="O14:O31" si="5">+ROUND(H14,4)=ROUND(L14,4)</f>
        <v>1</v>
      </c>
      <c r="P14" s="22" t="b">
        <f t="shared" ref="P14:P31" si="6">+ROUND(I14,4)=ROUND(M14,4)</f>
        <v>1</v>
      </c>
    </row>
    <row r="15" spans="1:16" x14ac:dyDescent="0.25">
      <c r="A15" s="16"/>
      <c r="B15" s="11" t="s">
        <v>6</v>
      </c>
      <c r="C15" s="24">
        <v>4608.1016666666656</v>
      </c>
      <c r="D15" s="24">
        <v>4619.097999999999</v>
      </c>
      <c r="E15" s="24">
        <v>4625.1930000000002</v>
      </c>
      <c r="F15" s="93">
        <v>4571.1816666666655</v>
      </c>
      <c r="G15" s="26">
        <v>-1.1677638821414482</v>
      </c>
      <c r="H15" s="24">
        <v>-54.011333333334733</v>
      </c>
      <c r="I15" s="26">
        <v>56.365035765282656</v>
      </c>
      <c r="J15" s="18"/>
      <c r="K15" s="105">
        <f t="shared" si="1"/>
        <v>-1.1677638821414529</v>
      </c>
      <c r="L15" s="105">
        <f t="shared" si="2"/>
        <v>-54.011333333334733</v>
      </c>
      <c r="M15" s="105">
        <f t="shared" si="3"/>
        <v>56.365035765282656</v>
      </c>
      <c r="N15" s="22" t="b">
        <f t="shared" si="4"/>
        <v>1</v>
      </c>
      <c r="O15" s="22" t="b">
        <f t="shared" si="5"/>
        <v>1</v>
      </c>
      <c r="P15" s="22" t="b">
        <f t="shared" si="6"/>
        <v>1</v>
      </c>
    </row>
    <row r="16" spans="1:16" x14ac:dyDescent="0.25">
      <c r="A16" s="16"/>
      <c r="B16" s="11" t="s">
        <v>7</v>
      </c>
      <c r="C16" s="24">
        <v>4208.0826666666653</v>
      </c>
      <c r="D16" s="24">
        <v>4139.7006666666657</v>
      </c>
      <c r="E16" s="24">
        <v>4133.8503333333329</v>
      </c>
      <c r="F16" s="93">
        <v>4072.0203333333329</v>
      </c>
      <c r="G16" s="26">
        <v>-1.4957000136515131</v>
      </c>
      <c r="H16" s="24">
        <v>-61.829999999999927</v>
      </c>
      <c r="I16" s="26">
        <v>50.210118184311547</v>
      </c>
      <c r="J16" s="18"/>
      <c r="K16" s="105">
        <f t="shared" si="1"/>
        <v>-1.4957000136515166</v>
      </c>
      <c r="L16" s="105">
        <f t="shared" si="2"/>
        <v>-61.829999999999927</v>
      </c>
      <c r="M16" s="105">
        <f t="shared" si="3"/>
        <v>50.210118184311547</v>
      </c>
      <c r="N16" s="22" t="b">
        <f t="shared" si="4"/>
        <v>1</v>
      </c>
      <c r="O16" s="22" t="b">
        <f t="shared" si="5"/>
        <v>1</v>
      </c>
      <c r="P16" s="22" t="b">
        <f t="shared" si="6"/>
        <v>1</v>
      </c>
    </row>
    <row r="17" spans="1:16" x14ac:dyDescent="0.25">
      <c r="A17" s="16"/>
      <c r="B17" s="11" t="s">
        <v>8</v>
      </c>
      <c r="C17" s="24">
        <v>400.01900000000001</v>
      </c>
      <c r="D17" s="24">
        <v>479.39733333333345</v>
      </c>
      <c r="E17" s="24">
        <v>491.34266666666656</v>
      </c>
      <c r="F17" s="93">
        <v>499.16133333333318</v>
      </c>
      <c r="G17" s="26">
        <v>1.5912859185849726</v>
      </c>
      <c r="H17" s="24">
        <v>7.8186666666666156</v>
      </c>
      <c r="I17" s="26">
        <v>6.1549175809711141</v>
      </c>
      <c r="J17" s="18"/>
      <c r="K17" s="105">
        <f t="shared" si="1"/>
        <v>1.591285918584983</v>
      </c>
      <c r="L17" s="105">
        <f t="shared" si="2"/>
        <v>7.8186666666666156</v>
      </c>
      <c r="M17" s="105">
        <f t="shared" si="3"/>
        <v>6.1549175809711141</v>
      </c>
      <c r="N17" s="22" t="b">
        <f t="shared" si="4"/>
        <v>1</v>
      </c>
      <c r="O17" s="22" t="b">
        <f t="shared" si="5"/>
        <v>1</v>
      </c>
      <c r="P17" s="22" t="b">
        <f t="shared" si="6"/>
        <v>1</v>
      </c>
    </row>
    <row r="18" spans="1:16" x14ac:dyDescent="0.25">
      <c r="A18" s="16"/>
      <c r="B18" s="11" t="s">
        <v>34</v>
      </c>
      <c r="C18" s="24">
        <v>384.32166666666654</v>
      </c>
      <c r="D18" s="24">
        <v>453.89366666666677</v>
      </c>
      <c r="E18" s="24">
        <v>463.9310000000001</v>
      </c>
      <c r="F18" s="93">
        <v>476.75133333333321</v>
      </c>
      <c r="G18" s="26">
        <v>2.7634138122550889</v>
      </c>
      <c r="H18" s="24">
        <v>12.82033333333311</v>
      </c>
      <c r="I18" s="26">
        <v>5.87859068267458</v>
      </c>
      <c r="J18" s="18"/>
      <c r="K18" s="105">
        <f t="shared" si="1"/>
        <v>2.7634138122550786</v>
      </c>
      <c r="L18" s="105">
        <f t="shared" si="2"/>
        <v>12.82033333333311</v>
      </c>
      <c r="M18" s="105">
        <f t="shared" si="3"/>
        <v>5.87859068267458</v>
      </c>
      <c r="N18" s="22" t="b">
        <f t="shared" si="4"/>
        <v>1</v>
      </c>
      <c r="O18" s="22" t="b">
        <f t="shared" si="5"/>
        <v>1</v>
      </c>
      <c r="P18" s="22" t="b">
        <f t="shared" si="6"/>
        <v>1</v>
      </c>
    </row>
    <row r="19" spans="1:16" x14ac:dyDescent="0.25">
      <c r="A19" s="16"/>
      <c r="B19" s="11" t="s">
        <v>35</v>
      </c>
      <c r="C19" s="24">
        <v>15.697333333333338</v>
      </c>
      <c r="D19" s="24">
        <v>25.504000000000001</v>
      </c>
      <c r="E19" s="24">
        <v>27.411666666666676</v>
      </c>
      <c r="F19" s="93">
        <v>22.41</v>
      </c>
      <c r="G19" s="26">
        <v>-18.246488721347387</v>
      </c>
      <c r="H19" s="24">
        <v>-5.0016666666666758</v>
      </c>
      <c r="I19" s="26">
        <v>0.27632689829653484</v>
      </c>
      <c r="J19" s="18"/>
      <c r="K19" s="105">
        <f t="shared" si="1"/>
        <v>-18.246488721347383</v>
      </c>
      <c r="L19" s="105">
        <f t="shared" si="2"/>
        <v>-5.0016666666666758</v>
      </c>
      <c r="M19" s="105">
        <f t="shared" si="3"/>
        <v>0.27632689829653484</v>
      </c>
      <c r="N19" s="22" t="b">
        <f t="shared" si="4"/>
        <v>1</v>
      </c>
      <c r="O19" s="22" t="b">
        <f t="shared" si="5"/>
        <v>1</v>
      </c>
      <c r="P19" s="22" t="b">
        <f t="shared" si="6"/>
        <v>1</v>
      </c>
    </row>
    <row r="20" spans="1:16" x14ac:dyDescent="0.25">
      <c r="A20" s="16"/>
      <c r="B20" s="11" t="s">
        <v>9</v>
      </c>
      <c r="C20" s="24">
        <v>1763.1290000000004</v>
      </c>
      <c r="D20" s="24">
        <v>1850.9836666666672</v>
      </c>
      <c r="E20" s="24">
        <v>1941.4466666666672</v>
      </c>
      <c r="F20" s="93">
        <v>2091.7506666666663</v>
      </c>
      <c r="G20" s="26">
        <v>7.7418557295761747</v>
      </c>
      <c r="H20" s="24">
        <v>150.30399999999918</v>
      </c>
      <c r="I20" s="26">
        <v>25.792368305654122</v>
      </c>
      <c r="J20" s="18"/>
      <c r="K20" s="105">
        <f t="shared" si="1"/>
        <v>7.7418557295761818</v>
      </c>
      <c r="L20" s="105">
        <f t="shared" si="2"/>
        <v>150.30399999999918</v>
      </c>
      <c r="M20" s="105">
        <f t="shared" si="3"/>
        <v>25.792368305654122</v>
      </c>
      <c r="N20" s="22" t="b">
        <f t="shared" si="4"/>
        <v>1</v>
      </c>
      <c r="O20" s="22" t="b">
        <f t="shared" si="5"/>
        <v>1</v>
      </c>
      <c r="P20" s="22" t="b">
        <f t="shared" si="6"/>
        <v>1</v>
      </c>
    </row>
    <row r="21" spans="1:16" x14ac:dyDescent="0.25">
      <c r="A21" s="16"/>
      <c r="B21" s="11" t="s">
        <v>68</v>
      </c>
      <c r="C21" s="24">
        <v>652.61066666666648</v>
      </c>
      <c r="D21" s="24">
        <v>727.65533333333349</v>
      </c>
      <c r="E21" s="24">
        <v>728.13066666666657</v>
      </c>
      <c r="F21" s="93">
        <v>752.13233333333346</v>
      </c>
      <c r="G21" s="26">
        <v>3.2963405835582993</v>
      </c>
      <c r="H21" s="24">
        <v>24.001666666666893</v>
      </c>
      <c r="I21" s="26">
        <v>9.2741809361238499</v>
      </c>
      <c r="J21" s="18"/>
      <c r="K21" s="105">
        <f t="shared" si="1"/>
        <v>3.296340583558294</v>
      </c>
      <c r="L21" s="105">
        <f t="shared" si="2"/>
        <v>24.001666666666893</v>
      </c>
      <c r="M21" s="105">
        <f t="shared" si="3"/>
        <v>9.2741809361238499</v>
      </c>
      <c r="N21" s="22" t="b">
        <f t="shared" si="4"/>
        <v>1</v>
      </c>
      <c r="O21" s="22" t="b">
        <f t="shared" si="5"/>
        <v>1</v>
      </c>
      <c r="P21" s="22" t="b">
        <f t="shared" si="6"/>
        <v>1</v>
      </c>
    </row>
    <row r="22" spans="1:16" x14ac:dyDescent="0.25">
      <c r="A22" s="16"/>
      <c r="B22" s="11" t="s">
        <v>69</v>
      </c>
      <c r="C22" s="24">
        <v>533.67166666666651</v>
      </c>
      <c r="D22" s="24">
        <v>529.5713333333332</v>
      </c>
      <c r="E22" s="24">
        <v>708.26966666666692</v>
      </c>
      <c r="F22" s="93">
        <v>735.63233333333346</v>
      </c>
      <c r="G22" s="26">
        <v>3.8633119494504875</v>
      </c>
      <c r="H22" s="24">
        <v>27.362666666666541</v>
      </c>
      <c r="I22" s="26">
        <v>9.0707273965480884</v>
      </c>
      <c r="J22" s="18"/>
      <c r="K22" s="105">
        <f t="shared" si="1"/>
        <v>3.8633119494504964</v>
      </c>
      <c r="L22" s="105">
        <f t="shared" si="2"/>
        <v>27.362666666666541</v>
      </c>
      <c r="M22" s="105">
        <f t="shared" si="3"/>
        <v>9.0707273965480884</v>
      </c>
      <c r="N22" s="22" t="b">
        <f t="shared" si="4"/>
        <v>1</v>
      </c>
      <c r="O22" s="22" t="b">
        <f t="shared" si="5"/>
        <v>1</v>
      </c>
      <c r="P22" s="22" t="b">
        <f t="shared" si="6"/>
        <v>1</v>
      </c>
    </row>
    <row r="23" spans="1:16" x14ac:dyDescent="0.25">
      <c r="A23" s="16"/>
      <c r="B23" s="11" t="s">
        <v>70</v>
      </c>
      <c r="C23" s="24">
        <v>576.84700000000021</v>
      </c>
      <c r="D23" s="24">
        <v>593.75699999999995</v>
      </c>
      <c r="E23" s="24">
        <v>505.04700000000008</v>
      </c>
      <c r="F23" s="93">
        <v>603.98599999999999</v>
      </c>
      <c r="G23" s="26">
        <v>19.590057955002194</v>
      </c>
      <c r="H23" s="24">
        <v>98.938999999999908</v>
      </c>
      <c r="I23" s="26">
        <v>7.4474599729821902</v>
      </c>
      <c r="J23" s="18"/>
      <c r="K23" s="105">
        <f t="shared" si="1"/>
        <v>19.590057955002184</v>
      </c>
      <c r="L23" s="105">
        <f t="shared" si="2"/>
        <v>98.938999999999908</v>
      </c>
      <c r="M23" s="105">
        <f t="shared" si="3"/>
        <v>7.4474599729821902</v>
      </c>
      <c r="N23" s="22" t="b">
        <f t="shared" si="4"/>
        <v>1</v>
      </c>
      <c r="O23" s="22" t="b">
        <f t="shared" si="5"/>
        <v>1</v>
      </c>
      <c r="P23" s="22" t="b">
        <f t="shared" si="6"/>
        <v>1</v>
      </c>
    </row>
    <row r="24" spans="1:16" x14ac:dyDescent="0.25">
      <c r="A24" s="16"/>
      <c r="B24" s="11" t="s">
        <v>32</v>
      </c>
      <c r="C24" s="24">
        <v>1519.7819999999999</v>
      </c>
      <c r="D24" s="24">
        <v>1448.1389999999999</v>
      </c>
      <c r="E24" s="24">
        <v>1084.3846666666664</v>
      </c>
      <c r="F24" s="93">
        <v>910.57566666666639</v>
      </c>
      <c r="G24" s="26">
        <v>-16.028352792397783</v>
      </c>
      <c r="H24" s="24">
        <v>-173.80899999999997</v>
      </c>
      <c r="I24" s="26">
        <v>11.227869238478327</v>
      </c>
      <c r="J24" s="18"/>
      <c r="K24" s="105">
        <f t="shared" si="1"/>
        <v>-16.028352792397779</v>
      </c>
      <c r="L24" s="105">
        <f t="shared" si="2"/>
        <v>-173.80899999999997</v>
      </c>
      <c r="M24" s="105">
        <f t="shared" si="3"/>
        <v>11.227869238478327</v>
      </c>
      <c r="N24" s="22" t="b">
        <f t="shared" si="4"/>
        <v>1</v>
      </c>
      <c r="O24" s="22" t="b">
        <f t="shared" si="5"/>
        <v>1</v>
      </c>
      <c r="P24" s="22" t="b">
        <f t="shared" si="6"/>
        <v>1</v>
      </c>
    </row>
    <row r="25" spans="1:16" x14ac:dyDescent="0.25">
      <c r="A25" s="16"/>
      <c r="B25" s="11" t="s">
        <v>10</v>
      </c>
      <c r="C25" s="24">
        <v>534.35400000000004</v>
      </c>
      <c r="D25" s="24">
        <v>513.81266666666681</v>
      </c>
      <c r="E25" s="24">
        <v>367.346</v>
      </c>
      <c r="F25" s="93">
        <v>244.56633333333329</v>
      </c>
      <c r="G25" s="26">
        <v>-33.423439119159248</v>
      </c>
      <c r="H25" s="24">
        <v>-122.77966666666671</v>
      </c>
      <c r="I25" s="26">
        <v>3.0156294653171094</v>
      </c>
      <c r="J25" s="18"/>
      <c r="K25" s="105">
        <f t="shared" si="1"/>
        <v>-33.423439119159241</v>
      </c>
      <c r="L25" s="105">
        <f t="shared" si="2"/>
        <v>-122.77966666666671</v>
      </c>
      <c r="M25" s="105">
        <f t="shared" si="3"/>
        <v>3.0156294653171094</v>
      </c>
      <c r="N25" s="22" t="b">
        <f t="shared" si="4"/>
        <v>1</v>
      </c>
      <c r="O25" s="22" t="b">
        <f t="shared" si="5"/>
        <v>1</v>
      </c>
      <c r="P25" s="22" t="b">
        <f t="shared" si="6"/>
        <v>1</v>
      </c>
    </row>
    <row r="26" spans="1:16" x14ac:dyDescent="0.25">
      <c r="A26" s="16"/>
      <c r="B26" s="11" t="s">
        <v>19</v>
      </c>
      <c r="C26" s="24">
        <v>1062.6773333333333</v>
      </c>
      <c r="D26" s="24">
        <v>998.67066666666642</v>
      </c>
      <c r="E26" s="24">
        <v>807.5083333333331</v>
      </c>
      <c r="F26" s="93">
        <v>691.54766666666683</v>
      </c>
      <c r="G26" s="26">
        <v>-14.360305879196245</v>
      </c>
      <c r="H26" s="24">
        <v>-115.96066666666627</v>
      </c>
      <c r="I26" s="26">
        <v>8.5271406405268184</v>
      </c>
      <c r="J26" s="18"/>
      <c r="K26" s="105">
        <f t="shared" si="1"/>
        <v>-14.360305879196247</v>
      </c>
      <c r="L26" s="105">
        <f t="shared" si="2"/>
        <v>-115.96066666666627</v>
      </c>
      <c r="M26" s="105">
        <f t="shared" si="3"/>
        <v>8.5271406405268184</v>
      </c>
      <c r="N26" s="22" t="b">
        <f t="shared" si="4"/>
        <v>1</v>
      </c>
      <c r="O26" s="22" t="b">
        <f t="shared" si="5"/>
        <v>1</v>
      </c>
      <c r="P26" s="22" t="b">
        <f t="shared" si="6"/>
        <v>1</v>
      </c>
    </row>
    <row r="27" spans="1:16" x14ac:dyDescent="0.25">
      <c r="A27" s="16"/>
      <c r="B27" s="11" t="s">
        <v>11</v>
      </c>
      <c r="C27" s="24">
        <v>1244.3506666666665</v>
      </c>
      <c r="D27" s="24">
        <v>1172.8646666666664</v>
      </c>
      <c r="E27" s="24">
        <v>899.53066666666643</v>
      </c>
      <c r="F27" s="93">
        <v>802.73533333333341</v>
      </c>
      <c r="G27" s="26">
        <v>-10.760648515966809</v>
      </c>
      <c r="H27" s="24">
        <v>-96.795333333333019</v>
      </c>
      <c r="I27" s="26">
        <v>9.8981421157088363</v>
      </c>
      <c r="J27" s="18"/>
      <c r="K27" s="105">
        <f t="shared" si="1"/>
        <v>-10.760648515966812</v>
      </c>
      <c r="L27" s="105">
        <f t="shared" si="2"/>
        <v>-96.795333333333019</v>
      </c>
      <c r="M27" s="105">
        <f t="shared" si="3"/>
        <v>9.8981421157088363</v>
      </c>
      <c r="N27" s="22" t="b">
        <f t="shared" si="4"/>
        <v>1</v>
      </c>
      <c r="O27" s="22" t="b">
        <f t="shared" si="5"/>
        <v>1</v>
      </c>
      <c r="P27" s="22" t="b">
        <f t="shared" si="6"/>
        <v>1</v>
      </c>
    </row>
    <row r="28" spans="1:16" x14ac:dyDescent="0.25">
      <c r="A28" s="16"/>
      <c r="B28" s="11" t="s">
        <v>33</v>
      </c>
      <c r="C28" s="24">
        <v>552.07700000000011</v>
      </c>
      <c r="D28" s="24">
        <v>459.71133333333341</v>
      </c>
      <c r="E28" s="24">
        <v>354.58966666666674</v>
      </c>
      <c r="F28" s="93">
        <v>326.80799999999999</v>
      </c>
      <c r="G28" s="26">
        <v>-7.8348776849109347</v>
      </c>
      <c r="H28" s="24">
        <v>-27.781666666666752</v>
      </c>
      <c r="I28" s="26">
        <v>4.0297117794954911</v>
      </c>
      <c r="J28" s="18"/>
      <c r="K28" s="105">
        <f t="shared" si="1"/>
        <v>-7.8348776849109374</v>
      </c>
      <c r="L28" s="105">
        <f t="shared" si="2"/>
        <v>-27.781666666666752</v>
      </c>
      <c r="M28" s="105">
        <f t="shared" si="3"/>
        <v>4.0297117794954911</v>
      </c>
      <c r="N28" s="22" t="b">
        <f t="shared" si="4"/>
        <v>1</v>
      </c>
      <c r="O28" s="22" t="b">
        <f t="shared" si="5"/>
        <v>1</v>
      </c>
      <c r="P28" s="22" t="b">
        <f t="shared" si="6"/>
        <v>1</v>
      </c>
    </row>
    <row r="29" spans="1:16" x14ac:dyDescent="0.25">
      <c r="A29" s="16"/>
      <c r="B29" s="11" t="s">
        <v>10</v>
      </c>
      <c r="C29" s="24">
        <v>231.9466666666666</v>
      </c>
      <c r="D29" s="24">
        <v>189.20633333333328</v>
      </c>
      <c r="E29" s="24">
        <v>127.26199999999999</v>
      </c>
      <c r="F29" s="93">
        <v>106.717</v>
      </c>
      <c r="G29" s="26">
        <v>-16.143860696830149</v>
      </c>
      <c r="H29" s="24">
        <v>-20.544999999999987</v>
      </c>
      <c r="I29" s="26">
        <v>1.3158758413882778</v>
      </c>
      <c r="J29" s="18"/>
      <c r="K29" s="105">
        <f t="shared" si="1"/>
        <v>-16.143860696830153</v>
      </c>
      <c r="L29" s="105">
        <f t="shared" si="2"/>
        <v>-20.544999999999987</v>
      </c>
      <c r="M29" s="105">
        <f t="shared" si="3"/>
        <v>1.3158758413882778</v>
      </c>
      <c r="N29" s="22" t="b">
        <f t="shared" si="4"/>
        <v>1</v>
      </c>
      <c r="O29" s="22" t="b">
        <f t="shared" si="5"/>
        <v>1</v>
      </c>
      <c r="P29" s="22" t="b">
        <f t="shared" si="6"/>
        <v>1</v>
      </c>
    </row>
    <row r="30" spans="1:16" x14ac:dyDescent="0.25">
      <c r="A30" s="16"/>
      <c r="B30" s="11" t="s">
        <v>19</v>
      </c>
      <c r="C30" s="24">
        <v>385.21166666666659</v>
      </c>
      <c r="D30" s="24">
        <v>332.05733333333336</v>
      </c>
      <c r="E30" s="24">
        <v>272.48200000000003</v>
      </c>
      <c r="F30" s="93">
        <v>249.69500000000005</v>
      </c>
      <c r="G30" s="26">
        <v>-8.3627542369771106</v>
      </c>
      <c r="H30" s="24">
        <v>-22.786999999999978</v>
      </c>
      <c r="I30" s="26">
        <v>3.0788685796587809</v>
      </c>
      <c r="J30" s="18"/>
      <c r="K30" s="105">
        <f t="shared" si="1"/>
        <v>-8.3627542369771124</v>
      </c>
      <c r="L30" s="105">
        <f t="shared" si="2"/>
        <v>-22.786999999999978</v>
      </c>
      <c r="M30" s="105">
        <f t="shared" si="3"/>
        <v>3.0788685796587809</v>
      </c>
      <c r="N30" s="22" t="b">
        <f t="shared" si="4"/>
        <v>1</v>
      </c>
      <c r="O30" s="22" t="b">
        <f t="shared" si="5"/>
        <v>1</v>
      </c>
      <c r="P30" s="22" t="b">
        <f t="shared" si="6"/>
        <v>1</v>
      </c>
    </row>
    <row r="31" spans="1:16" x14ac:dyDescent="0.25">
      <c r="A31" s="16"/>
      <c r="B31" s="11" t="s">
        <v>11</v>
      </c>
      <c r="C31" s="24">
        <v>420.05533333333329</v>
      </c>
      <c r="D31" s="24">
        <v>380.41066666666654</v>
      </c>
      <c r="E31" s="24">
        <v>302.02433333333335</v>
      </c>
      <c r="F31" s="93">
        <v>285.46266666666662</v>
      </c>
      <c r="G31" s="26">
        <v>-5.4835537533951655</v>
      </c>
      <c r="H31" s="24">
        <v>-16.561666666666724</v>
      </c>
      <c r="I31" s="26">
        <v>3.5199024212163144</v>
      </c>
      <c r="J31" s="18"/>
      <c r="K31" s="105">
        <f t="shared" si="1"/>
        <v>-5.4835537533951655</v>
      </c>
      <c r="L31" s="105">
        <f t="shared" si="2"/>
        <v>-16.561666666666724</v>
      </c>
      <c r="M31" s="105">
        <f t="shared" si="3"/>
        <v>3.5199024212163144</v>
      </c>
      <c r="N31" s="22" t="b">
        <f t="shared" si="4"/>
        <v>1</v>
      </c>
      <c r="O31" s="22" t="b">
        <f t="shared" si="5"/>
        <v>1</v>
      </c>
      <c r="P31" s="22" t="b">
        <f t="shared" si="6"/>
        <v>1</v>
      </c>
    </row>
    <row r="32" spans="1:16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234" t="s">
        <v>163</v>
      </c>
      <c r="C33" s="234"/>
      <c r="D33" s="234"/>
      <c r="E33" s="234" t="s">
        <v>164</v>
      </c>
      <c r="F33" s="234"/>
      <c r="G33" s="234"/>
      <c r="H33" s="234"/>
      <c r="I33" s="234"/>
      <c r="J33" s="18"/>
      <c r="L33" s="22">
        <v>1</v>
      </c>
    </row>
    <row r="34" spans="1:12" x14ac:dyDescent="0.25">
      <c r="A34" s="16"/>
      <c r="B34" s="234" t="s">
        <v>217</v>
      </c>
      <c r="C34" s="234"/>
      <c r="D34" s="234"/>
      <c r="E34" s="234" t="s">
        <v>218</v>
      </c>
      <c r="F34" s="234"/>
      <c r="G34" s="234"/>
      <c r="H34" s="234"/>
      <c r="I34" s="234"/>
      <c r="J34" s="18"/>
      <c r="L34" s="22">
        <v>1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22" t="s">
        <v>243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22" t="s">
        <v>243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22" t="s">
        <v>243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22" t="s">
        <v>243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22" t="s">
        <v>243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243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22" t="s">
        <v>243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174" t="s">
        <v>237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  <c r="D48" s="22"/>
      <c r="E48" s="22"/>
      <c r="F48" s="22"/>
      <c r="G48" s="22"/>
    </row>
    <row r="49" spans="4:7" x14ac:dyDescent="0.25">
      <c r="D49" s="22"/>
      <c r="E49" s="22" t="s">
        <v>64</v>
      </c>
      <c r="F49" s="31">
        <v>4571.1816666666655</v>
      </c>
      <c r="G49" s="22"/>
    </row>
    <row r="50" spans="4:7" x14ac:dyDescent="0.25">
      <c r="D50" s="22"/>
      <c r="E50" s="22" t="s">
        <v>26</v>
      </c>
      <c r="F50" s="31">
        <v>2091.7506666666695</v>
      </c>
      <c r="G50" s="22"/>
    </row>
    <row r="51" spans="4:7" x14ac:dyDescent="0.25">
      <c r="D51" s="22"/>
      <c r="E51" s="22"/>
      <c r="F51" s="22"/>
      <c r="G51" s="22"/>
    </row>
  </sheetData>
  <mergeCells count="9">
    <mergeCell ref="C7:I7"/>
    <mergeCell ref="C8:I8"/>
    <mergeCell ref="B33:D33"/>
    <mergeCell ref="B34:D34"/>
    <mergeCell ref="I10:I11"/>
    <mergeCell ref="C10:F10"/>
    <mergeCell ref="G10:H10"/>
    <mergeCell ref="E33:I33"/>
    <mergeCell ref="E34:I34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Z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42578125" style="9" customWidth="1"/>
    <col min="8" max="8" width="14.28515625" style="9" customWidth="1"/>
    <col min="9" max="9" width="13.7109375" style="9" customWidth="1"/>
    <col min="10" max="11" width="11.85546875" style="9" customWidth="1"/>
    <col min="12" max="12" width="1.85546875" style="9" customWidth="1"/>
    <col min="13" max="13" width="5.85546875" style="9" customWidth="1"/>
    <col min="14" max="19" width="5.85546875" style="22" customWidth="1"/>
    <col min="20" max="23" width="13.85546875" style="22" customWidth="1"/>
    <col min="24" max="26" width="10.85546875" style="22"/>
    <col min="27" max="16384" width="10.85546875" style="9"/>
  </cols>
  <sheetData>
    <row r="1" spans="1:23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23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23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23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23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23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23" x14ac:dyDescent="0.25">
      <c r="A7" s="16"/>
      <c r="B7" s="146"/>
      <c r="C7" s="232" t="s">
        <v>4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3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x14ac:dyDescent="0.25">
      <c r="A9" s="16"/>
      <c r="B9" s="10"/>
      <c r="C9" s="114"/>
      <c r="D9" s="114"/>
      <c r="E9" s="114"/>
      <c r="F9" s="114"/>
      <c r="G9" s="114"/>
      <c r="H9" s="10"/>
      <c r="I9" s="10"/>
      <c r="J9" s="10"/>
      <c r="K9" s="10"/>
      <c r="L9" s="18"/>
      <c r="O9" s="224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  <c r="O10" s="224">
        <f>+G15/$G$13*100</f>
        <v>16.857917329415461</v>
      </c>
    </row>
    <row r="11" spans="1:23" x14ac:dyDescent="0.25">
      <c r="A11" s="16"/>
      <c r="B11" s="11"/>
      <c r="C11" s="218">
        <v>2013</v>
      </c>
      <c r="D11" s="218">
        <v>2014</v>
      </c>
      <c r="E11" s="218">
        <v>2015</v>
      </c>
      <c r="F11" s="218">
        <v>2016</v>
      </c>
      <c r="G11" s="157">
        <v>2017</v>
      </c>
      <c r="H11" s="237"/>
      <c r="I11" s="237"/>
      <c r="J11" s="237"/>
      <c r="K11" s="237"/>
      <c r="L11" s="18"/>
      <c r="O11" s="72"/>
    </row>
    <row r="12" spans="1:23" ht="12" customHeight="1" x14ac:dyDescent="0.25">
      <c r="A12" s="16"/>
      <c r="B12" s="11"/>
      <c r="C12" s="114"/>
      <c r="D12" s="114"/>
      <c r="E12" s="114"/>
      <c r="F12" s="114"/>
      <c r="G12" s="114"/>
      <c r="H12" s="114"/>
      <c r="I12" s="114"/>
      <c r="J12" s="114"/>
      <c r="K12" s="114"/>
      <c r="L12" s="18"/>
      <c r="N12" s="53"/>
      <c r="O12" s="53"/>
    </row>
    <row r="13" spans="1:23" x14ac:dyDescent="0.25">
      <c r="A13" s="16"/>
      <c r="B13" s="12" t="s">
        <v>236</v>
      </c>
      <c r="C13" s="25">
        <v>46013.331666666701</v>
      </c>
      <c r="D13" s="25">
        <v>46535.295333333321</v>
      </c>
      <c r="E13" s="25">
        <v>47059.018666666678</v>
      </c>
      <c r="F13" s="25">
        <v>47584.055333333323</v>
      </c>
      <c r="G13" s="93">
        <v>48107.72</v>
      </c>
      <c r="H13" s="27">
        <v>1.1005044925203045</v>
      </c>
      <c r="I13" s="27">
        <v>1.115698290237721</v>
      </c>
      <c r="J13" s="27">
        <v>100</v>
      </c>
      <c r="K13" s="27">
        <v>100</v>
      </c>
      <c r="L13" s="18"/>
      <c r="N13" s="53"/>
      <c r="O13" s="53"/>
      <c r="P13" s="105">
        <f>+((G13-F13)/F13)*100</f>
        <v>1.1005044925202994</v>
      </c>
      <c r="Q13" s="105">
        <f>+((F13-E13)/E13)*100</f>
        <v>1.1156982902377104</v>
      </c>
      <c r="R13" s="105">
        <f>+G13/$G$13*100</f>
        <v>100</v>
      </c>
      <c r="S13" s="105">
        <f>+F13/$F$13*100</f>
        <v>100</v>
      </c>
      <c r="T13" s="225" t="b">
        <f>+ROUND(H13,8)=ROUND(P13,8)</f>
        <v>1</v>
      </c>
      <c r="U13" s="225" t="b">
        <f>+ROUND(I13,4)=ROUND(Q13,4)</f>
        <v>1</v>
      </c>
      <c r="V13" s="225" t="b">
        <f>+ROUND(J13,4)=ROUND(R13,4)</f>
        <v>1</v>
      </c>
      <c r="W13" s="225" t="b">
        <f>+ROUND(K13,4)=ROUND(S13,4)</f>
        <v>1</v>
      </c>
    </row>
    <row r="14" spans="1:23" x14ac:dyDescent="0.25">
      <c r="A14" s="16"/>
      <c r="B14" s="11" t="s">
        <v>3</v>
      </c>
      <c r="C14" s="24">
        <v>22680.013333333376</v>
      </c>
      <c r="D14" s="24">
        <v>22897.923666666658</v>
      </c>
      <c r="E14" s="24">
        <v>23119.184000000016</v>
      </c>
      <c r="F14" s="24">
        <v>23343.631999999991</v>
      </c>
      <c r="G14" s="28">
        <v>23568.871666666666</v>
      </c>
      <c r="H14" s="26">
        <v>0.96488698359653569</v>
      </c>
      <c r="I14" s="26">
        <v>0.97083011234295746</v>
      </c>
      <c r="J14" s="26">
        <v>48.991870050517186</v>
      </c>
      <c r="K14" s="26">
        <v>49.057676644990444</v>
      </c>
      <c r="L14" s="18"/>
      <c r="P14" s="105">
        <f t="shared" ref="P14:P36" si="0">+((G14-F14)/F14)*100</f>
        <v>0.96488698359653535</v>
      </c>
      <c r="Q14" s="105">
        <f t="shared" ref="Q14:Q36" si="1">+((F14-E14)/E14)*100</f>
        <v>0.97083011234295591</v>
      </c>
      <c r="R14" s="105">
        <f t="shared" ref="R14:R36" si="2">+G14/$G$13*100</f>
        <v>48.991870050517186</v>
      </c>
      <c r="S14" s="105">
        <f t="shared" ref="S14:S36" si="3">+F14/$F$13*100</f>
        <v>49.057676644990444</v>
      </c>
      <c r="T14" s="225" t="b">
        <f t="shared" ref="T14:T36" si="4">+ROUND(H14,4)=ROUND(P14,4)</f>
        <v>1</v>
      </c>
      <c r="U14" s="225" t="b">
        <f t="shared" ref="U14:U36" si="5">+ROUND(I14,4)=ROUND(Q14,4)</f>
        <v>1</v>
      </c>
      <c r="V14" s="225" t="b">
        <f t="shared" ref="V14:V36" si="6">+ROUND(J14,4)=ROUND(R14,4)</f>
        <v>1</v>
      </c>
      <c r="W14" s="225" t="b">
        <f t="shared" ref="W14:W36" si="7">+ROUND(K14,4)=ROUND(S14,4)</f>
        <v>1</v>
      </c>
    </row>
    <row r="15" spans="1:23" x14ac:dyDescent="0.25">
      <c r="A15" s="16"/>
      <c r="B15" s="12" t="s">
        <v>2</v>
      </c>
      <c r="C15" s="93">
        <v>7705.0633333333299</v>
      </c>
      <c r="D15" s="93">
        <v>7807.1996666666655</v>
      </c>
      <c r="E15" s="93">
        <v>7908.6940000000004</v>
      </c>
      <c r="F15" s="93">
        <v>8009.5453333333307</v>
      </c>
      <c r="G15" s="93">
        <v>8109.9596666666685</v>
      </c>
      <c r="H15" s="47">
        <v>1.2536833135264658</v>
      </c>
      <c r="I15" s="47">
        <v>1.2751957950747572</v>
      </c>
      <c r="J15" s="47">
        <v>16.857917329415461</v>
      </c>
      <c r="K15" s="47">
        <v>16.83241429765766</v>
      </c>
      <c r="L15" s="18"/>
      <c r="N15" s="22" t="s">
        <v>2</v>
      </c>
      <c r="O15" s="31">
        <v>16.857917329415461</v>
      </c>
      <c r="P15" s="105">
        <f t="shared" si="0"/>
        <v>1.2536833135264658</v>
      </c>
      <c r="Q15" s="105">
        <f t="shared" si="1"/>
        <v>1.2751957950747661</v>
      </c>
      <c r="R15" s="105">
        <f t="shared" si="2"/>
        <v>16.857917329415461</v>
      </c>
      <c r="S15" s="105">
        <f t="shared" si="3"/>
        <v>16.83241429765766</v>
      </c>
      <c r="T15" s="225" t="b">
        <f t="shared" si="4"/>
        <v>1</v>
      </c>
      <c r="U15" s="225" t="b">
        <f t="shared" si="5"/>
        <v>1</v>
      </c>
      <c r="V15" s="225" t="b">
        <f t="shared" si="6"/>
        <v>1</v>
      </c>
      <c r="W15" s="225" t="b">
        <f t="shared" si="7"/>
        <v>1</v>
      </c>
    </row>
    <row r="16" spans="1:23" x14ac:dyDescent="0.25">
      <c r="A16" s="16"/>
      <c r="B16" s="11" t="s">
        <v>244</v>
      </c>
      <c r="C16" s="188">
        <v>3527.4533333333302</v>
      </c>
      <c r="D16" s="188">
        <v>3573.3683333333342</v>
      </c>
      <c r="E16" s="188">
        <v>3618.6419999999994</v>
      </c>
      <c r="F16" s="188">
        <v>3663.2189999999991</v>
      </c>
      <c r="G16" s="28">
        <v>3707.096</v>
      </c>
      <c r="H16" s="26">
        <v>1.1977716865958943</v>
      </c>
      <c r="I16" s="26">
        <v>1.2318709615374956</v>
      </c>
      <c r="J16" s="26">
        <v>7.7058235143964415</v>
      </c>
      <c r="K16" s="26">
        <v>7.698416989343615</v>
      </c>
      <c r="L16" s="18"/>
      <c r="N16" s="22" t="s">
        <v>12</v>
      </c>
      <c r="O16" s="31">
        <v>83.142082670584543</v>
      </c>
      <c r="P16" s="105">
        <f t="shared" si="0"/>
        <v>1.1977716865958838</v>
      </c>
      <c r="Q16" s="105">
        <f t="shared" si="1"/>
        <v>1.2318709615374988</v>
      </c>
      <c r="R16" s="105">
        <f t="shared" si="2"/>
        <v>7.7058235143964415</v>
      </c>
      <c r="S16" s="105">
        <f t="shared" si="3"/>
        <v>7.698416989343615</v>
      </c>
      <c r="T16" s="225" t="b">
        <f t="shared" si="4"/>
        <v>1</v>
      </c>
      <c r="U16" s="225" t="b">
        <f t="shared" si="5"/>
        <v>1</v>
      </c>
      <c r="V16" s="225" t="b">
        <f t="shared" si="6"/>
        <v>1</v>
      </c>
      <c r="W16" s="225" t="b">
        <f t="shared" si="7"/>
        <v>1</v>
      </c>
    </row>
    <row r="17" spans="1:23" x14ac:dyDescent="0.25">
      <c r="A17" s="16"/>
      <c r="B17" s="11" t="s">
        <v>245</v>
      </c>
      <c r="C17" s="188">
        <v>2393.7289999999998</v>
      </c>
      <c r="D17" s="188">
        <v>2421.1740000000004</v>
      </c>
      <c r="E17" s="188">
        <v>2448.6846666666661</v>
      </c>
      <c r="F17" s="188">
        <v>2476.2719999999999</v>
      </c>
      <c r="G17" s="28">
        <v>2504.0160000000001</v>
      </c>
      <c r="H17" s="26">
        <v>1.1203938824168036</v>
      </c>
      <c r="I17" s="26">
        <v>1.1266184539346025</v>
      </c>
      <c r="J17" s="26">
        <v>5.205019069704405</v>
      </c>
      <c r="K17" s="26">
        <v>5.203995293493481</v>
      </c>
      <c r="L17" s="18"/>
      <c r="P17" s="105">
        <f t="shared" si="0"/>
        <v>1.1203938824168</v>
      </c>
      <c r="Q17" s="105">
        <f t="shared" si="1"/>
        <v>1.1266184539346098</v>
      </c>
      <c r="R17" s="105">
        <f t="shared" si="2"/>
        <v>5.205019069704405</v>
      </c>
      <c r="S17" s="105">
        <f t="shared" si="3"/>
        <v>5.203995293493481</v>
      </c>
      <c r="T17" s="225" t="b">
        <f t="shared" si="4"/>
        <v>1</v>
      </c>
      <c r="U17" s="225" t="b">
        <f t="shared" si="5"/>
        <v>1</v>
      </c>
      <c r="V17" s="225" t="b">
        <f t="shared" si="6"/>
        <v>1</v>
      </c>
      <c r="W17" s="225" t="b">
        <f t="shared" si="7"/>
        <v>1</v>
      </c>
    </row>
    <row r="18" spans="1:23" x14ac:dyDescent="0.25">
      <c r="A18" s="16"/>
      <c r="B18" s="11" t="s">
        <v>246</v>
      </c>
      <c r="C18" s="188">
        <v>1795.1220000000001</v>
      </c>
      <c r="D18" s="188">
        <v>1817.2513333333327</v>
      </c>
      <c r="E18" s="188">
        <v>1839.1833333333336</v>
      </c>
      <c r="F18" s="188">
        <v>1860.9016666666664</v>
      </c>
      <c r="G18" s="28">
        <v>1882.3596666666665</v>
      </c>
      <c r="H18" s="26">
        <v>1.1530969306098093</v>
      </c>
      <c r="I18" s="26">
        <v>1.1808683201783188</v>
      </c>
      <c r="J18" s="26">
        <v>3.9128016598306186</v>
      </c>
      <c r="K18" s="26">
        <v>3.9107672804067994</v>
      </c>
      <c r="L18" s="18"/>
      <c r="N18" s="53"/>
      <c r="O18" s="53"/>
      <c r="P18" s="105">
        <f t="shared" si="0"/>
        <v>1.1530969306098076</v>
      </c>
      <c r="Q18" s="105">
        <f t="shared" si="1"/>
        <v>1.1808683201783103</v>
      </c>
      <c r="R18" s="105">
        <f t="shared" si="2"/>
        <v>3.9128016598306186</v>
      </c>
      <c r="S18" s="105">
        <f t="shared" si="3"/>
        <v>3.9107672804067994</v>
      </c>
      <c r="T18" s="225" t="b">
        <f t="shared" si="4"/>
        <v>1</v>
      </c>
      <c r="U18" s="225" t="b">
        <f t="shared" si="5"/>
        <v>1</v>
      </c>
      <c r="V18" s="225" t="b">
        <f t="shared" si="6"/>
        <v>1</v>
      </c>
      <c r="W18" s="225" t="b">
        <f t="shared" si="7"/>
        <v>1</v>
      </c>
    </row>
    <row r="19" spans="1:23" x14ac:dyDescent="0.25">
      <c r="A19" s="16"/>
      <c r="B19" s="11" t="s">
        <v>248</v>
      </c>
      <c r="C19" s="188">
        <v>1046.7146666666702</v>
      </c>
      <c r="D19" s="188">
        <v>1055.8526666666664</v>
      </c>
      <c r="E19" s="188">
        <v>1064.8590000000002</v>
      </c>
      <c r="F19" s="188">
        <v>1073.7830000000001</v>
      </c>
      <c r="G19" s="28">
        <v>1082.6016666666665</v>
      </c>
      <c r="H19" s="26">
        <v>0.82127084025975794</v>
      </c>
      <c r="I19" s="26">
        <v>0.83804522476684795</v>
      </c>
      <c r="J19" s="26">
        <v>2.2503699336960192</v>
      </c>
      <c r="K19" s="26">
        <v>2.256602537295302</v>
      </c>
      <c r="L19" s="18"/>
      <c r="P19" s="105">
        <f t="shared" si="0"/>
        <v>0.82127084025974806</v>
      </c>
      <c r="Q19" s="105">
        <f t="shared" si="1"/>
        <v>0.83804522476684484</v>
      </c>
      <c r="R19" s="105">
        <f t="shared" si="2"/>
        <v>2.2503699336960192</v>
      </c>
      <c r="S19" s="105">
        <f t="shared" si="3"/>
        <v>2.256602537295302</v>
      </c>
      <c r="T19" s="225" t="b">
        <f t="shared" si="4"/>
        <v>1</v>
      </c>
      <c r="U19" s="225" t="b">
        <f t="shared" si="5"/>
        <v>1</v>
      </c>
      <c r="V19" s="225" t="b">
        <f t="shared" si="6"/>
        <v>1</v>
      </c>
      <c r="W19" s="225" t="b">
        <f t="shared" si="7"/>
        <v>1</v>
      </c>
    </row>
    <row r="20" spans="1:23" x14ac:dyDescent="0.25">
      <c r="A20" s="16"/>
      <c r="B20" s="11" t="s">
        <v>250</v>
      </c>
      <c r="C20" s="188">
        <v>941.03899999999999</v>
      </c>
      <c r="D20" s="188">
        <v>953.08933333333357</v>
      </c>
      <c r="E20" s="188">
        <v>965.10333333333313</v>
      </c>
      <c r="F20" s="188">
        <v>977.03266666666639</v>
      </c>
      <c r="G20" s="28">
        <v>988.70366666666689</v>
      </c>
      <c r="H20" s="26">
        <v>1.1945352901882256</v>
      </c>
      <c r="I20" s="26">
        <v>1.2360679858115287</v>
      </c>
      <c r="J20" s="26">
        <v>2.0551871231200876</v>
      </c>
      <c r="K20" s="26">
        <v>2.0532774262773708</v>
      </c>
      <c r="L20" s="18"/>
      <c r="P20" s="105">
        <f t="shared" si="0"/>
        <v>1.194535290188234</v>
      </c>
      <c r="Q20" s="105">
        <f t="shared" si="1"/>
        <v>1.2360679858115293</v>
      </c>
      <c r="R20" s="105">
        <f t="shared" si="2"/>
        <v>2.0551871231200876</v>
      </c>
      <c r="S20" s="105">
        <f t="shared" si="3"/>
        <v>2.0532774262773708</v>
      </c>
      <c r="T20" s="225" t="b">
        <f t="shared" si="4"/>
        <v>1</v>
      </c>
      <c r="U20" s="225" t="b">
        <f t="shared" si="5"/>
        <v>1</v>
      </c>
      <c r="V20" s="225" t="b">
        <f t="shared" si="6"/>
        <v>1</v>
      </c>
      <c r="W20" s="225" t="b">
        <f t="shared" si="7"/>
        <v>1</v>
      </c>
    </row>
    <row r="21" spans="1:23" x14ac:dyDescent="0.25">
      <c r="A21" s="16"/>
      <c r="B21" s="11" t="s">
        <v>247</v>
      </c>
      <c r="C21" s="188">
        <v>795.67233333333297</v>
      </c>
      <c r="D21" s="188">
        <v>805.09166666666692</v>
      </c>
      <c r="E21" s="188">
        <v>814.5526666666666</v>
      </c>
      <c r="F21" s="188">
        <v>824.04233333333309</v>
      </c>
      <c r="G21" s="28">
        <v>833.44799999999987</v>
      </c>
      <c r="H21" s="26">
        <v>1.1414057611117912</v>
      </c>
      <c r="I21" s="26">
        <v>1.1650157264232242</v>
      </c>
      <c r="J21" s="26">
        <v>1.7324620663793664</v>
      </c>
      <c r="K21" s="26">
        <v>1.7317614641307786</v>
      </c>
      <c r="L21" s="18"/>
      <c r="P21" s="105">
        <f t="shared" si="0"/>
        <v>1.1414057611118011</v>
      </c>
      <c r="Q21" s="105">
        <f t="shared" si="1"/>
        <v>1.1650157264232346</v>
      </c>
      <c r="R21" s="105">
        <f t="shared" si="2"/>
        <v>1.7324620663793664</v>
      </c>
      <c r="S21" s="105">
        <f t="shared" si="3"/>
        <v>1.7317614641307786</v>
      </c>
      <c r="T21" s="225" t="b">
        <f t="shared" si="4"/>
        <v>1</v>
      </c>
      <c r="U21" s="225" t="b">
        <f t="shared" si="5"/>
        <v>1</v>
      </c>
      <c r="V21" s="225" t="b">
        <f t="shared" si="6"/>
        <v>1</v>
      </c>
      <c r="W21" s="225" t="b">
        <f t="shared" si="7"/>
        <v>1</v>
      </c>
    </row>
    <row r="22" spans="1:23" x14ac:dyDescent="0.25">
      <c r="A22" s="16"/>
      <c r="B22" s="11" t="s">
        <v>255</v>
      </c>
      <c r="C22" s="188">
        <v>610.97066666666706</v>
      </c>
      <c r="D22" s="188">
        <v>615.5813333333333</v>
      </c>
      <c r="E22" s="188">
        <v>620.1840000000002</v>
      </c>
      <c r="F22" s="188">
        <v>624.79</v>
      </c>
      <c r="G22" s="28">
        <v>629.39333333333354</v>
      </c>
      <c r="H22" s="26">
        <v>0.73678089171298478</v>
      </c>
      <c r="I22" s="26">
        <v>0.74268281671241443</v>
      </c>
      <c r="J22" s="26">
        <v>1.308300067709161</v>
      </c>
      <c r="K22" s="26">
        <v>1.313023859827108</v>
      </c>
      <c r="L22" s="18"/>
      <c r="P22" s="105">
        <f t="shared" si="0"/>
        <v>0.73678089171298855</v>
      </c>
      <c r="Q22" s="105">
        <f t="shared" si="1"/>
        <v>0.74268281671242176</v>
      </c>
      <c r="R22" s="105">
        <f t="shared" si="2"/>
        <v>1.308300067709161</v>
      </c>
      <c r="S22" s="105">
        <f t="shared" si="3"/>
        <v>1.313023859827108</v>
      </c>
      <c r="T22" s="225" t="b">
        <f t="shared" si="4"/>
        <v>1</v>
      </c>
      <c r="U22" s="225" t="b">
        <f t="shared" si="5"/>
        <v>1</v>
      </c>
      <c r="V22" s="225" t="b">
        <f t="shared" si="6"/>
        <v>1</v>
      </c>
      <c r="W22" s="225" t="b">
        <f t="shared" si="7"/>
        <v>1</v>
      </c>
    </row>
    <row r="23" spans="1:23" x14ac:dyDescent="0.25">
      <c r="A23" s="16"/>
      <c r="B23" s="11" t="s">
        <v>249</v>
      </c>
      <c r="C23" s="188">
        <v>515.03366666666716</v>
      </c>
      <c r="D23" s="188">
        <v>520.24366666666685</v>
      </c>
      <c r="E23" s="188">
        <v>525.42466666666655</v>
      </c>
      <c r="F23" s="188">
        <v>530.57000000000005</v>
      </c>
      <c r="G23" s="28">
        <v>535.69866666666678</v>
      </c>
      <c r="H23" s="26">
        <v>0.96663336914388776</v>
      </c>
      <c r="I23" s="26">
        <v>0.97927137033284595</v>
      </c>
      <c r="J23" s="26">
        <v>1.1135399197190528</v>
      </c>
      <c r="K23" s="26">
        <v>1.1150163563892967</v>
      </c>
      <c r="L23" s="18"/>
      <c r="P23" s="105">
        <f t="shared" si="0"/>
        <v>0.96663336914388875</v>
      </c>
      <c r="Q23" s="105">
        <f t="shared" si="1"/>
        <v>0.97927137033285405</v>
      </c>
      <c r="R23" s="105">
        <f t="shared" si="2"/>
        <v>1.1135399197190528</v>
      </c>
      <c r="S23" s="105">
        <f t="shared" si="3"/>
        <v>1.1150163563892967</v>
      </c>
      <c r="T23" s="225" t="b">
        <f t="shared" si="4"/>
        <v>1</v>
      </c>
      <c r="U23" s="225" t="b">
        <f t="shared" si="5"/>
        <v>1</v>
      </c>
      <c r="V23" s="225" t="b">
        <f t="shared" si="6"/>
        <v>1</v>
      </c>
      <c r="W23" s="225" t="b">
        <f t="shared" si="7"/>
        <v>1</v>
      </c>
    </row>
    <row r="24" spans="1:23" x14ac:dyDescent="0.25">
      <c r="A24" s="16"/>
      <c r="B24" s="11" t="s">
        <v>251</v>
      </c>
      <c r="C24" s="188">
        <v>444.38</v>
      </c>
      <c r="D24" s="188">
        <v>454.97466666666679</v>
      </c>
      <c r="E24" s="188">
        <v>465.61033333333319</v>
      </c>
      <c r="F24" s="188">
        <v>476.26933333333346</v>
      </c>
      <c r="G24" s="28">
        <v>486.94066666666657</v>
      </c>
      <c r="H24" s="26">
        <v>2.2406089551569863</v>
      </c>
      <c r="I24" s="26">
        <v>2.2892533169725393</v>
      </c>
      <c r="J24" s="26">
        <v>1.0121882031962159</v>
      </c>
      <c r="K24" s="26">
        <v>1.0009011001626418</v>
      </c>
      <c r="L24" s="18"/>
      <c r="P24" s="105">
        <f t="shared" si="0"/>
        <v>2.2406089551569783</v>
      </c>
      <c r="Q24" s="105">
        <f t="shared" si="1"/>
        <v>2.2892533169725495</v>
      </c>
      <c r="R24" s="105">
        <f t="shared" si="2"/>
        <v>1.0121882031962159</v>
      </c>
      <c r="S24" s="105">
        <f t="shared" si="3"/>
        <v>1.0009011001626418</v>
      </c>
      <c r="T24" s="225" t="b">
        <f t="shared" si="4"/>
        <v>1</v>
      </c>
      <c r="U24" s="225" t="b">
        <f t="shared" si="5"/>
        <v>1</v>
      </c>
      <c r="V24" s="225" t="b">
        <f t="shared" si="6"/>
        <v>1</v>
      </c>
      <c r="W24" s="225" t="b">
        <f t="shared" si="7"/>
        <v>1</v>
      </c>
    </row>
    <row r="25" spans="1:23" x14ac:dyDescent="0.25">
      <c r="A25" s="16"/>
      <c r="B25" s="11" t="s">
        <v>256</v>
      </c>
      <c r="C25" s="188">
        <v>453.75366666666713</v>
      </c>
      <c r="D25" s="188">
        <v>461.90499999999992</v>
      </c>
      <c r="E25" s="188">
        <v>470.07966666666681</v>
      </c>
      <c r="F25" s="188">
        <v>478.27999999999992</v>
      </c>
      <c r="G25" s="28">
        <v>486.50866666666656</v>
      </c>
      <c r="H25" s="26">
        <v>1.7204705751163951</v>
      </c>
      <c r="I25" s="26">
        <v>1.7444560815577548</v>
      </c>
      <c r="J25" s="26">
        <v>1.0112902184237094</v>
      </c>
      <c r="K25" s="26">
        <v>1.0051266052243299</v>
      </c>
      <c r="L25" s="18"/>
      <c r="P25" s="105">
        <f t="shared" si="0"/>
        <v>1.720470575116384</v>
      </c>
      <c r="Q25" s="105">
        <f t="shared" si="1"/>
        <v>1.7444560815577579</v>
      </c>
      <c r="R25" s="105">
        <f t="shared" si="2"/>
        <v>1.0112902184237094</v>
      </c>
      <c r="S25" s="105">
        <f t="shared" si="3"/>
        <v>1.0051266052243299</v>
      </c>
      <c r="T25" s="225" t="b">
        <f t="shared" si="4"/>
        <v>1</v>
      </c>
      <c r="U25" s="225" t="b">
        <f t="shared" si="5"/>
        <v>1</v>
      </c>
      <c r="V25" s="225" t="b">
        <f t="shared" si="6"/>
        <v>1</v>
      </c>
      <c r="W25" s="225" t="b">
        <f t="shared" si="7"/>
        <v>1</v>
      </c>
    </row>
    <row r="26" spans="1:23" x14ac:dyDescent="0.25">
      <c r="A26" s="16"/>
      <c r="B26" s="11" t="s">
        <v>253</v>
      </c>
      <c r="C26" s="188">
        <v>411.35</v>
      </c>
      <c r="D26" s="188">
        <v>413.8</v>
      </c>
      <c r="E26" s="188">
        <v>416.23233333333326</v>
      </c>
      <c r="F26" s="188">
        <v>418.64066666666656</v>
      </c>
      <c r="G26" s="28">
        <v>421.03066666666678</v>
      </c>
      <c r="H26" s="26">
        <v>0.57089532630216766</v>
      </c>
      <c r="I26" s="26">
        <v>0.5786031359088728</v>
      </c>
      <c r="J26" s="26">
        <v>0.87518316533534912</v>
      </c>
      <c r="K26" s="26">
        <v>0.87979190452353617</v>
      </c>
      <c r="L26" s="18"/>
      <c r="P26" s="105">
        <f t="shared" si="0"/>
        <v>0.57089532630216233</v>
      </c>
      <c r="Q26" s="105">
        <f t="shared" si="1"/>
        <v>0.57860313590886425</v>
      </c>
      <c r="R26" s="105">
        <f t="shared" si="2"/>
        <v>0.87518316533534912</v>
      </c>
      <c r="S26" s="105">
        <f t="shared" si="3"/>
        <v>0.87979190452353617</v>
      </c>
      <c r="T26" s="225" t="b">
        <f t="shared" si="4"/>
        <v>1</v>
      </c>
      <c r="U26" s="225" t="b">
        <f t="shared" si="5"/>
        <v>1</v>
      </c>
      <c r="V26" s="225" t="b">
        <f t="shared" si="6"/>
        <v>1</v>
      </c>
      <c r="W26" s="225" t="b">
        <f t="shared" si="7"/>
        <v>1</v>
      </c>
    </row>
    <row r="27" spans="1:23" x14ac:dyDescent="0.25">
      <c r="A27" s="16"/>
      <c r="B27" s="11" t="s">
        <v>258</v>
      </c>
      <c r="C27" s="188">
        <v>372.78866666666704</v>
      </c>
      <c r="D27" s="188">
        <v>381.81599999999997</v>
      </c>
      <c r="E27" s="188">
        <v>390.90766666666673</v>
      </c>
      <c r="F27" s="188">
        <v>400.06633333333343</v>
      </c>
      <c r="G27" s="28">
        <v>409.29200000000009</v>
      </c>
      <c r="H27" s="26">
        <v>2.3060342493203212</v>
      </c>
      <c r="I27" s="26">
        <v>2.3429232649142318</v>
      </c>
      <c r="J27" s="26">
        <v>0.85078236923304629</v>
      </c>
      <c r="K27" s="26">
        <v>0.84075712028075322</v>
      </c>
      <c r="L27" s="18"/>
      <c r="P27" s="105">
        <f t="shared" si="0"/>
        <v>2.3060342493203172</v>
      </c>
      <c r="Q27" s="105">
        <f t="shared" si="1"/>
        <v>2.3429232649142304</v>
      </c>
      <c r="R27" s="105">
        <f t="shared" si="2"/>
        <v>0.85078236923304629</v>
      </c>
      <c r="S27" s="105">
        <f t="shared" si="3"/>
        <v>0.84075712028075322</v>
      </c>
      <c r="T27" s="225" t="b">
        <f t="shared" si="4"/>
        <v>1</v>
      </c>
      <c r="U27" s="225" t="b">
        <f t="shared" si="5"/>
        <v>1</v>
      </c>
      <c r="V27" s="225" t="b">
        <f t="shared" si="6"/>
        <v>1</v>
      </c>
      <c r="W27" s="225" t="b">
        <f t="shared" si="7"/>
        <v>1</v>
      </c>
    </row>
    <row r="28" spans="1:23" x14ac:dyDescent="0.25">
      <c r="A28" s="16"/>
      <c r="B28" s="11" t="s">
        <v>252</v>
      </c>
      <c r="C28" s="188">
        <v>357.29966666666701</v>
      </c>
      <c r="D28" s="188">
        <v>362.72033333333343</v>
      </c>
      <c r="E28" s="188">
        <v>368.12966666666671</v>
      </c>
      <c r="F28" s="188">
        <v>373.4849999999999</v>
      </c>
      <c r="G28" s="28">
        <v>378.71599999999989</v>
      </c>
      <c r="H28" s="26">
        <v>1.4005917238978816</v>
      </c>
      <c r="I28" s="26">
        <v>1.4547410378045855</v>
      </c>
      <c r="J28" s="26">
        <v>0.78722500255676198</v>
      </c>
      <c r="K28" s="26">
        <v>0.78489527087105637</v>
      </c>
      <c r="L28" s="18"/>
      <c r="P28" s="105">
        <f t="shared" si="0"/>
        <v>1.4005917238978796</v>
      </c>
      <c r="Q28" s="105">
        <f t="shared" si="1"/>
        <v>1.4547410378045755</v>
      </c>
      <c r="R28" s="105">
        <f t="shared" si="2"/>
        <v>0.78722500255676198</v>
      </c>
      <c r="S28" s="105">
        <f t="shared" si="3"/>
        <v>0.78489527087105637</v>
      </c>
      <c r="T28" s="225" t="b">
        <f t="shared" si="4"/>
        <v>1</v>
      </c>
      <c r="U28" s="225" t="b">
        <f t="shared" si="5"/>
        <v>1</v>
      </c>
      <c r="V28" s="225" t="b">
        <f t="shared" si="6"/>
        <v>1</v>
      </c>
      <c r="W28" s="225" t="b">
        <f t="shared" si="7"/>
        <v>1</v>
      </c>
    </row>
    <row r="29" spans="1:23" x14ac:dyDescent="0.25">
      <c r="A29" s="16"/>
      <c r="B29" s="11" t="s">
        <v>254</v>
      </c>
      <c r="C29" s="188">
        <v>332.833666666667</v>
      </c>
      <c r="D29" s="188">
        <v>338.36433333333343</v>
      </c>
      <c r="E29" s="188">
        <v>343.88966666666676</v>
      </c>
      <c r="F29" s="188">
        <v>349.37400000000002</v>
      </c>
      <c r="G29" s="28">
        <v>354.75499999999994</v>
      </c>
      <c r="H29" s="26">
        <v>1.5401832992723907</v>
      </c>
      <c r="I29" s="26">
        <v>1.5947944544228543</v>
      </c>
      <c r="J29" s="26">
        <v>0.73741802770948184</v>
      </c>
      <c r="K29" s="26">
        <v>0.7342249363838026</v>
      </c>
      <c r="L29" s="18"/>
      <c r="P29" s="105">
        <f t="shared" si="0"/>
        <v>1.5401832992723885</v>
      </c>
      <c r="Q29" s="105">
        <f t="shared" si="1"/>
        <v>1.5947944544228623</v>
      </c>
      <c r="R29" s="105">
        <f t="shared" si="2"/>
        <v>0.73741802770948184</v>
      </c>
      <c r="S29" s="105">
        <f t="shared" si="3"/>
        <v>0.7342249363838026</v>
      </c>
      <c r="T29" s="225" t="b">
        <f t="shared" si="4"/>
        <v>1</v>
      </c>
      <c r="U29" s="225" t="b">
        <f t="shared" si="5"/>
        <v>1</v>
      </c>
      <c r="V29" s="225" t="b">
        <f t="shared" si="6"/>
        <v>1</v>
      </c>
      <c r="W29" s="225" t="b">
        <f t="shared" si="7"/>
        <v>1</v>
      </c>
    </row>
    <row r="30" spans="1:23" x14ac:dyDescent="0.25">
      <c r="A30" s="16"/>
      <c r="B30" s="11" t="s">
        <v>257</v>
      </c>
      <c r="C30" s="188">
        <v>319.21066666666701</v>
      </c>
      <c r="D30" s="188">
        <v>321.34333333333325</v>
      </c>
      <c r="E30" s="188">
        <v>323.34533333333326</v>
      </c>
      <c r="F30" s="188">
        <v>325.21366666666677</v>
      </c>
      <c r="G30" s="28">
        <v>326.95366666666678</v>
      </c>
      <c r="H30" s="26">
        <v>0.53503286557248231</v>
      </c>
      <c r="I30" s="26">
        <v>0.57781360691773198</v>
      </c>
      <c r="J30" s="26">
        <v>0.67962827310599372</v>
      </c>
      <c r="K30" s="26">
        <v>0.68345092571134824</v>
      </c>
      <c r="L30" s="18"/>
      <c r="P30" s="105">
        <f t="shared" si="0"/>
        <v>0.53503286557248264</v>
      </c>
      <c r="Q30" s="105">
        <f t="shared" si="1"/>
        <v>0.5778136069177362</v>
      </c>
      <c r="R30" s="105">
        <f t="shared" si="2"/>
        <v>0.67962827310599372</v>
      </c>
      <c r="S30" s="105">
        <f t="shared" si="3"/>
        <v>0.68345092571134824</v>
      </c>
      <c r="T30" s="225" t="b">
        <f t="shared" si="4"/>
        <v>1</v>
      </c>
      <c r="U30" s="225" t="b">
        <f t="shared" si="5"/>
        <v>1</v>
      </c>
      <c r="V30" s="225" t="b">
        <f t="shared" si="6"/>
        <v>1</v>
      </c>
      <c r="W30" s="225" t="b">
        <f t="shared" si="7"/>
        <v>1</v>
      </c>
    </row>
    <row r="31" spans="1:23" x14ac:dyDescent="0.25">
      <c r="A31" s="16"/>
      <c r="B31" s="11" t="s">
        <v>259</v>
      </c>
      <c r="C31" s="188">
        <v>286.33833333333303</v>
      </c>
      <c r="D31" s="188">
        <v>287.86133333333322</v>
      </c>
      <c r="E31" s="188">
        <v>289.37633333333326</v>
      </c>
      <c r="F31" s="188">
        <v>290.87733333333324</v>
      </c>
      <c r="G31" s="28">
        <v>292.37133333333321</v>
      </c>
      <c r="H31" s="26">
        <v>0.51361857002720779</v>
      </c>
      <c r="I31" s="26">
        <v>0.51870171368539886</v>
      </c>
      <c r="J31" s="26">
        <v>0.60774306770999165</v>
      </c>
      <c r="K31" s="26">
        <v>0.61129160029697893</v>
      </c>
      <c r="L31" s="18"/>
      <c r="P31" s="105">
        <f t="shared" si="0"/>
        <v>0.51361857002721834</v>
      </c>
      <c r="Q31" s="105">
        <f t="shared" si="1"/>
        <v>0.51870171368540041</v>
      </c>
      <c r="R31" s="105">
        <f t="shared" si="2"/>
        <v>0.60774306770999165</v>
      </c>
      <c r="S31" s="105">
        <f t="shared" si="3"/>
        <v>0.61129160029697893</v>
      </c>
      <c r="T31" s="225" t="b">
        <f t="shared" si="4"/>
        <v>1</v>
      </c>
      <c r="U31" s="225" t="b">
        <f t="shared" si="5"/>
        <v>1</v>
      </c>
      <c r="V31" s="225" t="b">
        <f t="shared" si="6"/>
        <v>1</v>
      </c>
      <c r="W31" s="225" t="b">
        <f t="shared" si="7"/>
        <v>1</v>
      </c>
    </row>
    <row r="32" spans="1:23" x14ac:dyDescent="0.25">
      <c r="A32" s="16"/>
      <c r="B32" s="11" t="s">
        <v>261</v>
      </c>
      <c r="C32" s="188">
        <v>251.69700000000003</v>
      </c>
      <c r="D32" s="188">
        <v>255.55233333333328</v>
      </c>
      <c r="E32" s="188">
        <v>259.42</v>
      </c>
      <c r="F32" s="188">
        <v>263.28066666666678</v>
      </c>
      <c r="G32" s="28">
        <v>267.17666666666673</v>
      </c>
      <c r="H32" s="26">
        <v>1.4797896288118118</v>
      </c>
      <c r="I32" s="26">
        <v>1.4881916069180212</v>
      </c>
      <c r="J32" s="26">
        <v>0.55537170887887999</v>
      </c>
      <c r="K32" s="26">
        <v>0.55329598291349258</v>
      </c>
      <c r="L32" s="18"/>
      <c r="P32" s="105">
        <f t="shared" si="0"/>
        <v>1.4797896288118217</v>
      </c>
      <c r="Q32" s="105">
        <f t="shared" si="1"/>
        <v>1.4881916069180321</v>
      </c>
      <c r="R32" s="105">
        <f t="shared" si="2"/>
        <v>0.55537170887887999</v>
      </c>
      <c r="S32" s="105">
        <f t="shared" si="3"/>
        <v>0.55329598291349258</v>
      </c>
      <c r="T32" s="225" t="b">
        <f t="shared" si="4"/>
        <v>1</v>
      </c>
      <c r="U32" s="225" t="b">
        <f t="shared" si="5"/>
        <v>1</v>
      </c>
      <c r="V32" s="225" t="b">
        <f t="shared" si="6"/>
        <v>1</v>
      </c>
      <c r="W32" s="225" t="b">
        <f t="shared" si="7"/>
        <v>1</v>
      </c>
    </row>
    <row r="33" spans="1:23" x14ac:dyDescent="0.25">
      <c r="A33" s="16"/>
      <c r="B33" s="11" t="s">
        <v>264</v>
      </c>
      <c r="C33" s="188">
        <v>243.745</v>
      </c>
      <c r="D33" s="188">
        <v>246.18199999999999</v>
      </c>
      <c r="E33" s="188">
        <v>248.67033333333339</v>
      </c>
      <c r="F33" s="188">
        <v>251.16499999999999</v>
      </c>
      <c r="G33" s="28">
        <v>253.53100000000001</v>
      </c>
      <c r="H33" s="26">
        <v>0.94201023231741399</v>
      </c>
      <c r="I33" s="26">
        <v>1.0032023656487477</v>
      </c>
      <c r="J33" s="26">
        <v>0.527006892033129</v>
      </c>
      <c r="K33" s="26">
        <v>0.52783437275480649</v>
      </c>
      <c r="L33" s="18"/>
      <c r="P33" s="105">
        <f t="shared" si="0"/>
        <v>0.94201023231740655</v>
      </c>
      <c r="Q33" s="105">
        <f t="shared" si="1"/>
        <v>1.0032023656487381</v>
      </c>
      <c r="R33" s="105">
        <f t="shared" si="2"/>
        <v>0.527006892033129</v>
      </c>
      <c r="S33" s="105">
        <f t="shared" si="3"/>
        <v>0.52783437275480649</v>
      </c>
      <c r="T33" s="225" t="b">
        <f t="shared" si="4"/>
        <v>1</v>
      </c>
      <c r="U33" s="225" t="b">
        <f t="shared" si="5"/>
        <v>1</v>
      </c>
      <c r="V33" s="225" t="b">
        <f t="shared" si="6"/>
        <v>1</v>
      </c>
      <c r="W33" s="225" t="b">
        <f t="shared" si="7"/>
        <v>1</v>
      </c>
    </row>
    <row r="34" spans="1:23" x14ac:dyDescent="0.25">
      <c r="A34" s="16"/>
      <c r="B34" s="11" t="s">
        <v>260</v>
      </c>
      <c r="C34" s="188">
        <v>207.65233333333299</v>
      </c>
      <c r="D34" s="188">
        <v>216.03533333333328</v>
      </c>
      <c r="E34" s="188">
        <v>224.31766666666661</v>
      </c>
      <c r="F34" s="188">
        <v>232.46466666666672</v>
      </c>
      <c r="G34" s="28">
        <v>240.45699999999997</v>
      </c>
      <c r="H34" s="26">
        <v>3.4380852143838014</v>
      </c>
      <c r="I34" s="26">
        <v>3.6319029709356077</v>
      </c>
      <c r="J34" s="26">
        <v>0.49983038065408203</v>
      </c>
      <c r="K34" s="26">
        <v>0.48853479393090282</v>
      </c>
      <c r="L34" s="18"/>
      <c r="P34" s="105">
        <f t="shared" si="0"/>
        <v>3.4380852143837979</v>
      </c>
      <c r="Q34" s="105">
        <f t="shared" si="1"/>
        <v>3.6319029709356112</v>
      </c>
      <c r="R34" s="105">
        <f t="shared" si="2"/>
        <v>0.49983038065408203</v>
      </c>
      <c r="S34" s="105">
        <f t="shared" si="3"/>
        <v>0.48853479393090282</v>
      </c>
      <c r="T34" s="225" t="b">
        <f t="shared" si="4"/>
        <v>1</v>
      </c>
      <c r="U34" s="225" t="b">
        <f t="shared" si="5"/>
        <v>1</v>
      </c>
      <c r="V34" s="225" t="b">
        <f t="shared" si="6"/>
        <v>1</v>
      </c>
      <c r="W34" s="225" t="b">
        <f t="shared" si="7"/>
        <v>1</v>
      </c>
    </row>
    <row r="35" spans="1:23" x14ac:dyDescent="0.25">
      <c r="A35" s="16"/>
      <c r="B35" s="11" t="s">
        <v>265</v>
      </c>
      <c r="C35" s="188">
        <v>175.23400000000001</v>
      </c>
      <c r="D35" s="188">
        <v>178.69166666666672</v>
      </c>
      <c r="E35" s="188">
        <v>182.20699999999999</v>
      </c>
      <c r="F35" s="188">
        <v>185.77066666666664</v>
      </c>
      <c r="G35" s="28">
        <v>189.40766666666664</v>
      </c>
      <c r="H35" s="26">
        <v>1.9577902503445044</v>
      </c>
      <c r="I35" s="26">
        <v>1.9558341154108483</v>
      </c>
      <c r="J35" s="26">
        <v>0.39371574181163982</v>
      </c>
      <c r="K35" s="26">
        <v>0.39040528463855328</v>
      </c>
      <c r="L35" s="18"/>
      <c r="P35" s="105">
        <f t="shared" si="0"/>
        <v>1.9577902503445113</v>
      </c>
      <c r="Q35" s="105">
        <f t="shared" si="1"/>
        <v>1.9558341154108507</v>
      </c>
      <c r="R35" s="105">
        <f t="shared" si="2"/>
        <v>0.39371574181163982</v>
      </c>
      <c r="S35" s="105">
        <f t="shared" si="3"/>
        <v>0.39040528463855328</v>
      </c>
      <c r="T35" s="225" t="b">
        <f t="shared" si="4"/>
        <v>1</v>
      </c>
      <c r="U35" s="225" t="b">
        <f t="shared" si="5"/>
        <v>1</v>
      </c>
      <c r="V35" s="225" t="b">
        <f t="shared" si="6"/>
        <v>1</v>
      </c>
      <c r="W35" s="225" t="b">
        <f t="shared" si="7"/>
        <v>1</v>
      </c>
    </row>
    <row r="36" spans="1:23" x14ac:dyDescent="0.25">
      <c r="A36" s="16"/>
      <c r="B36" s="11" t="s">
        <v>263</v>
      </c>
      <c r="C36" s="188">
        <v>146.237333333333</v>
      </c>
      <c r="D36" s="188">
        <v>149.27333333333331</v>
      </c>
      <c r="E36" s="188">
        <v>152.321</v>
      </c>
      <c r="F36" s="188">
        <v>155.38</v>
      </c>
      <c r="G36" s="28">
        <v>158.43133333333338</v>
      </c>
      <c r="H36" s="26">
        <v>1.9637877032651518</v>
      </c>
      <c r="I36" s="26">
        <v>2.0082588743508767</v>
      </c>
      <c r="J36" s="26">
        <v>0.32932621486392077</v>
      </c>
      <c r="K36" s="26">
        <v>0.32653795249593626</v>
      </c>
      <c r="L36" s="18"/>
      <c r="P36" s="105">
        <f t="shared" si="0"/>
        <v>1.9637877032651494</v>
      </c>
      <c r="Q36" s="105">
        <f t="shared" si="1"/>
        <v>2.0082588743508758</v>
      </c>
      <c r="R36" s="105">
        <f t="shared" si="2"/>
        <v>0.32932621486392077</v>
      </c>
      <c r="S36" s="105">
        <f t="shared" si="3"/>
        <v>0.32653795249593626</v>
      </c>
      <c r="T36" s="225" t="b">
        <f t="shared" si="4"/>
        <v>1</v>
      </c>
      <c r="U36" s="225" t="b">
        <f t="shared" si="5"/>
        <v>1</v>
      </c>
      <c r="V36" s="225" t="b">
        <f t="shared" si="6"/>
        <v>1</v>
      </c>
      <c r="W36" s="225" t="b">
        <f t="shared" si="7"/>
        <v>1</v>
      </c>
    </row>
    <row r="37" spans="1:23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23" ht="14.25" customHeight="1" x14ac:dyDescent="0.25">
      <c r="A38" s="16"/>
      <c r="B38" s="234" t="s">
        <v>165</v>
      </c>
      <c r="C38" s="234"/>
      <c r="D38" s="234"/>
      <c r="E38" s="234"/>
      <c r="F38" s="234"/>
      <c r="G38" s="234"/>
      <c r="H38" s="234" t="s">
        <v>167</v>
      </c>
      <c r="I38" s="234"/>
      <c r="J38" s="234"/>
      <c r="K38" s="234"/>
      <c r="L38" s="18"/>
    </row>
    <row r="39" spans="1:23" x14ac:dyDescent="0.25">
      <c r="A39" s="16"/>
      <c r="B39" s="234" t="s">
        <v>220</v>
      </c>
      <c r="C39" s="234"/>
      <c r="D39" s="234"/>
      <c r="E39" s="234"/>
      <c r="F39" s="234"/>
      <c r="G39" s="234"/>
      <c r="H39" s="234" t="s">
        <v>218</v>
      </c>
      <c r="I39" s="234"/>
      <c r="J39" s="234"/>
      <c r="K39" s="234"/>
      <c r="L39" s="18"/>
      <c r="N39" s="22" t="s">
        <v>243</v>
      </c>
    </row>
    <row r="40" spans="1:23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243</v>
      </c>
    </row>
    <row r="41" spans="1:23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243</v>
      </c>
    </row>
    <row r="42" spans="1:23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3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3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243</v>
      </c>
    </row>
    <row r="45" spans="1:23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23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23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23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22" x14ac:dyDescent="0.25">
      <c r="A49" s="16"/>
      <c r="B49" s="176" t="s">
        <v>237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22" ht="15.6" customHeight="1" x14ac:dyDescent="0.35">
      <c r="A50" s="16"/>
      <c r="B50" s="176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V50" s="226" t="s">
        <v>152</v>
      </c>
    </row>
    <row r="51" spans="1:22" ht="15.6" customHeight="1" x14ac:dyDescent="0.35">
      <c r="A51" s="16"/>
      <c r="B51" s="176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  <c r="V51" s="227">
        <v>2014</v>
      </c>
    </row>
    <row r="52" spans="1:22" ht="15.6" customHeight="1" x14ac:dyDescent="0.25">
      <c r="A52" s="16"/>
      <c r="B52" s="176" t="s">
        <v>105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22" ht="15.6" customHeight="1" x14ac:dyDescent="0.25">
      <c r="A53" s="19"/>
      <c r="B53" s="177" t="s">
        <v>100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8:G38"/>
    <mergeCell ref="B39:G39"/>
    <mergeCell ref="H38:K38"/>
    <mergeCell ref="H39:K3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7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  <pageSetUpPr fitToPage="1"/>
  </sheetPr>
  <dimension ref="A1:AA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2.140625" style="9" customWidth="1"/>
    <col min="12" max="12" width="1.85546875" style="9" customWidth="1"/>
    <col min="13" max="13" width="4.42578125" style="9" customWidth="1"/>
    <col min="14" max="15" width="4.42578125" style="22" customWidth="1"/>
    <col min="16" max="19" width="5.85546875" style="22" customWidth="1"/>
    <col min="20" max="23" width="13.5703125" style="22" customWidth="1"/>
    <col min="24" max="27" width="10.85546875" style="22"/>
    <col min="28" max="16384" width="10.85546875" style="9"/>
  </cols>
  <sheetData>
    <row r="1" spans="1:23" x14ac:dyDescent="0.25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23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23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23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23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23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23" x14ac:dyDescent="0.25">
      <c r="A7" s="16"/>
      <c r="B7" s="146"/>
      <c r="C7" s="232" t="s">
        <v>5</v>
      </c>
      <c r="D7" s="232"/>
      <c r="E7" s="232"/>
      <c r="F7" s="232"/>
      <c r="G7" s="232"/>
      <c r="H7" s="232"/>
      <c r="I7" s="232"/>
      <c r="J7" s="232"/>
      <c r="K7" s="232"/>
      <c r="L7" s="18"/>
    </row>
    <row r="8" spans="1:23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3" x14ac:dyDescent="0.25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23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  <c r="N10" s="224">
        <f>+G15/G13*100</f>
        <v>17.258330475406861</v>
      </c>
    </row>
    <row r="11" spans="1:23" x14ac:dyDescent="0.25">
      <c r="A11" s="16"/>
      <c r="B11" s="11"/>
      <c r="C11" s="218">
        <v>2013</v>
      </c>
      <c r="D11" s="218">
        <v>2014</v>
      </c>
      <c r="E11" s="218">
        <v>2015</v>
      </c>
      <c r="F11" s="218">
        <v>2016</v>
      </c>
      <c r="G11" s="218">
        <v>2017</v>
      </c>
      <c r="H11" s="237"/>
      <c r="I11" s="237"/>
      <c r="J11" s="237"/>
      <c r="K11" s="237"/>
      <c r="L11" s="18"/>
      <c r="O11" s="72"/>
    </row>
    <row r="12" spans="1:23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23" x14ac:dyDescent="0.25">
      <c r="A13" s="16"/>
      <c r="B13" s="12" t="s">
        <v>236</v>
      </c>
      <c r="C13" s="25">
        <v>36545.565666666698</v>
      </c>
      <c r="D13" s="25">
        <v>37063.85833333333</v>
      </c>
      <c r="E13" s="25">
        <v>37576.908333333326</v>
      </c>
      <c r="F13" s="25">
        <v>38082.801666666659</v>
      </c>
      <c r="G13" s="93">
        <v>38607.050333333347</v>
      </c>
      <c r="H13" s="27">
        <v>1.3766021503758052</v>
      </c>
      <c r="I13" s="27">
        <v>1.3462878021941238</v>
      </c>
      <c r="J13" s="27">
        <v>100</v>
      </c>
      <c r="K13" s="27">
        <v>100</v>
      </c>
      <c r="L13" s="18"/>
      <c r="P13" s="105">
        <f>+((G13-F13)/F13)*100</f>
        <v>1.3766021503758104</v>
      </c>
      <c r="Q13" s="105">
        <f>+((F13-E13)/E13)*100</f>
        <v>1.3462878021941229</v>
      </c>
      <c r="R13" s="105">
        <f>+G13/$G$13*100</f>
        <v>100</v>
      </c>
      <c r="S13" s="105">
        <f>+F13/$F$13*100</f>
        <v>100</v>
      </c>
      <c r="T13" s="22" t="b">
        <f>+ROUND(H13,4)=ROUND(P13,4)</f>
        <v>1</v>
      </c>
      <c r="U13" s="22" t="b">
        <f t="shared" ref="U13:W13" si="0">+ROUND(I13,4)=ROUND(Q13,4)</f>
        <v>1</v>
      </c>
      <c r="V13" s="22" t="b">
        <f t="shared" si="0"/>
        <v>1</v>
      </c>
      <c r="W13" s="22" t="b">
        <f t="shared" si="0"/>
        <v>1</v>
      </c>
    </row>
    <row r="14" spans="1:23" x14ac:dyDescent="0.25">
      <c r="A14" s="16"/>
      <c r="B14" s="11" t="s">
        <v>3</v>
      </c>
      <c r="C14" s="24">
        <v>17552.61000000003</v>
      </c>
      <c r="D14" s="24">
        <v>17766.64166666667</v>
      </c>
      <c r="E14" s="24">
        <v>17979.567666666662</v>
      </c>
      <c r="F14" s="24">
        <v>18189.987333333331</v>
      </c>
      <c r="G14" s="28">
        <v>18420.920000000016</v>
      </c>
      <c r="H14" s="26">
        <v>1.269559249464125</v>
      </c>
      <c r="I14" s="26">
        <v>1.1703266205715046</v>
      </c>
      <c r="J14" s="26">
        <v>47.713875680617292</v>
      </c>
      <c r="K14" s="26">
        <v>47.764309707430932</v>
      </c>
      <c r="L14" s="18"/>
      <c r="P14" s="105">
        <f t="shared" ref="P14:P37" si="1">+((G14-F14)/F14)*100</f>
        <v>1.269559249464123</v>
      </c>
      <c r="Q14" s="105">
        <f t="shared" ref="Q14:Q37" si="2">+((F14-E14)/E14)*100</f>
        <v>1.1703266205715137</v>
      </c>
      <c r="R14" s="105">
        <f t="shared" ref="R14:R37" si="3">+G14/$G$13*100</f>
        <v>47.713875680617292</v>
      </c>
      <c r="S14" s="105">
        <f t="shared" ref="S14:S37" si="4">+F14/$F$13*100</f>
        <v>47.764309707430932</v>
      </c>
      <c r="T14" s="22" t="b">
        <f t="shared" ref="T14:T37" si="5">+ROUND(H14,4)=ROUND(P14,4)</f>
        <v>1</v>
      </c>
      <c r="U14" s="22" t="b">
        <f t="shared" ref="U14:U37" si="6">+ROUND(I14,4)=ROUND(Q14,4)</f>
        <v>1</v>
      </c>
      <c r="V14" s="22" t="b">
        <f t="shared" ref="V14:V37" si="7">+ROUND(J14,4)=ROUND(R14,4)</f>
        <v>1</v>
      </c>
      <c r="W14" s="22" t="b">
        <f t="shared" ref="W14:W37" si="8">+ROUND(K14,4)=ROUND(S14,4)</f>
        <v>1</v>
      </c>
    </row>
    <row r="15" spans="1:23" x14ac:dyDescent="0.25">
      <c r="A15" s="16"/>
      <c r="B15" s="12" t="s">
        <v>2</v>
      </c>
      <c r="C15" s="93">
        <v>6270.48066666667</v>
      </c>
      <c r="D15" s="93">
        <v>6371.2306666666645</v>
      </c>
      <c r="E15" s="93">
        <v>6470.0816666666651</v>
      </c>
      <c r="F15" s="93">
        <v>6566.6396666666669</v>
      </c>
      <c r="G15" s="93">
        <v>6662.932333333335</v>
      </c>
      <c r="H15" s="47">
        <v>1.4663918161287981</v>
      </c>
      <c r="I15" s="47">
        <v>1.4923768350167954</v>
      </c>
      <c r="J15" s="47">
        <v>17.258330475406861</v>
      </c>
      <c r="K15" s="47">
        <v>17.243058229128017</v>
      </c>
      <c r="L15" s="18"/>
      <c r="N15" s="22" t="s">
        <v>2</v>
      </c>
      <c r="O15" s="31">
        <v>17.258330475406861</v>
      </c>
      <c r="P15" s="105">
        <f t="shared" si="1"/>
        <v>1.4663918161288088</v>
      </c>
      <c r="Q15" s="105">
        <f t="shared" si="2"/>
        <v>1.4923768350167941</v>
      </c>
      <c r="R15" s="105">
        <f t="shared" si="3"/>
        <v>17.258330475406861</v>
      </c>
      <c r="S15" s="105">
        <f t="shared" si="4"/>
        <v>17.243058229128017</v>
      </c>
      <c r="T15" s="22" t="b">
        <f t="shared" si="5"/>
        <v>1</v>
      </c>
      <c r="U15" s="22" t="b">
        <f t="shared" si="6"/>
        <v>1</v>
      </c>
      <c r="V15" s="22" t="b">
        <f t="shared" si="7"/>
        <v>1</v>
      </c>
      <c r="W15" s="22" t="b">
        <f t="shared" si="8"/>
        <v>1</v>
      </c>
    </row>
    <row r="16" spans="1:23" x14ac:dyDescent="0.25">
      <c r="A16" s="16"/>
      <c r="B16" s="11" t="s">
        <v>244</v>
      </c>
      <c r="C16" s="188">
        <v>2963.7286666666701</v>
      </c>
      <c r="D16" s="188">
        <v>3008.0953333333323</v>
      </c>
      <c r="E16" s="188">
        <v>3051.174</v>
      </c>
      <c r="F16" s="188">
        <v>3092.9313333333334</v>
      </c>
      <c r="G16" s="28">
        <v>3134.7536666666674</v>
      </c>
      <c r="H16" s="26">
        <v>1.3521908127284821</v>
      </c>
      <c r="I16" s="26">
        <v>1.3685661103999047</v>
      </c>
      <c r="J16" s="26">
        <v>8.1196404273343799</v>
      </c>
      <c r="K16" s="26">
        <v>8.1215960958054527</v>
      </c>
      <c r="L16" s="18"/>
      <c r="N16" s="22" t="s">
        <v>12</v>
      </c>
      <c r="O16" s="31">
        <v>82.741669524593135</v>
      </c>
      <c r="P16" s="105">
        <f t="shared" si="1"/>
        <v>1.3521908127284852</v>
      </c>
      <c r="Q16" s="105">
        <f t="shared" si="2"/>
        <v>1.3685661103999138</v>
      </c>
      <c r="R16" s="105">
        <f t="shared" si="3"/>
        <v>8.1196404273343799</v>
      </c>
      <c r="S16" s="105">
        <f t="shared" si="4"/>
        <v>8.1215960958054527</v>
      </c>
      <c r="T16" s="22" t="b">
        <f t="shared" si="5"/>
        <v>1</v>
      </c>
      <c r="U16" s="22" t="b">
        <f t="shared" si="6"/>
        <v>1</v>
      </c>
      <c r="V16" s="22" t="b">
        <f t="shared" si="7"/>
        <v>1</v>
      </c>
      <c r="W16" s="22" t="b">
        <f t="shared" si="8"/>
        <v>1</v>
      </c>
    </row>
    <row r="17" spans="1:23" x14ac:dyDescent="0.25">
      <c r="A17" s="16"/>
      <c r="B17" s="11" t="s">
        <v>245</v>
      </c>
      <c r="C17" s="188">
        <v>1955.6093333333297</v>
      </c>
      <c r="D17" s="188">
        <v>1983.2883333333327</v>
      </c>
      <c r="E17" s="188">
        <v>2010.3926666666664</v>
      </c>
      <c r="F17" s="188">
        <v>2037.0516666666672</v>
      </c>
      <c r="G17" s="28">
        <v>2063.6986666666671</v>
      </c>
      <c r="H17" s="26">
        <v>1.308116059893738</v>
      </c>
      <c r="I17" s="26">
        <v>1.3260593535790566</v>
      </c>
      <c r="J17" s="26">
        <v>5.3453932606834478</v>
      </c>
      <c r="K17" s="26">
        <v>5.3490068417147727</v>
      </c>
      <c r="L17" s="18"/>
      <c r="P17" s="105">
        <f t="shared" si="1"/>
        <v>1.308116059893748</v>
      </c>
      <c r="Q17" s="105">
        <f t="shared" si="2"/>
        <v>1.3260593535790584</v>
      </c>
      <c r="R17" s="105">
        <f t="shared" si="3"/>
        <v>5.3453932606834478</v>
      </c>
      <c r="S17" s="105">
        <f t="shared" si="4"/>
        <v>5.3490068417147727</v>
      </c>
      <c r="T17" s="22" t="b">
        <f t="shared" si="5"/>
        <v>1</v>
      </c>
      <c r="U17" s="22" t="b">
        <f t="shared" si="6"/>
        <v>1</v>
      </c>
      <c r="V17" s="22" t="b">
        <f t="shared" si="7"/>
        <v>1</v>
      </c>
      <c r="W17" s="22" t="b">
        <f t="shared" si="8"/>
        <v>1</v>
      </c>
    </row>
    <row r="18" spans="1:23" x14ac:dyDescent="0.25">
      <c r="A18" s="16"/>
      <c r="B18" s="11" t="s">
        <v>246</v>
      </c>
      <c r="C18" s="188">
        <v>1421.5453333333301</v>
      </c>
      <c r="D18" s="188">
        <v>1444.4086666666662</v>
      </c>
      <c r="E18" s="188">
        <v>1467.0706666666663</v>
      </c>
      <c r="F18" s="188">
        <v>1489.5516666666663</v>
      </c>
      <c r="G18" s="28">
        <v>1511.6953333333331</v>
      </c>
      <c r="H18" s="26">
        <v>1.4865994354005929</v>
      </c>
      <c r="I18" s="26">
        <v>1.5323733553394003</v>
      </c>
      <c r="J18" s="26">
        <v>3.9155939660796482</v>
      </c>
      <c r="K18" s="26">
        <v>3.9113500096565899</v>
      </c>
      <c r="L18" s="18"/>
      <c r="P18" s="105">
        <f t="shared" si="1"/>
        <v>1.4865994354005962</v>
      </c>
      <c r="Q18" s="105">
        <f t="shared" si="2"/>
        <v>1.5323733553393928</v>
      </c>
      <c r="R18" s="105">
        <f t="shared" si="3"/>
        <v>3.9155939660796482</v>
      </c>
      <c r="S18" s="105">
        <f t="shared" si="4"/>
        <v>3.9113500096565899</v>
      </c>
      <c r="T18" s="22" t="b">
        <f t="shared" si="5"/>
        <v>1</v>
      </c>
      <c r="U18" s="22" t="b">
        <f t="shared" si="6"/>
        <v>1</v>
      </c>
      <c r="V18" s="22" t="b">
        <f t="shared" si="7"/>
        <v>1</v>
      </c>
      <c r="W18" s="22" t="b">
        <f t="shared" si="8"/>
        <v>1</v>
      </c>
    </row>
    <row r="19" spans="1:23" x14ac:dyDescent="0.25">
      <c r="A19" s="16"/>
      <c r="B19" s="11" t="s">
        <v>248</v>
      </c>
      <c r="C19" s="188">
        <v>860.62233333333279</v>
      </c>
      <c r="D19" s="188">
        <v>870.98633333333316</v>
      </c>
      <c r="E19" s="188">
        <v>881.18233333333364</v>
      </c>
      <c r="F19" s="188">
        <v>891.25933333333364</v>
      </c>
      <c r="G19" s="28">
        <v>901.10933333333355</v>
      </c>
      <c r="H19" s="26">
        <v>1.105177767189347</v>
      </c>
      <c r="I19" s="26">
        <v>1.1435771711265197</v>
      </c>
      <c r="J19" s="26">
        <v>2.3340538206186534</v>
      </c>
      <c r="K19" s="26">
        <v>2.3403197620133089</v>
      </c>
      <c r="L19" s="18"/>
      <c r="P19" s="105">
        <f t="shared" si="1"/>
        <v>1.1051777671893372</v>
      </c>
      <c r="Q19" s="105">
        <f t="shared" si="2"/>
        <v>1.1435771711265199</v>
      </c>
      <c r="R19" s="105">
        <f t="shared" si="3"/>
        <v>2.3340538206186534</v>
      </c>
      <c r="S19" s="105">
        <f t="shared" si="4"/>
        <v>2.3403197620133089</v>
      </c>
      <c r="T19" s="22" t="b">
        <f t="shared" si="5"/>
        <v>1</v>
      </c>
      <c r="U19" s="22" t="b">
        <f t="shared" si="6"/>
        <v>1</v>
      </c>
      <c r="V19" s="22" t="b">
        <f t="shared" si="7"/>
        <v>1</v>
      </c>
      <c r="W19" s="22" t="b">
        <f t="shared" si="8"/>
        <v>1</v>
      </c>
    </row>
    <row r="20" spans="1:23" x14ac:dyDescent="0.25">
      <c r="A20" s="16"/>
      <c r="B20" s="11" t="s">
        <v>250</v>
      </c>
      <c r="C20" s="188">
        <v>745.90599999999984</v>
      </c>
      <c r="D20" s="188">
        <v>759.02633333333313</v>
      </c>
      <c r="E20" s="188">
        <v>772.14</v>
      </c>
      <c r="F20" s="188">
        <v>785.13466666666693</v>
      </c>
      <c r="G20" s="28">
        <v>797.76133333333314</v>
      </c>
      <c r="H20" s="26">
        <v>1.6082166796014041</v>
      </c>
      <c r="I20" s="26">
        <v>1.6829417808515323</v>
      </c>
      <c r="J20" s="26">
        <v>2.0663617822274953</v>
      </c>
      <c r="K20" s="26">
        <v>2.0616515390302395</v>
      </c>
      <c r="L20" s="18"/>
      <c r="P20" s="105">
        <f t="shared" si="1"/>
        <v>1.6082166796014024</v>
      </c>
      <c r="Q20" s="105">
        <f t="shared" si="2"/>
        <v>1.6829417808515224</v>
      </c>
      <c r="R20" s="105">
        <f t="shared" si="3"/>
        <v>2.0663617822274953</v>
      </c>
      <c r="S20" s="105">
        <f t="shared" si="4"/>
        <v>2.0616515390302395</v>
      </c>
      <c r="T20" s="22" t="b">
        <f t="shared" si="5"/>
        <v>1</v>
      </c>
      <c r="U20" s="22" t="b">
        <f t="shared" si="6"/>
        <v>1</v>
      </c>
      <c r="V20" s="22" t="b">
        <f t="shared" si="7"/>
        <v>1</v>
      </c>
      <c r="W20" s="22" t="b">
        <f t="shared" si="8"/>
        <v>1</v>
      </c>
    </row>
    <row r="21" spans="1:23" x14ac:dyDescent="0.25">
      <c r="A21" s="16"/>
      <c r="B21" s="11" t="s">
        <v>247</v>
      </c>
      <c r="C21" s="188">
        <v>624.82799999999997</v>
      </c>
      <c r="D21" s="188">
        <v>635.08533333333355</v>
      </c>
      <c r="E21" s="188">
        <v>645.19000000000017</v>
      </c>
      <c r="F21" s="188">
        <v>655.07233333333352</v>
      </c>
      <c r="G21" s="28">
        <v>664.63900000000012</v>
      </c>
      <c r="H21" s="26">
        <v>1.4603985208758052</v>
      </c>
      <c r="I21" s="26">
        <v>1.5316935063056425</v>
      </c>
      <c r="J21" s="26">
        <v>1.7215482515797136</v>
      </c>
      <c r="K21" s="26">
        <v>1.7201264210209333</v>
      </c>
      <c r="L21" s="18"/>
      <c r="P21" s="105">
        <f t="shared" si="1"/>
        <v>1.4603985208758019</v>
      </c>
      <c r="Q21" s="105">
        <f t="shared" si="2"/>
        <v>1.5316935063056381</v>
      </c>
      <c r="R21" s="105">
        <f t="shared" si="3"/>
        <v>1.7215482515797136</v>
      </c>
      <c r="S21" s="105">
        <f t="shared" si="4"/>
        <v>1.7201264210209333</v>
      </c>
      <c r="T21" s="22" t="b">
        <f t="shared" si="5"/>
        <v>1</v>
      </c>
      <c r="U21" s="22" t="b">
        <f t="shared" si="6"/>
        <v>1</v>
      </c>
      <c r="V21" s="22" t="b">
        <f t="shared" si="7"/>
        <v>1</v>
      </c>
      <c r="W21" s="22" t="b">
        <f t="shared" si="8"/>
        <v>1</v>
      </c>
    </row>
    <row r="22" spans="1:23" x14ac:dyDescent="0.25">
      <c r="A22" s="16"/>
      <c r="B22" s="11" t="s">
        <v>255</v>
      </c>
      <c r="C22" s="188">
        <v>501.88166666666706</v>
      </c>
      <c r="D22" s="188">
        <v>506.86566666666658</v>
      </c>
      <c r="E22" s="188">
        <v>511.77066666666656</v>
      </c>
      <c r="F22" s="188">
        <v>516.61933333333354</v>
      </c>
      <c r="G22" s="28">
        <v>521.42500000000007</v>
      </c>
      <c r="H22" s="26">
        <v>0.93021425188626328</v>
      </c>
      <c r="I22" s="26">
        <v>0.94742957783180426</v>
      </c>
      <c r="J22" s="26">
        <v>1.3505952811675992</v>
      </c>
      <c r="K22" s="26">
        <v>1.3565686103013876</v>
      </c>
      <c r="L22" s="18"/>
      <c r="P22" s="105">
        <f t="shared" si="1"/>
        <v>0.93021425188627405</v>
      </c>
      <c r="Q22" s="105">
        <f t="shared" si="2"/>
        <v>0.94742957783179971</v>
      </c>
      <c r="R22" s="105">
        <f t="shared" si="3"/>
        <v>1.3505952811675992</v>
      </c>
      <c r="S22" s="105">
        <f t="shared" si="4"/>
        <v>1.3565686103013876</v>
      </c>
      <c r="T22" s="22" t="b">
        <f t="shared" si="5"/>
        <v>1</v>
      </c>
      <c r="U22" s="22" t="b">
        <f t="shared" si="6"/>
        <v>1</v>
      </c>
      <c r="V22" s="22" t="b">
        <f t="shared" si="7"/>
        <v>1</v>
      </c>
      <c r="W22" s="22" t="b">
        <f t="shared" si="8"/>
        <v>1</v>
      </c>
    </row>
    <row r="23" spans="1:23" x14ac:dyDescent="0.25">
      <c r="A23" s="16"/>
      <c r="B23" s="11" t="s">
        <v>249</v>
      </c>
      <c r="C23" s="188">
        <v>413.36366666666703</v>
      </c>
      <c r="D23" s="188">
        <v>418.9190000000001</v>
      </c>
      <c r="E23" s="188">
        <v>424.41766666666672</v>
      </c>
      <c r="F23" s="188">
        <v>429.892</v>
      </c>
      <c r="G23" s="28">
        <v>435.23766666666683</v>
      </c>
      <c r="H23" s="26">
        <v>1.2434906131462808</v>
      </c>
      <c r="I23" s="26">
        <v>1.2898457729924706</v>
      </c>
      <c r="J23" s="26">
        <v>1.1273528096780874</v>
      </c>
      <c r="K23" s="26">
        <v>1.1288350152459461</v>
      </c>
      <c r="L23" s="18"/>
      <c r="P23" s="105">
        <f t="shared" si="1"/>
        <v>1.2434906131462855</v>
      </c>
      <c r="Q23" s="105">
        <f t="shared" si="2"/>
        <v>1.2898457729924711</v>
      </c>
      <c r="R23" s="105">
        <f t="shared" si="3"/>
        <v>1.1273528096780874</v>
      </c>
      <c r="S23" s="105">
        <f t="shared" si="4"/>
        <v>1.1288350152459461</v>
      </c>
      <c r="T23" s="22" t="b">
        <f t="shared" si="5"/>
        <v>1</v>
      </c>
      <c r="U23" s="22" t="b">
        <f t="shared" si="6"/>
        <v>1</v>
      </c>
      <c r="V23" s="22" t="b">
        <f t="shared" si="7"/>
        <v>1</v>
      </c>
      <c r="W23" s="22" t="b">
        <f t="shared" si="8"/>
        <v>1</v>
      </c>
    </row>
    <row r="24" spans="1:23" x14ac:dyDescent="0.25">
      <c r="A24" s="16"/>
      <c r="B24" s="11" t="s">
        <v>251</v>
      </c>
      <c r="C24" s="188">
        <v>348.75333333333299</v>
      </c>
      <c r="D24" s="188">
        <v>358.07766666666657</v>
      </c>
      <c r="E24" s="188">
        <v>367.49</v>
      </c>
      <c r="F24" s="188">
        <v>376.99633333333327</v>
      </c>
      <c r="G24" s="28">
        <v>386.53733333333344</v>
      </c>
      <c r="H24" s="26">
        <v>2.5307938450330303</v>
      </c>
      <c r="I24" s="26">
        <v>2.5868277594854883</v>
      </c>
      <c r="J24" s="26">
        <v>1.001209183286393</v>
      </c>
      <c r="K24" s="26">
        <v>0.98993854662566183</v>
      </c>
      <c r="L24" s="18"/>
      <c r="P24" s="105">
        <f t="shared" si="1"/>
        <v>2.5307938450330201</v>
      </c>
      <c r="Q24" s="105">
        <f t="shared" si="2"/>
        <v>2.5868277594854985</v>
      </c>
      <c r="R24" s="105">
        <f t="shared" si="3"/>
        <v>1.001209183286393</v>
      </c>
      <c r="S24" s="105">
        <f t="shared" si="4"/>
        <v>0.98993854662566183</v>
      </c>
      <c r="T24" s="22" t="b">
        <f t="shared" si="5"/>
        <v>1</v>
      </c>
      <c r="U24" s="22" t="b">
        <f t="shared" si="6"/>
        <v>1</v>
      </c>
      <c r="V24" s="22" t="b">
        <f t="shared" si="7"/>
        <v>1</v>
      </c>
      <c r="W24" s="22" t="b">
        <f t="shared" si="8"/>
        <v>1</v>
      </c>
    </row>
    <row r="25" spans="1:23" x14ac:dyDescent="0.25">
      <c r="A25" s="16"/>
      <c r="B25" s="11" t="s">
        <v>256</v>
      </c>
      <c r="C25" s="188">
        <v>343.99033333333301</v>
      </c>
      <c r="D25" s="188">
        <v>352.00066666666658</v>
      </c>
      <c r="E25" s="188">
        <v>360.08733333333345</v>
      </c>
      <c r="F25" s="188">
        <v>368.24266666666654</v>
      </c>
      <c r="G25" s="28">
        <v>376.32</v>
      </c>
      <c r="H25" s="26">
        <v>2.1934811102823915</v>
      </c>
      <c r="I25" s="26">
        <v>2.2648209415863318</v>
      </c>
      <c r="J25" s="26">
        <v>0.97474424166273355</v>
      </c>
      <c r="K25" s="26">
        <v>0.9669526677418383</v>
      </c>
      <c r="L25" s="18"/>
      <c r="P25" s="105">
        <f t="shared" si="1"/>
        <v>2.1934811102823843</v>
      </c>
      <c r="Q25" s="105">
        <f t="shared" si="2"/>
        <v>2.2648209415863247</v>
      </c>
      <c r="R25" s="105">
        <f t="shared" si="3"/>
        <v>0.97474424166273355</v>
      </c>
      <c r="S25" s="105">
        <f t="shared" si="4"/>
        <v>0.9669526677418383</v>
      </c>
      <c r="T25" s="22" t="b">
        <f t="shared" si="5"/>
        <v>1</v>
      </c>
      <c r="U25" s="22" t="b">
        <f t="shared" si="6"/>
        <v>1</v>
      </c>
      <c r="V25" s="22" t="b">
        <f t="shared" si="7"/>
        <v>1</v>
      </c>
      <c r="W25" s="22" t="b">
        <f t="shared" si="8"/>
        <v>1</v>
      </c>
    </row>
    <row r="26" spans="1:23" x14ac:dyDescent="0.25">
      <c r="A26" s="16"/>
      <c r="B26" s="11" t="s">
        <v>253</v>
      </c>
      <c r="C26" s="188">
        <v>344.15266666666713</v>
      </c>
      <c r="D26" s="188">
        <v>346.92533333333324</v>
      </c>
      <c r="E26" s="188">
        <v>349.70566666666679</v>
      </c>
      <c r="F26" s="188">
        <v>352.51066666666674</v>
      </c>
      <c r="G26" s="28">
        <v>355.30233333333342</v>
      </c>
      <c r="H26" s="26">
        <v>0.7919382108531936</v>
      </c>
      <c r="I26" s="26">
        <v>0.80210310194190892</v>
      </c>
      <c r="J26" s="26">
        <v>0.92030427154017824</v>
      </c>
      <c r="K26" s="26">
        <v>0.92564268183875342</v>
      </c>
      <c r="L26" s="18"/>
      <c r="P26" s="105">
        <f t="shared" si="1"/>
        <v>0.79193821085319938</v>
      </c>
      <c r="Q26" s="105">
        <f t="shared" si="2"/>
        <v>0.80210310194190426</v>
      </c>
      <c r="R26" s="105">
        <f t="shared" si="3"/>
        <v>0.92030427154017824</v>
      </c>
      <c r="S26" s="105">
        <f t="shared" si="4"/>
        <v>0.92564268183875342</v>
      </c>
      <c r="T26" s="22" t="b">
        <f t="shared" si="5"/>
        <v>1</v>
      </c>
      <c r="U26" s="22" t="b">
        <f t="shared" si="6"/>
        <v>1</v>
      </c>
      <c r="V26" s="22" t="b">
        <f t="shared" si="7"/>
        <v>1</v>
      </c>
      <c r="W26" s="22" t="b">
        <f t="shared" si="8"/>
        <v>1</v>
      </c>
    </row>
    <row r="27" spans="1:23" x14ac:dyDescent="0.25">
      <c r="A27" s="16"/>
      <c r="B27" s="11" t="s">
        <v>258</v>
      </c>
      <c r="C27" s="188">
        <v>284.37733333333301</v>
      </c>
      <c r="D27" s="188">
        <v>292.80333333333323</v>
      </c>
      <c r="E27" s="188">
        <v>301.29466666666661</v>
      </c>
      <c r="F27" s="188">
        <v>309.84933333333333</v>
      </c>
      <c r="G27" s="28">
        <v>318.41933333333321</v>
      </c>
      <c r="H27" s="26">
        <v>2.7658603966658646</v>
      </c>
      <c r="I27" s="26">
        <v>2.839302388359588</v>
      </c>
      <c r="J27" s="26">
        <v>0.82476990752751134</v>
      </c>
      <c r="K27" s="26">
        <v>0.81362011137048273</v>
      </c>
      <c r="L27" s="18"/>
      <c r="P27" s="105">
        <f t="shared" si="1"/>
        <v>2.7658603966658677</v>
      </c>
      <c r="Q27" s="105">
        <f t="shared" si="2"/>
        <v>2.8393023883595863</v>
      </c>
      <c r="R27" s="105">
        <f t="shared" si="3"/>
        <v>0.82476990752751134</v>
      </c>
      <c r="S27" s="105">
        <f t="shared" si="4"/>
        <v>0.81362011137048273</v>
      </c>
      <c r="T27" s="22" t="b">
        <f t="shared" si="5"/>
        <v>1</v>
      </c>
      <c r="U27" s="22" t="b">
        <f t="shared" si="6"/>
        <v>1</v>
      </c>
      <c r="V27" s="22" t="b">
        <f t="shared" si="7"/>
        <v>1</v>
      </c>
      <c r="W27" s="22" t="b">
        <f t="shared" si="8"/>
        <v>1</v>
      </c>
    </row>
    <row r="28" spans="1:23" x14ac:dyDescent="0.25">
      <c r="A28" s="16"/>
      <c r="B28" s="11" t="s">
        <v>252</v>
      </c>
      <c r="C28" s="188">
        <v>292.49633333333298</v>
      </c>
      <c r="D28" s="188">
        <v>298.29766666666666</v>
      </c>
      <c r="E28" s="188">
        <v>304.04966666666678</v>
      </c>
      <c r="F28" s="188">
        <v>309.73266666666677</v>
      </c>
      <c r="G28" s="28">
        <v>315.25966666666665</v>
      </c>
      <c r="H28" s="26">
        <v>1.7844420672450401</v>
      </c>
      <c r="I28" s="26">
        <v>1.8691025260127336</v>
      </c>
      <c r="J28" s="26">
        <v>0.81658573743581564</v>
      </c>
      <c r="K28" s="26">
        <v>0.81331376136060762</v>
      </c>
      <c r="L28" s="18"/>
      <c r="P28" s="105">
        <f t="shared" si="1"/>
        <v>1.7844420672450449</v>
      </c>
      <c r="Q28" s="105">
        <f t="shared" si="2"/>
        <v>1.8691025260127427</v>
      </c>
      <c r="R28" s="105">
        <f t="shared" si="3"/>
        <v>0.81658573743581564</v>
      </c>
      <c r="S28" s="105">
        <f t="shared" si="4"/>
        <v>0.81331376136060762</v>
      </c>
      <c r="T28" s="22" t="b">
        <f t="shared" si="5"/>
        <v>1</v>
      </c>
      <c r="U28" s="22" t="b">
        <f t="shared" si="6"/>
        <v>1</v>
      </c>
      <c r="V28" s="22" t="b">
        <f t="shared" si="7"/>
        <v>1</v>
      </c>
      <c r="W28" s="22" t="b">
        <f t="shared" si="8"/>
        <v>1</v>
      </c>
    </row>
    <row r="29" spans="1:23" x14ac:dyDescent="0.25">
      <c r="A29" s="16"/>
      <c r="B29" s="11" t="s">
        <v>254</v>
      </c>
      <c r="C29" s="188">
        <v>261.06033333333295</v>
      </c>
      <c r="D29" s="188">
        <v>266.41799999999995</v>
      </c>
      <c r="E29" s="188">
        <v>271.81933333333342</v>
      </c>
      <c r="F29" s="188">
        <v>277.21833333333325</v>
      </c>
      <c r="G29" s="28">
        <v>282.55700000000002</v>
      </c>
      <c r="H29" s="26">
        <v>1.9257985582964432</v>
      </c>
      <c r="I29" s="26">
        <v>1.9862457661828703</v>
      </c>
      <c r="J29" s="26">
        <v>0.73187927479670767</v>
      </c>
      <c r="K29" s="26">
        <v>0.72793576417981498</v>
      </c>
      <c r="L29" s="18"/>
      <c r="P29" s="105">
        <f t="shared" si="1"/>
        <v>1.9257985582964459</v>
      </c>
      <c r="Q29" s="105">
        <f t="shared" si="2"/>
        <v>1.9862457661828672</v>
      </c>
      <c r="R29" s="105">
        <f t="shared" si="3"/>
        <v>0.73187927479670767</v>
      </c>
      <c r="S29" s="105">
        <f t="shared" si="4"/>
        <v>0.72793576417981498</v>
      </c>
      <c r="T29" s="22" t="b">
        <f t="shared" si="5"/>
        <v>1</v>
      </c>
      <c r="U29" s="22" t="b">
        <f t="shared" si="6"/>
        <v>1</v>
      </c>
      <c r="V29" s="22" t="b">
        <f t="shared" si="7"/>
        <v>1</v>
      </c>
      <c r="W29" s="22" t="b">
        <f t="shared" si="8"/>
        <v>1</v>
      </c>
    </row>
    <row r="30" spans="1:23" x14ac:dyDescent="0.25">
      <c r="A30" s="16"/>
      <c r="B30" s="11" t="s">
        <v>257</v>
      </c>
      <c r="C30" s="188">
        <v>257.755</v>
      </c>
      <c r="D30" s="188">
        <v>260.51533333333327</v>
      </c>
      <c r="E30" s="188">
        <v>263.13266666666669</v>
      </c>
      <c r="F30" s="188">
        <v>265.61899999999997</v>
      </c>
      <c r="G30" s="28">
        <v>267.96700000000004</v>
      </c>
      <c r="H30" s="26">
        <v>0.88397290856454536</v>
      </c>
      <c r="I30" s="26">
        <v>0.94489725081643439</v>
      </c>
      <c r="J30" s="26">
        <v>0.69408824990868878</v>
      </c>
      <c r="K30" s="26">
        <v>0.69747757091225926</v>
      </c>
      <c r="L30" s="18"/>
      <c r="P30" s="105">
        <f t="shared" si="1"/>
        <v>0.88397290856454935</v>
      </c>
      <c r="Q30" s="105">
        <f t="shared" si="2"/>
        <v>0.94489725081642362</v>
      </c>
      <c r="R30" s="105">
        <f t="shared" si="3"/>
        <v>0.69408824990868878</v>
      </c>
      <c r="S30" s="105">
        <f t="shared" si="4"/>
        <v>0.69747757091225926</v>
      </c>
      <c r="T30" s="22" t="b">
        <f t="shared" si="5"/>
        <v>1</v>
      </c>
      <c r="U30" s="22" t="b">
        <f t="shared" si="6"/>
        <v>1</v>
      </c>
      <c r="V30" s="22" t="b">
        <f t="shared" si="7"/>
        <v>1</v>
      </c>
      <c r="W30" s="22" t="b">
        <f t="shared" si="8"/>
        <v>1</v>
      </c>
    </row>
    <row r="31" spans="1:23" x14ac:dyDescent="0.25">
      <c r="A31" s="16"/>
      <c r="B31" s="11" t="s">
        <v>259</v>
      </c>
      <c r="C31" s="188">
        <v>233.33166666666699</v>
      </c>
      <c r="D31" s="188">
        <v>235.059</v>
      </c>
      <c r="E31" s="188">
        <v>236.74666666666673</v>
      </c>
      <c r="F31" s="188">
        <v>238.38600000000005</v>
      </c>
      <c r="G31" s="28">
        <v>240.01666666666659</v>
      </c>
      <c r="H31" s="26">
        <v>0.68404464467985981</v>
      </c>
      <c r="I31" s="26">
        <v>0.69244199143951857</v>
      </c>
      <c r="J31" s="26">
        <v>0.62169128331318302</v>
      </c>
      <c r="K31" s="26">
        <v>0.62596760103565585</v>
      </c>
      <c r="L31" s="18"/>
      <c r="P31" s="105">
        <f t="shared" si="1"/>
        <v>0.68404464467986448</v>
      </c>
      <c r="Q31" s="105">
        <f t="shared" si="2"/>
        <v>0.69244199143951013</v>
      </c>
      <c r="R31" s="105">
        <f t="shared" si="3"/>
        <v>0.62169128331318302</v>
      </c>
      <c r="S31" s="105">
        <f t="shared" si="4"/>
        <v>0.62596760103565585</v>
      </c>
      <c r="T31" s="22" t="b">
        <f t="shared" si="5"/>
        <v>1</v>
      </c>
      <c r="U31" s="22" t="b">
        <f t="shared" si="6"/>
        <v>1</v>
      </c>
      <c r="V31" s="22" t="b">
        <f t="shared" si="7"/>
        <v>1</v>
      </c>
      <c r="W31" s="22" t="b">
        <f t="shared" si="8"/>
        <v>1</v>
      </c>
    </row>
    <row r="32" spans="1:23" x14ac:dyDescent="0.25">
      <c r="A32" s="16"/>
      <c r="B32" s="11" t="s">
        <v>264</v>
      </c>
      <c r="C32" s="188">
        <v>202.59766666666701</v>
      </c>
      <c r="D32" s="188">
        <v>205.36133333333336</v>
      </c>
      <c r="E32" s="188">
        <v>208.19566666666665</v>
      </c>
      <c r="F32" s="188">
        <v>211.08266666666671</v>
      </c>
      <c r="G32" s="28">
        <v>213.83233333333339</v>
      </c>
      <c r="H32" s="26">
        <v>1.3026491990499878</v>
      </c>
      <c r="I32" s="26">
        <v>1.3866763157094564</v>
      </c>
      <c r="J32" s="26">
        <v>0.55386861075141613</v>
      </c>
      <c r="K32" s="26">
        <v>0.55427294586738451</v>
      </c>
      <c r="L32" s="18"/>
      <c r="P32" s="105">
        <f t="shared" si="1"/>
        <v>1.3026491990499851</v>
      </c>
      <c r="Q32" s="105">
        <f t="shared" si="2"/>
        <v>1.3866763157094484</v>
      </c>
      <c r="R32" s="105">
        <f t="shared" si="3"/>
        <v>0.55386861075141613</v>
      </c>
      <c r="S32" s="105">
        <f t="shared" si="4"/>
        <v>0.55427294586738451</v>
      </c>
      <c r="T32" s="22" t="b">
        <f t="shared" si="5"/>
        <v>1</v>
      </c>
      <c r="U32" s="22" t="b">
        <f t="shared" si="6"/>
        <v>1</v>
      </c>
      <c r="V32" s="22" t="b">
        <f t="shared" si="7"/>
        <v>1</v>
      </c>
      <c r="W32" s="22" t="b">
        <f t="shared" si="8"/>
        <v>1</v>
      </c>
    </row>
    <row r="33" spans="1:23" x14ac:dyDescent="0.25">
      <c r="A33" s="16"/>
      <c r="B33" s="11" t="s">
        <v>261</v>
      </c>
      <c r="C33" s="188">
        <v>197.74333333333297</v>
      </c>
      <c r="D33" s="188">
        <v>201.63466666666673</v>
      </c>
      <c r="E33" s="188">
        <v>205.55199999999999</v>
      </c>
      <c r="F33" s="188">
        <v>209.47499999999999</v>
      </c>
      <c r="G33" s="28">
        <v>213.405</v>
      </c>
      <c r="H33" s="26">
        <v>1.8761188686000851</v>
      </c>
      <c r="I33" s="26">
        <v>1.908519498715644</v>
      </c>
      <c r="J33" s="26">
        <v>0.55276173174966958</v>
      </c>
      <c r="K33" s="26">
        <v>0.55005144273130124</v>
      </c>
      <c r="L33" s="18"/>
      <c r="P33" s="105">
        <f t="shared" si="1"/>
        <v>1.8761188686000752</v>
      </c>
      <c r="Q33" s="105">
        <f t="shared" si="2"/>
        <v>1.9085194987156544</v>
      </c>
      <c r="R33" s="105">
        <f t="shared" si="3"/>
        <v>0.55276173174966958</v>
      </c>
      <c r="S33" s="105">
        <f t="shared" si="4"/>
        <v>0.55005144273130124</v>
      </c>
      <c r="T33" s="22" t="b">
        <f t="shared" si="5"/>
        <v>1</v>
      </c>
      <c r="U33" s="22" t="b">
        <f t="shared" si="6"/>
        <v>1</v>
      </c>
      <c r="V33" s="22" t="b">
        <f t="shared" si="7"/>
        <v>1</v>
      </c>
      <c r="W33" s="22" t="b">
        <f t="shared" si="8"/>
        <v>1</v>
      </c>
    </row>
    <row r="34" spans="1:23" x14ac:dyDescent="0.25">
      <c r="A34" s="16"/>
      <c r="B34" s="11" t="s">
        <v>260</v>
      </c>
      <c r="C34" s="188">
        <v>143.18066666666701</v>
      </c>
      <c r="D34" s="188">
        <v>149.57299999999995</v>
      </c>
      <c r="E34" s="188">
        <v>156.01866666666669</v>
      </c>
      <c r="F34" s="188">
        <v>162.45466666666667</v>
      </c>
      <c r="G34" s="28">
        <v>168.93766666666662</v>
      </c>
      <c r="H34" s="26">
        <v>3.9906517510525763</v>
      </c>
      <c r="I34" s="26">
        <v>4.1251474182576242</v>
      </c>
      <c r="J34" s="26">
        <v>0.43758242395639774</v>
      </c>
      <c r="K34" s="26">
        <v>0.42658276060834299</v>
      </c>
      <c r="L34" s="18"/>
      <c r="P34" s="105">
        <f t="shared" si="1"/>
        <v>3.9906517510525688</v>
      </c>
      <c r="Q34" s="105">
        <f t="shared" si="2"/>
        <v>4.1251474182576295</v>
      </c>
      <c r="R34" s="105">
        <f t="shared" si="3"/>
        <v>0.43758242395639774</v>
      </c>
      <c r="S34" s="105">
        <f t="shared" si="4"/>
        <v>0.42658276060834299</v>
      </c>
      <c r="T34" s="22" t="b">
        <f t="shared" si="5"/>
        <v>1</v>
      </c>
      <c r="U34" s="22" t="b">
        <f t="shared" si="6"/>
        <v>1</v>
      </c>
      <c r="V34" s="22" t="b">
        <f t="shared" si="7"/>
        <v>1</v>
      </c>
      <c r="W34" s="22" t="b">
        <f t="shared" si="8"/>
        <v>1</v>
      </c>
    </row>
    <row r="35" spans="1:23" x14ac:dyDescent="0.25">
      <c r="A35" s="16"/>
      <c r="B35" s="11" t="s">
        <v>265</v>
      </c>
      <c r="C35" s="188">
        <v>140.066</v>
      </c>
      <c r="D35" s="188">
        <v>143.62433333333337</v>
      </c>
      <c r="E35" s="188">
        <v>147.256</v>
      </c>
      <c r="F35" s="188">
        <v>150.95066666666662</v>
      </c>
      <c r="G35" s="28">
        <v>154.66066666666663</v>
      </c>
      <c r="H35" s="26">
        <v>2.4577566180562282</v>
      </c>
      <c r="I35" s="26">
        <v>2.5090092537259023</v>
      </c>
      <c r="J35" s="26">
        <v>0.4006021318161479</v>
      </c>
      <c r="K35" s="26">
        <v>0.39637489906314227</v>
      </c>
      <c r="L35" s="18"/>
      <c r="P35" s="105">
        <f t="shared" si="1"/>
        <v>2.4577566180562362</v>
      </c>
      <c r="Q35" s="105">
        <f t="shared" si="2"/>
        <v>2.5090092537259063</v>
      </c>
      <c r="R35" s="105">
        <f t="shared" si="3"/>
        <v>0.4006021318161479</v>
      </c>
      <c r="S35" s="105">
        <f t="shared" si="4"/>
        <v>0.39637489906314227</v>
      </c>
      <c r="T35" s="22" t="b">
        <f t="shared" si="5"/>
        <v>1</v>
      </c>
      <c r="U35" s="22" t="b">
        <f t="shared" si="6"/>
        <v>1</v>
      </c>
      <c r="V35" s="22" t="b">
        <f t="shared" si="7"/>
        <v>1</v>
      </c>
      <c r="W35" s="22" t="b">
        <f t="shared" si="8"/>
        <v>1</v>
      </c>
    </row>
    <row r="36" spans="1:23" x14ac:dyDescent="0.25">
      <c r="A36" s="16"/>
      <c r="B36" s="11" t="s">
        <v>263</v>
      </c>
      <c r="C36" s="188">
        <v>111.54</v>
      </c>
      <c r="D36" s="188">
        <v>114.38933333333335</v>
      </c>
      <c r="E36" s="188">
        <v>117.24133333333336</v>
      </c>
      <c r="F36" s="188">
        <v>120.09166666666664</v>
      </c>
      <c r="G36" s="28">
        <v>122.925</v>
      </c>
      <c r="H36" s="26">
        <v>2.3593088612865465</v>
      </c>
      <c r="I36" s="26">
        <v>2.4311676200656995</v>
      </c>
      <c r="J36" s="26">
        <v>0.31840039303356593</v>
      </c>
      <c r="K36" s="26">
        <v>0.31534357087961096</v>
      </c>
      <c r="L36" s="18"/>
      <c r="P36" s="105">
        <f t="shared" si="1"/>
        <v>2.3593088612865376</v>
      </c>
      <c r="Q36" s="105">
        <f t="shared" si="2"/>
        <v>2.4311676200656889</v>
      </c>
      <c r="R36" s="105">
        <f t="shared" si="3"/>
        <v>0.31840039303356593</v>
      </c>
      <c r="S36" s="105">
        <f t="shared" si="4"/>
        <v>0.31534357087961096</v>
      </c>
      <c r="T36" s="22" t="b">
        <f t="shared" si="5"/>
        <v>1</v>
      </c>
      <c r="U36" s="22" t="b">
        <f t="shared" si="6"/>
        <v>1</v>
      </c>
      <c r="V36" s="22" t="b">
        <f t="shared" si="7"/>
        <v>1</v>
      </c>
      <c r="W36" s="22" t="b">
        <f t="shared" si="8"/>
        <v>1</v>
      </c>
    </row>
    <row r="37" spans="1:23" x14ac:dyDescent="0.25">
      <c r="A37" s="16"/>
      <c r="B37" s="11" t="s">
        <v>262</v>
      </c>
      <c r="C37" s="188">
        <v>73.945333333333281</v>
      </c>
      <c r="D37" s="188">
        <v>74.631333333333316</v>
      </c>
      <c r="E37" s="188">
        <v>75.331333333333347</v>
      </c>
      <c r="F37" s="188">
        <v>76.052666666666653</v>
      </c>
      <c r="G37" s="28">
        <v>76.738</v>
      </c>
      <c r="H37" s="26">
        <v>0.90112991874053971</v>
      </c>
      <c r="I37" s="26">
        <v>0.95754754551002907</v>
      </c>
      <c r="J37" s="26">
        <v>0.19876680382843021</v>
      </c>
      <c r="K37" s="26">
        <v>0.19970344443758317</v>
      </c>
      <c r="L37" s="18"/>
      <c r="P37" s="105">
        <f t="shared" si="1"/>
        <v>0.90112991874053949</v>
      </c>
      <c r="Q37" s="105">
        <f t="shared" si="2"/>
        <v>0.95754754551002053</v>
      </c>
      <c r="R37" s="105">
        <f t="shared" si="3"/>
        <v>0.19876680382843021</v>
      </c>
      <c r="S37" s="105">
        <f t="shared" si="4"/>
        <v>0.19970344443758317</v>
      </c>
      <c r="T37" s="22" t="b">
        <f t="shared" si="5"/>
        <v>1</v>
      </c>
      <c r="U37" s="22" t="b">
        <f t="shared" si="6"/>
        <v>1</v>
      </c>
      <c r="V37" s="22" t="b">
        <f t="shared" si="7"/>
        <v>1</v>
      </c>
      <c r="W37" s="22" t="b">
        <f t="shared" si="8"/>
        <v>1</v>
      </c>
    </row>
    <row r="38" spans="1:23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23" ht="14.25" customHeight="1" x14ac:dyDescent="0.25">
      <c r="A39" s="16"/>
      <c r="B39" s="234" t="s">
        <v>166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23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23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23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3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243</v>
      </c>
    </row>
    <row r="44" spans="1:23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243</v>
      </c>
    </row>
    <row r="45" spans="1:23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23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23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23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243</v>
      </c>
    </row>
    <row r="49" spans="1:12" x14ac:dyDescent="0.25">
      <c r="A49" s="16"/>
      <c r="B49" s="174" t="s">
        <v>237</v>
      </c>
      <c r="C49" s="5"/>
      <c r="D49" s="5"/>
      <c r="E49" s="5"/>
      <c r="F49" s="5"/>
      <c r="G49" s="5"/>
      <c r="H49" s="6"/>
      <c r="I49" s="6"/>
      <c r="J49" s="6"/>
      <c r="K49" s="6"/>
      <c r="L49" s="18"/>
    </row>
    <row r="50" spans="1:12" x14ac:dyDescent="0.25">
      <c r="A50" s="16"/>
      <c r="B50" s="174" t="s">
        <v>58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6"/>
      <c r="B51" s="174" t="s">
        <v>56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105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9"/>
      <c r="B53" s="175" t="s">
        <v>100</v>
      </c>
      <c r="C53" s="20"/>
      <c r="D53" s="20"/>
      <c r="E53" s="20"/>
      <c r="F53" s="20"/>
      <c r="G53" s="20"/>
      <c r="H53" s="20"/>
      <c r="I53" s="20"/>
      <c r="J53" s="20"/>
      <c r="K53" s="20"/>
      <c r="L53" s="21"/>
    </row>
  </sheetData>
  <mergeCells count="11">
    <mergeCell ref="B39:G39"/>
    <mergeCell ref="H39:K39"/>
    <mergeCell ref="H40:K40"/>
    <mergeCell ref="B40:G40"/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  <pageSetUpPr fitToPage="1"/>
  </sheetPr>
  <dimension ref="A1:P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5703125" style="9" customWidth="1"/>
    <col min="12" max="12" width="1.85546875" style="9" customWidth="1"/>
    <col min="13" max="13" width="10.85546875" style="9"/>
    <col min="14" max="15" width="4.7109375" style="22" customWidth="1"/>
    <col min="16" max="16384" width="10.85546875" style="9"/>
  </cols>
  <sheetData>
    <row r="1" spans="1:16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6" x14ac:dyDescent="0.25">
      <c r="A7" s="16"/>
      <c r="B7" s="146"/>
      <c r="C7" s="235" t="s">
        <v>6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6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  <c r="M9" s="16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  <c r="M10" s="16"/>
    </row>
    <row r="11" spans="1:16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M11" s="16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M12" s="16"/>
    </row>
    <row r="13" spans="1:16" x14ac:dyDescent="0.25">
      <c r="A13" s="16"/>
      <c r="B13" s="12" t="s">
        <v>236</v>
      </c>
      <c r="C13" s="25">
        <v>23440.823000000004</v>
      </c>
      <c r="D13" s="25">
        <v>23930.446333333341</v>
      </c>
      <c r="E13" s="25">
        <v>24464.219000000001</v>
      </c>
      <c r="F13" s="25">
        <v>24589.71466666667</v>
      </c>
      <c r="G13" s="93">
        <v>24740.115666666672</v>
      </c>
      <c r="H13" s="27">
        <v>0.61164190816691555</v>
      </c>
      <c r="I13" s="27">
        <v>0.51297638672491708</v>
      </c>
      <c r="J13" s="27">
        <v>100</v>
      </c>
      <c r="K13" s="27">
        <v>100</v>
      </c>
      <c r="L13" s="18"/>
      <c r="M13" s="16"/>
    </row>
    <row r="14" spans="1:16" x14ac:dyDescent="0.25">
      <c r="A14" s="16"/>
      <c r="B14" s="11" t="s">
        <v>3</v>
      </c>
      <c r="C14" s="24">
        <v>10727.441000000006</v>
      </c>
      <c r="D14" s="24">
        <v>10841.562000000013</v>
      </c>
      <c r="E14" s="24">
        <v>11231.992999999999</v>
      </c>
      <c r="F14" s="24">
        <v>11259.070333333342</v>
      </c>
      <c r="G14" s="28">
        <v>11470.301000000005</v>
      </c>
      <c r="H14" s="26">
        <v>1.8760933222106146</v>
      </c>
      <c r="I14" s="26">
        <v>0.24107327464808481</v>
      </c>
      <c r="J14" s="26">
        <v>46.363166423891833</v>
      </c>
      <c r="K14" s="26">
        <v>45.787722574088733</v>
      </c>
      <c r="L14" s="18"/>
      <c r="M14" s="16"/>
    </row>
    <row r="15" spans="1:16" x14ac:dyDescent="0.25">
      <c r="A15" s="16"/>
      <c r="B15" s="12" t="s">
        <v>2</v>
      </c>
      <c r="C15" s="93">
        <v>4525.366</v>
      </c>
      <c r="D15" s="93">
        <v>4608.1016666666656</v>
      </c>
      <c r="E15" s="93">
        <v>4619.097999999999</v>
      </c>
      <c r="F15" s="93">
        <v>4625.1930000000002</v>
      </c>
      <c r="G15" s="93">
        <v>4571.1816666666655</v>
      </c>
      <c r="H15" s="47">
        <v>-1.1677638821414482</v>
      </c>
      <c r="I15" s="47">
        <v>0.13195216901658036</v>
      </c>
      <c r="J15" s="47">
        <v>18.476799899628592</v>
      </c>
      <c r="K15" s="47">
        <v>18.809461853047935</v>
      </c>
      <c r="L15" s="18"/>
      <c r="M15" s="16"/>
      <c r="N15" s="22" t="s">
        <v>2</v>
      </c>
      <c r="O15" s="31">
        <v>18.476799899628592</v>
      </c>
      <c r="P15" s="224">
        <f>+G15/G13*100</f>
        <v>18.476799899628592</v>
      </c>
    </row>
    <row r="16" spans="1:16" x14ac:dyDescent="0.25">
      <c r="A16" s="16"/>
      <c r="B16" s="11" t="s">
        <v>244</v>
      </c>
      <c r="C16" s="188">
        <v>1974.086</v>
      </c>
      <c r="D16" s="188">
        <v>1990.7353333333328</v>
      </c>
      <c r="E16" s="188">
        <v>1997.9373333333335</v>
      </c>
      <c r="F16" s="188">
        <v>2052.5353333333328</v>
      </c>
      <c r="G16" s="28">
        <v>2035.1653333333336</v>
      </c>
      <c r="H16" s="26">
        <v>-0.84627044991182343</v>
      </c>
      <c r="I16" s="26">
        <v>2.7327183435182478</v>
      </c>
      <c r="J16" s="26">
        <v>8.22617549874834</v>
      </c>
      <c r="K16" s="26">
        <v>8.3471295261335783</v>
      </c>
      <c r="L16" s="18"/>
      <c r="M16" s="16"/>
      <c r="N16" s="22" t="s">
        <v>12</v>
      </c>
      <c r="O16" s="31">
        <v>81.523200100371412</v>
      </c>
    </row>
    <row r="17" spans="1:13" x14ac:dyDescent="0.25">
      <c r="A17" s="16"/>
      <c r="B17" s="11" t="s">
        <v>245</v>
      </c>
      <c r="C17" s="188">
        <v>1297.0813333333299</v>
      </c>
      <c r="D17" s="188">
        <v>1346.9780000000003</v>
      </c>
      <c r="E17" s="188">
        <v>1385.2840000000001</v>
      </c>
      <c r="F17" s="188">
        <v>1398.3673333333338</v>
      </c>
      <c r="G17" s="28">
        <v>1390.2593333333339</v>
      </c>
      <c r="H17" s="26">
        <v>-0.57981903658123057</v>
      </c>
      <c r="I17" s="26">
        <v>0.94445134234812933</v>
      </c>
      <c r="J17" s="26">
        <v>5.6194536519749771</v>
      </c>
      <c r="K17" s="26">
        <v>5.6867977212803238</v>
      </c>
      <c r="L17" s="18"/>
      <c r="M17" s="16"/>
    </row>
    <row r="18" spans="1:13" x14ac:dyDescent="0.25">
      <c r="A18" s="16"/>
      <c r="B18" s="11" t="s">
        <v>246</v>
      </c>
      <c r="C18" s="188">
        <v>849.30999999999983</v>
      </c>
      <c r="D18" s="188">
        <v>935.27733333333356</v>
      </c>
      <c r="E18" s="188">
        <v>966.77</v>
      </c>
      <c r="F18" s="188">
        <v>987.80499999999995</v>
      </c>
      <c r="G18" s="28">
        <v>977.06</v>
      </c>
      <c r="H18" s="26">
        <v>-1.0877652978067531</v>
      </c>
      <c r="I18" s="26">
        <v>2.1758018970385873</v>
      </c>
      <c r="J18" s="26">
        <v>3.9492943895829526</v>
      </c>
      <c r="K18" s="26">
        <v>4.0171470608361668</v>
      </c>
      <c r="L18" s="18"/>
      <c r="M18" s="16"/>
    </row>
    <row r="19" spans="1:13" x14ac:dyDescent="0.25">
      <c r="A19" s="16"/>
      <c r="B19" s="11" t="s">
        <v>248</v>
      </c>
      <c r="C19" s="188">
        <v>581.80133333333288</v>
      </c>
      <c r="D19" s="188">
        <v>618.99533333333329</v>
      </c>
      <c r="E19" s="188">
        <v>607.04333333333352</v>
      </c>
      <c r="F19" s="188">
        <v>620.81633333333332</v>
      </c>
      <c r="G19" s="28">
        <v>609.70366666666666</v>
      </c>
      <c r="H19" s="26">
        <v>-1.7900087465482217</v>
      </c>
      <c r="I19" s="26">
        <v>2.2688660337262689</v>
      </c>
      <c r="J19" s="26">
        <v>2.4644333716197795</v>
      </c>
      <c r="K19" s="26">
        <v>2.5246992157046035</v>
      </c>
      <c r="L19" s="18"/>
      <c r="M19" s="16"/>
    </row>
    <row r="20" spans="1:13" x14ac:dyDescent="0.25">
      <c r="A20" s="16"/>
      <c r="B20" s="11" t="s">
        <v>250</v>
      </c>
      <c r="C20" s="188">
        <v>447.536</v>
      </c>
      <c r="D20" s="188">
        <v>457.43566666666658</v>
      </c>
      <c r="E20" s="188">
        <v>458.18</v>
      </c>
      <c r="F20" s="188">
        <v>457.17166666666679</v>
      </c>
      <c r="G20" s="28">
        <v>448.63799999999998</v>
      </c>
      <c r="H20" s="26">
        <v>-1.8666219472627366</v>
      </c>
      <c r="I20" s="26">
        <v>-0.22007362463075664</v>
      </c>
      <c r="J20" s="26">
        <v>1.8134030012012741</v>
      </c>
      <c r="K20" s="26">
        <v>1.8591987457520183</v>
      </c>
      <c r="L20" s="18"/>
      <c r="M20" s="16"/>
    </row>
    <row r="21" spans="1:13" x14ac:dyDescent="0.25">
      <c r="A21" s="16"/>
      <c r="B21" s="11" t="s">
        <v>247</v>
      </c>
      <c r="C21" s="188">
        <v>415.84066666666706</v>
      </c>
      <c r="D21" s="188">
        <v>402.9783333333333</v>
      </c>
      <c r="E21" s="188">
        <v>414.11099999999999</v>
      </c>
      <c r="F21" s="188">
        <v>411.85266666666655</v>
      </c>
      <c r="G21" s="28">
        <v>406.52733333333327</v>
      </c>
      <c r="H21" s="26">
        <v>-1.2930190246026374</v>
      </c>
      <c r="I21" s="26">
        <v>-0.54534492764825027</v>
      </c>
      <c r="J21" s="26">
        <v>1.6431909163669089</v>
      </c>
      <c r="K21" s="26">
        <v>1.6748981118718138</v>
      </c>
      <c r="L21" s="18"/>
      <c r="M21" s="16"/>
    </row>
    <row r="22" spans="1:13" x14ac:dyDescent="0.25">
      <c r="A22" s="16"/>
      <c r="B22" s="11" t="s">
        <v>255</v>
      </c>
      <c r="C22" s="188">
        <v>304.594333333333</v>
      </c>
      <c r="D22" s="188">
        <v>336.55033333333324</v>
      </c>
      <c r="E22" s="188">
        <v>341.10566666666654</v>
      </c>
      <c r="F22" s="188">
        <v>332.55933333333337</v>
      </c>
      <c r="G22" s="28">
        <v>338.35100000000006</v>
      </c>
      <c r="H22" s="26">
        <v>1.7415438648541892</v>
      </c>
      <c r="I22" s="26">
        <v>-2.5054797291552355</v>
      </c>
      <c r="J22" s="26">
        <v>1.3676209301473623</v>
      </c>
      <c r="K22" s="26">
        <v>1.352432664800882</v>
      </c>
      <c r="L22" s="18"/>
      <c r="M22" s="16"/>
    </row>
    <row r="23" spans="1:13" x14ac:dyDescent="0.25">
      <c r="A23" s="16"/>
      <c r="B23" s="11" t="s">
        <v>249</v>
      </c>
      <c r="C23" s="188">
        <v>281.17700000000002</v>
      </c>
      <c r="D23" s="188">
        <v>282.20666666666676</v>
      </c>
      <c r="E23" s="188">
        <v>297.53133333333324</v>
      </c>
      <c r="F23" s="188">
        <v>286.80066666666676</v>
      </c>
      <c r="G23" s="28">
        <v>290.69466666666665</v>
      </c>
      <c r="H23" s="26">
        <v>1.3577374297130573</v>
      </c>
      <c r="I23" s="26">
        <v>-3.6065669274047862</v>
      </c>
      <c r="J23" s="26">
        <v>1.1749931592208802</v>
      </c>
      <c r="K23" s="26">
        <v>1.1663440204755529</v>
      </c>
      <c r="L23" s="18"/>
      <c r="M23" s="16"/>
    </row>
    <row r="24" spans="1:13" x14ac:dyDescent="0.25">
      <c r="A24" s="16"/>
      <c r="B24" s="11" t="s">
        <v>251</v>
      </c>
      <c r="C24" s="188">
        <v>220.208666666667</v>
      </c>
      <c r="D24" s="188">
        <v>235.32300000000001</v>
      </c>
      <c r="E24" s="188">
        <v>244.47600000000003</v>
      </c>
      <c r="F24" s="188">
        <v>245.24766666666659</v>
      </c>
      <c r="G24" s="28">
        <v>252.68533333333329</v>
      </c>
      <c r="H24" s="26">
        <v>3.032716587177875</v>
      </c>
      <c r="I24" s="26">
        <v>0.31564107178887468</v>
      </c>
      <c r="J24" s="26">
        <v>1.0213587387296905</v>
      </c>
      <c r="K24" s="26">
        <v>0.99735873307679923</v>
      </c>
      <c r="L24" s="18"/>
      <c r="M24" s="16"/>
    </row>
    <row r="25" spans="1:13" x14ac:dyDescent="0.25">
      <c r="A25" s="16"/>
      <c r="B25" s="11" t="s">
        <v>256</v>
      </c>
      <c r="C25" s="188">
        <v>214.59666666666703</v>
      </c>
      <c r="D25" s="188">
        <v>218.67433333333324</v>
      </c>
      <c r="E25" s="188">
        <v>224.42633333333328</v>
      </c>
      <c r="F25" s="188">
        <v>216.32933333333341</v>
      </c>
      <c r="G25" s="28">
        <v>223.88366666666673</v>
      </c>
      <c r="H25" s="26">
        <v>3.4920522413357302</v>
      </c>
      <c r="I25" s="26">
        <v>-3.6078653871574162</v>
      </c>
      <c r="J25" s="26">
        <v>0.90494187530543346</v>
      </c>
      <c r="K25" s="26">
        <v>0.87975536221485784</v>
      </c>
      <c r="L25" s="18"/>
      <c r="M25" s="16"/>
    </row>
    <row r="26" spans="1:13" x14ac:dyDescent="0.25">
      <c r="A26" s="16"/>
      <c r="B26" s="11" t="s">
        <v>253</v>
      </c>
      <c r="C26" s="188">
        <v>206.97733333333301</v>
      </c>
      <c r="D26" s="188">
        <v>209.01499999999999</v>
      </c>
      <c r="E26" s="188">
        <v>212.34266666666664</v>
      </c>
      <c r="F26" s="188">
        <v>211.24300000000005</v>
      </c>
      <c r="G26" s="28">
        <v>217.809</v>
      </c>
      <c r="H26" s="26">
        <v>3.1082686763584721</v>
      </c>
      <c r="I26" s="26">
        <v>-0.51787362564906791</v>
      </c>
      <c r="J26" s="26">
        <v>0.88038796153836341</v>
      </c>
      <c r="K26" s="26">
        <v>0.85907056207674048</v>
      </c>
      <c r="L26" s="18"/>
      <c r="M26" s="16"/>
    </row>
    <row r="27" spans="1:13" x14ac:dyDescent="0.25">
      <c r="A27" s="16"/>
      <c r="B27" s="11" t="s">
        <v>252</v>
      </c>
      <c r="C27" s="188">
        <v>201.40433333333297</v>
      </c>
      <c r="D27" s="188">
        <v>205.44366666666664</v>
      </c>
      <c r="E27" s="188">
        <v>210.43966666666671</v>
      </c>
      <c r="F27" s="188">
        <v>215.92399999999995</v>
      </c>
      <c r="G27" s="28">
        <v>216.95666666666659</v>
      </c>
      <c r="H27" s="26">
        <v>0.47825469455300418</v>
      </c>
      <c r="I27" s="26">
        <v>2.6061309734064286</v>
      </c>
      <c r="J27" s="26">
        <v>0.87694281461658985</v>
      </c>
      <c r="K27" s="26">
        <v>0.87810697654292935</v>
      </c>
      <c r="L27" s="18"/>
      <c r="M27" s="16"/>
    </row>
    <row r="28" spans="1:13" x14ac:dyDescent="0.25">
      <c r="A28" s="16"/>
      <c r="B28" s="11" t="s">
        <v>258</v>
      </c>
      <c r="C28" s="188">
        <v>171.696666666667</v>
      </c>
      <c r="D28" s="188">
        <v>179.58733333333328</v>
      </c>
      <c r="E28" s="188">
        <v>178.95500000000001</v>
      </c>
      <c r="F28" s="188">
        <v>182.12266666666665</v>
      </c>
      <c r="G28" s="28">
        <v>195.071</v>
      </c>
      <c r="H28" s="26">
        <v>7.1096769942602833</v>
      </c>
      <c r="I28" s="26">
        <v>1.7700911774840788</v>
      </c>
      <c r="J28" s="26">
        <v>0.78848054967999515</v>
      </c>
      <c r="K28" s="26">
        <v>0.74064570953947884</v>
      </c>
      <c r="L28" s="18"/>
      <c r="M28" s="16"/>
    </row>
    <row r="29" spans="1:13" x14ac:dyDescent="0.25">
      <c r="A29" s="16"/>
      <c r="B29" s="11" t="s">
        <v>254</v>
      </c>
      <c r="C29" s="188">
        <v>172.76066666666699</v>
      </c>
      <c r="D29" s="188">
        <v>172.02833333333328</v>
      </c>
      <c r="E29" s="188">
        <v>173.44533333333328</v>
      </c>
      <c r="F29" s="188">
        <v>170.95733333333328</v>
      </c>
      <c r="G29" s="28">
        <v>178.154</v>
      </c>
      <c r="H29" s="26">
        <v>4.2096273534137474</v>
      </c>
      <c r="I29" s="26">
        <v>-1.4344577350020038</v>
      </c>
      <c r="J29" s="26">
        <v>0.72010172628268609</v>
      </c>
      <c r="K29" s="26">
        <v>0.69523919106340681</v>
      </c>
      <c r="L29" s="18"/>
      <c r="M29" s="16"/>
    </row>
    <row r="30" spans="1:13" x14ac:dyDescent="0.25">
      <c r="A30" s="16"/>
      <c r="B30" s="11" t="s">
        <v>257</v>
      </c>
      <c r="C30" s="188">
        <v>170.743333333333</v>
      </c>
      <c r="D30" s="188">
        <v>171.95766666666671</v>
      </c>
      <c r="E30" s="188">
        <v>181.63666666666663</v>
      </c>
      <c r="F30" s="188">
        <v>179.77333333333328</v>
      </c>
      <c r="G30" s="28">
        <v>174.83466666666672</v>
      </c>
      <c r="H30" s="26">
        <v>-2.7471630942668024</v>
      </c>
      <c r="I30" s="26">
        <v>-1.0258574810519283</v>
      </c>
      <c r="J30" s="26">
        <v>0.70668492024161522</v>
      </c>
      <c r="K30" s="26">
        <v>0.73109157942784286</v>
      </c>
      <c r="L30" s="18"/>
      <c r="M30" s="16"/>
    </row>
    <row r="31" spans="1:13" x14ac:dyDescent="0.25">
      <c r="A31" s="16"/>
      <c r="B31" s="11" t="s">
        <v>259</v>
      </c>
      <c r="C31" s="188">
        <v>145.52866666666699</v>
      </c>
      <c r="D31" s="188">
        <v>151.77700000000004</v>
      </c>
      <c r="E31" s="188">
        <v>150.84333333333339</v>
      </c>
      <c r="F31" s="188">
        <v>154.953</v>
      </c>
      <c r="G31" s="28">
        <v>155.11666666666667</v>
      </c>
      <c r="H31" s="26">
        <v>0.1056234255978783</v>
      </c>
      <c r="I31" s="26">
        <v>2.724460256778527</v>
      </c>
      <c r="J31" s="26">
        <v>0.62698440361643681</v>
      </c>
      <c r="K31" s="26">
        <v>0.63015371304837142</v>
      </c>
      <c r="L31" s="18"/>
      <c r="M31" s="16"/>
    </row>
    <row r="32" spans="1:13" x14ac:dyDescent="0.25">
      <c r="A32" s="16"/>
      <c r="B32" s="11" t="s">
        <v>261</v>
      </c>
      <c r="C32" s="188">
        <v>126.25266666666703</v>
      </c>
      <c r="D32" s="188">
        <v>131.30833333333331</v>
      </c>
      <c r="E32" s="188">
        <v>133.42166666666662</v>
      </c>
      <c r="F32" s="188">
        <v>137.43233333333339</v>
      </c>
      <c r="G32" s="28">
        <v>147.13800000000001</v>
      </c>
      <c r="H32" s="26">
        <v>7.0621420965953696</v>
      </c>
      <c r="I32" s="26">
        <v>3.006008519355996</v>
      </c>
      <c r="J32" s="26">
        <v>0.5947344870268525</v>
      </c>
      <c r="K32" s="26">
        <v>0.55890170014715113</v>
      </c>
      <c r="L32" s="18"/>
      <c r="M32" s="16"/>
    </row>
    <row r="33" spans="1:14" x14ac:dyDescent="0.25">
      <c r="A33" s="16"/>
      <c r="B33" s="11" t="s">
        <v>264</v>
      </c>
      <c r="C33" s="188">
        <v>112.235</v>
      </c>
      <c r="D33" s="188">
        <v>123.97199999999999</v>
      </c>
      <c r="E33" s="188">
        <v>126.0213333333333</v>
      </c>
      <c r="F33" s="188">
        <v>125.997</v>
      </c>
      <c r="G33" s="28">
        <v>124.38866666666669</v>
      </c>
      <c r="H33" s="26">
        <v>-1.2764854189649788</v>
      </c>
      <c r="I33" s="26">
        <v>-1.9308900080383662E-2</v>
      </c>
      <c r="J33" s="26">
        <v>0.50278126562787429</v>
      </c>
      <c r="K33" s="26">
        <v>0.51239716161000859</v>
      </c>
      <c r="L33" s="18"/>
      <c r="M33" s="16"/>
    </row>
    <row r="34" spans="1:14" x14ac:dyDescent="0.25">
      <c r="A34" s="16"/>
      <c r="B34" s="11" t="s">
        <v>260</v>
      </c>
      <c r="C34" s="188">
        <v>91.377333333333297</v>
      </c>
      <c r="D34" s="188">
        <v>98.74</v>
      </c>
      <c r="E34" s="188">
        <v>99.684333333333313</v>
      </c>
      <c r="F34" s="188">
        <v>105.7373333333333</v>
      </c>
      <c r="G34" s="28">
        <v>107.01433333333335</v>
      </c>
      <c r="H34" s="26">
        <v>1.20770967050432</v>
      </c>
      <c r="I34" s="26">
        <v>6.072167809719331</v>
      </c>
      <c r="J34" s="26">
        <v>0.43255389253300036</v>
      </c>
      <c r="K34" s="26">
        <v>0.4300063452003724</v>
      </c>
      <c r="L34" s="18"/>
      <c r="M34" s="16"/>
    </row>
    <row r="35" spans="1:14" x14ac:dyDescent="0.25">
      <c r="A35" s="16"/>
      <c r="B35" s="11" t="s">
        <v>265</v>
      </c>
      <c r="C35" s="188">
        <v>88.875</v>
      </c>
      <c r="D35" s="188">
        <v>93.900999999999996</v>
      </c>
      <c r="E35" s="188">
        <v>93.312333333333356</v>
      </c>
      <c r="F35" s="188">
        <v>92.551999999999978</v>
      </c>
      <c r="G35" s="28">
        <v>94.950333333333319</v>
      </c>
      <c r="H35" s="26">
        <v>2.5913360417207043</v>
      </c>
      <c r="I35" s="26">
        <v>-0.81482619303633319</v>
      </c>
      <c r="J35" s="26">
        <v>0.38379098389286687</v>
      </c>
      <c r="K35" s="26">
        <v>0.37638500997110647</v>
      </c>
      <c r="L35" s="18"/>
      <c r="M35" s="16"/>
    </row>
    <row r="36" spans="1:14" x14ac:dyDescent="0.25">
      <c r="A36" s="16"/>
      <c r="B36" s="11" t="s">
        <v>263</v>
      </c>
      <c r="C36" s="188">
        <v>66.863</v>
      </c>
      <c r="D36" s="188">
        <v>74.953000000000003</v>
      </c>
      <c r="E36" s="188">
        <v>71.818333333333314</v>
      </c>
      <c r="F36" s="188">
        <v>73.308666666666682</v>
      </c>
      <c r="G36" s="28">
        <v>74.305999999999997</v>
      </c>
      <c r="H36" s="26">
        <v>1.3604576084682796</v>
      </c>
      <c r="I36" s="26">
        <v>2.0751433013854959</v>
      </c>
      <c r="J36" s="26">
        <v>0.30034621099251929</v>
      </c>
      <c r="K36" s="26">
        <v>0.29812735796419165</v>
      </c>
      <c r="L36" s="18"/>
      <c r="M36" s="16"/>
    </row>
    <row r="37" spans="1:14" x14ac:dyDescent="0.25">
      <c r="A37" s="16"/>
      <c r="B37" s="11" t="s">
        <v>262</v>
      </c>
      <c r="C37" s="188">
        <v>47.07</v>
      </c>
      <c r="D37" s="188">
        <v>42.945</v>
      </c>
      <c r="E37" s="188">
        <v>44.342333333333322</v>
      </c>
      <c r="F37" s="188">
        <v>45.965333333333319</v>
      </c>
      <c r="G37" s="28">
        <v>39.925333333333342</v>
      </c>
      <c r="H37" s="26">
        <v>-13.14033764576198</v>
      </c>
      <c r="I37" s="26">
        <v>3.6601592157982976</v>
      </c>
      <c r="J37" s="26">
        <v>0.16137892753317362</v>
      </c>
      <c r="K37" s="26">
        <v>0.18692910412516098</v>
      </c>
      <c r="L37" s="18"/>
      <c r="M37" s="16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4" ht="14.25" customHeight="1" x14ac:dyDescent="0.25">
      <c r="A39" s="16"/>
      <c r="B39" s="234" t="s">
        <v>168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  <c r="M39" s="16"/>
    </row>
    <row r="40" spans="1:14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M40" s="16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243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M47" s="16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M48" s="16"/>
      <c r="N48" s="22" t="s">
        <v>243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M49" s="16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M50" s="16"/>
      <c r="N50" s="22" t="s">
        <v>243</v>
      </c>
    </row>
    <row r="51" spans="1:14" x14ac:dyDescent="0.25">
      <c r="A51" s="16"/>
      <c r="B51" s="174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  <c r="M51" s="16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  <c r="M52" s="16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  <c r="M53" s="16"/>
    </row>
    <row r="54" spans="1:14" x14ac:dyDescent="0.25">
      <c r="A54" s="16"/>
      <c r="B54" s="174" t="s">
        <v>105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  <c r="M54" s="16"/>
    </row>
    <row r="55" spans="1:14" x14ac:dyDescent="0.25">
      <c r="A55" s="19"/>
      <c r="B55" s="175" t="s">
        <v>100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M55" s="16"/>
    </row>
    <row r="56" spans="1:14" x14ac:dyDescent="0.25">
      <c r="A56" s="86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H39:K39"/>
    <mergeCell ref="H40:K40"/>
    <mergeCell ref="B39:G39"/>
    <mergeCell ref="B40:G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  <pageSetUpPr fitToPage="1"/>
  </sheetPr>
  <dimension ref="A1:O55"/>
  <sheetViews>
    <sheetView zoomScaleNormal="100" zoomScaleSheetLayoutView="100" zoomScalePageLayoutView="15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4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5" t="s">
        <v>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236</v>
      </c>
      <c r="C13" s="25">
        <v>21252.651333333295</v>
      </c>
      <c r="D13" s="25">
        <v>21761.941333333329</v>
      </c>
      <c r="E13" s="25">
        <v>22202.823333333341</v>
      </c>
      <c r="F13" s="25">
        <v>22299.340333333341</v>
      </c>
      <c r="G13" s="93">
        <v>22371.355666666674</v>
      </c>
      <c r="H13" s="27">
        <v>0.32294826778209718</v>
      </c>
      <c r="I13" s="27">
        <v>0.4347059765822614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9877.0723333332917</v>
      </c>
      <c r="D14" s="24">
        <v>9994.0736666666635</v>
      </c>
      <c r="E14" s="24">
        <v>10389.944666666679</v>
      </c>
      <c r="F14" s="24">
        <v>10403.267000000002</v>
      </c>
      <c r="G14" s="28">
        <v>10561.186666666676</v>
      </c>
      <c r="H14" s="26">
        <v>1.5179814828041316</v>
      </c>
      <c r="I14" s="26">
        <v>0.12822333285433807</v>
      </c>
      <c r="J14" s="26">
        <v>47.208523363663865</v>
      </c>
      <c r="K14" s="26">
        <v>46.652801582874922</v>
      </c>
      <c r="L14" s="18"/>
    </row>
    <row r="15" spans="1:15" x14ac:dyDescent="0.25">
      <c r="A15" s="16"/>
      <c r="B15" s="12" t="s">
        <v>2</v>
      </c>
      <c r="C15" s="93">
        <v>4129.1706666666696</v>
      </c>
      <c r="D15" s="93">
        <v>4208.0826666666653</v>
      </c>
      <c r="E15" s="93">
        <v>4139.7006666666657</v>
      </c>
      <c r="F15" s="93">
        <v>4133.8503333333329</v>
      </c>
      <c r="G15" s="93">
        <v>4072.0203333333329</v>
      </c>
      <c r="H15" s="47">
        <v>-1.4957000136515131</v>
      </c>
      <c r="I15" s="47">
        <v>-0.14132261736797824</v>
      </c>
      <c r="J15" s="47">
        <v>18.201938201718569</v>
      </c>
      <c r="K15" s="47">
        <v>18.537993821969703</v>
      </c>
      <c r="L15" s="18"/>
      <c r="N15" s="31" t="s">
        <v>2</v>
      </c>
      <c r="O15" s="31">
        <v>18.201938201718569</v>
      </c>
    </row>
    <row r="16" spans="1:15" x14ac:dyDescent="0.25">
      <c r="A16" s="16"/>
      <c r="B16" s="11" t="s">
        <v>244</v>
      </c>
      <c r="C16" s="188">
        <v>1756.15433333333</v>
      </c>
      <c r="D16" s="188">
        <v>1766.7759999999996</v>
      </c>
      <c r="E16" s="188">
        <v>1769.3673333333338</v>
      </c>
      <c r="F16" s="188">
        <v>1825.1786666666671</v>
      </c>
      <c r="G16" s="28">
        <v>1792.7896666666672</v>
      </c>
      <c r="H16" s="26">
        <v>-1.7745659968266048</v>
      </c>
      <c r="I16" s="26">
        <v>3.15431014701677</v>
      </c>
      <c r="J16" s="26">
        <v>8.0137730291326257</v>
      </c>
      <c r="K16" s="26">
        <v>8.1848998193832951</v>
      </c>
      <c r="L16" s="18"/>
      <c r="N16" s="22" t="s">
        <v>12</v>
      </c>
      <c r="O16" s="31">
        <v>81.798061798281424</v>
      </c>
    </row>
    <row r="17" spans="1:12" ht="15.6" x14ac:dyDescent="0.3">
      <c r="A17" s="16"/>
      <c r="B17" s="11" t="s">
        <v>245</v>
      </c>
      <c r="C17" s="188">
        <v>1121.6076666666702</v>
      </c>
      <c r="D17" s="188">
        <v>1179.8050000000003</v>
      </c>
      <c r="E17" s="188">
        <v>1226.6809999999998</v>
      </c>
      <c r="F17" s="188">
        <v>1244.4449999999997</v>
      </c>
      <c r="G17" s="28">
        <v>1225.5823333333335</v>
      </c>
      <c r="H17" s="26">
        <v>-1.5157493233261543</v>
      </c>
      <c r="I17" s="26">
        <v>1.448135252767413</v>
      </c>
      <c r="J17" s="26">
        <v>5.4783552306552945</v>
      </c>
      <c r="K17" s="26">
        <v>5.5806359354038255</v>
      </c>
      <c r="L17" s="18"/>
    </row>
    <row r="18" spans="1:12" ht="15.6" x14ac:dyDescent="0.3">
      <c r="A18" s="16"/>
      <c r="B18" s="11" t="s">
        <v>246</v>
      </c>
      <c r="C18" s="188">
        <v>783.80899999999997</v>
      </c>
      <c r="D18" s="188">
        <v>870.49799999999982</v>
      </c>
      <c r="E18" s="188">
        <v>882.91266666666638</v>
      </c>
      <c r="F18" s="188">
        <v>908.12933333333365</v>
      </c>
      <c r="G18" s="28">
        <v>903.95633333333308</v>
      </c>
      <c r="H18" s="26">
        <v>-0.45951604543852387</v>
      </c>
      <c r="I18" s="26">
        <v>2.8560771205004665</v>
      </c>
      <c r="J18" s="26">
        <v>4.0406864331437378</v>
      </c>
      <c r="K18" s="26">
        <v>4.0724493180448489</v>
      </c>
      <c r="L18" s="18"/>
    </row>
    <row r="19" spans="1:12" ht="15.6" x14ac:dyDescent="0.3">
      <c r="A19" s="16"/>
      <c r="B19" s="11" t="s">
        <v>248</v>
      </c>
      <c r="C19" s="188">
        <v>526.99266666666699</v>
      </c>
      <c r="D19" s="188">
        <v>560.69033333333357</v>
      </c>
      <c r="E19" s="188">
        <v>560.89966666666646</v>
      </c>
      <c r="F19" s="188">
        <v>567.40599999999995</v>
      </c>
      <c r="G19" s="28">
        <v>556.64466666666647</v>
      </c>
      <c r="H19" s="26">
        <v>-1.8965843387862447</v>
      </c>
      <c r="I19" s="26">
        <v>1.1599816723014911</v>
      </c>
      <c r="J19" s="26">
        <v>2.4882026595110065</v>
      </c>
      <c r="K19" s="26">
        <v>2.5444967946062254</v>
      </c>
      <c r="L19" s="18"/>
    </row>
    <row r="20" spans="1:12" ht="15.6" x14ac:dyDescent="0.3">
      <c r="A20" s="16"/>
      <c r="B20" s="11" t="s">
        <v>250</v>
      </c>
      <c r="C20" s="188">
        <v>405.51933333333295</v>
      </c>
      <c r="D20" s="188">
        <v>421.16266666666655</v>
      </c>
      <c r="E20" s="188">
        <v>418.92066666666653</v>
      </c>
      <c r="F20" s="188">
        <v>416.68</v>
      </c>
      <c r="G20" s="28">
        <v>415.26499999999999</v>
      </c>
      <c r="H20" s="26">
        <v>-0.33958913314774408</v>
      </c>
      <c r="I20" s="26">
        <v>-0.53486658571786361</v>
      </c>
      <c r="J20" s="26">
        <v>1.8562352956497177</v>
      </c>
      <c r="K20" s="26">
        <v>1.8685754545713684</v>
      </c>
      <c r="L20" s="18"/>
    </row>
    <row r="21" spans="1:12" x14ac:dyDescent="0.25">
      <c r="A21" s="16"/>
      <c r="B21" s="11" t="s">
        <v>247</v>
      </c>
      <c r="C21" s="188">
        <v>346.24766666666699</v>
      </c>
      <c r="D21" s="188">
        <v>344.46033333333327</v>
      </c>
      <c r="E21" s="188">
        <v>350.6110000000001</v>
      </c>
      <c r="F21" s="188">
        <v>344.0440000000001</v>
      </c>
      <c r="G21" s="28">
        <v>339.51700000000005</v>
      </c>
      <c r="H21" s="26">
        <v>-1.3158200695260081</v>
      </c>
      <c r="I21" s="26">
        <v>-1.8730159635607535</v>
      </c>
      <c r="J21" s="26">
        <v>1.5176415996366304</v>
      </c>
      <c r="K21" s="26">
        <v>1.5428438458590576</v>
      </c>
      <c r="L21" s="18"/>
    </row>
    <row r="22" spans="1:12" x14ac:dyDescent="0.25">
      <c r="A22" s="16"/>
      <c r="B22" s="11" t="s">
        <v>255</v>
      </c>
      <c r="C22" s="188">
        <v>261.92766666666699</v>
      </c>
      <c r="D22" s="188">
        <v>290.93533333333323</v>
      </c>
      <c r="E22" s="188">
        <v>300.76633333333325</v>
      </c>
      <c r="F22" s="188">
        <v>297.01366666666678</v>
      </c>
      <c r="G22" s="28">
        <v>307.71599999999989</v>
      </c>
      <c r="H22" s="26">
        <v>3.6033134277770884</v>
      </c>
      <c r="I22" s="26">
        <v>-1.2477017042021976</v>
      </c>
      <c r="J22" s="26">
        <v>1.3754910725347629</v>
      </c>
      <c r="K22" s="26">
        <v>1.3319392512373422</v>
      </c>
      <c r="L22" s="18"/>
    </row>
    <row r="23" spans="1:12" x14ac:dyDescent="0.25">
      <c r="A23" s="16"/>
      <c r="B23" s="11" t="s">
        <v>249</v>
      </c>
      <c r="C23" s="188">
        <v>241.90033333333295</v>
      </c>
      <c r="D23" s="188">
        <v>244.54033333333339</v>
      </c>
      <c r="E23" s="188">
        <v>253.27566666666675</v>
      </c>
      <c r="F23" s="188">
        <v>250.55566666666661</v>
      </c>
      <c r="G23" s="28">
        <v>248.94800000000001</v>
      </c>
      <c r="H23" s="26">
        <v>-0.6416405136848935</v>
      </c>
      <c r="I23" s="26">
        <v>-1.0739286706053397</v>
      </c>
      <c r="J23" s="26">
        <v>1.1127980070109591</v>
      </c>
      <c r="K23" s="26">
        <v>1.123601249729046</v>
      </c>
      <c r="L23" s="18"/>
    </row>
    <row r="24" spans="1:12" x14ac:dyDescent="0.25">
      <c r="A24" s="16"/>
      <c r="B24" s="11" t="s">
        <v>251</v>
      </c>
      <c r="C24" s="188">
        <v>194.43233333333296</v>
      </c>
      <c r="D24" s="188">
        <v>209.44799999999995</v>
      </c>
      <c r="E24" s="188">
        <v>217.37266666666673</v>
      </c>
      <c r="F24" s="188">
        <v>213.92200000000005</v>
      </c>
      <c r="G24" s="28">
        <v>220.69533333333328</v>
      </c>
      <c r="H24" s="26">
        <v>3.1662630927783209</v>
      </c>
      <c r="I24" s="26">
        <v>-1.58744276342625</v>
      </c>
      <c r="J24" s="26">
        <v>0.98650853628047852</v>
      </c>
      <c r="K24" s="26">
        <v>0.95931985790730623</v>
      </c>
      <c r="L24" s="18"/>
    </row>
    <row r="25" spans="1:12" x14ac:dyDescent="0.25">
      <c r="A25" s="16"/>
      <c r="B25" s="11" t="s">
        <v>256</v>
      </c>
      <c r="C25" s="188">
        <v>191.98599999999999</v>
      </c>
      <c r="D25" s="188">
        <v>194.89633333333336</v>
      </c>
      <c r="E25" s="188">
        <v>203.79333333333329</v>
      </c>
      <c r="F25" s="188">
        <v>199.24699999999996</v>
      </c>
      <c r="G25" s="28">
        <v>206.21266666666671</v>
      </c>
      <c r="H25" s="26">
        <v>3.4959957573598377</v>
      </c>
      <c r="I25" s="26">
        <v>-2.2308547875298568</v>
      </c>
      <c r="J25" s="26">
        <v>0.92177099027540665</v>
      </c>
      <c r="K25" s="26">
        <v>0.89351073628919397</v>
      </c>
      <c r="L25" s="18"/>
    </row>
    <row r="26" spans="1:12" x14ac:dyDescent="0.25">
      <c r="A26" s="16"/>
      <c r="B26" s="11" t="s">
        <v>252</v>
      </c>
      <c r="C26" s="188">
        <v>177.90033333333301</v>
      </c>
      <c r="D26" s="188">
        <v>182.80966666666671</v>
      </c>
      <c r="E26" s="188">
        <v>186.38166666666663</v>
      </c>
      <c r="F26" s="188">
        <v>194.23633333333336</v>
      </c>
      <c r="G26" s="28">
        <v>194.71466666666672</v>
      </c>
      <c r="H26" s="26">
        <v>0.24626357238348717</v>
      </c>
      <c r="I26" s="26">
        <v>4.2142914628584993</v>
      </c>
      <c r="J26" s="26">
        <v>0.87037490962960118</v>
      </c>
      <c r="K26" s="26">
        <v>0.87104071434340313</v>
      </c>
      <c r="L26" s="18"/>
    </row>
    <row r="27" spans="1:12" x14ac:dyDescent="0.25">
      <c r="A27" s="16"/>
      <c r="B27" s="11" t="s">
        <v>253</v>
      </c>
      <c r="C27" s="188">
        <v>183.70066666666699</v>
      </c>
      <c r="D27" s="188">
        <v>188.88833333333329</v>
      </c>
      <c r="E27" s="188">
        <v>192.13166666666663</v>
      </c>
      <c r="F27" s="188">
        <v>188.661</v>
      </c>
      <c r="G27" s="28">
        <v>191.68066666666664</v>
      </c>
      <c r="H27" s="26">
        <v>1.6005781092364835</v>
      </c>
      <c r="I27" s="26">
        <v>-1.8064001249143202</v>
      </c>
      <c r="J27" s="26">
        <v>0.85681292418175126</v>
      </c>
      <c r="K27" s="26">
        <v>0.84603847997237436</v>
      </c>
      <c r="L27" s="18"/>
    </row>
    <row r="28" spans="1:12" x14ac:dyDescent="0.25">
      <c r="A28" s="16"/>
      <c r="B28" s="11" t="s">
        <v>258</v>
      </c>
      <c r="C28" s="188">
        <v>154.74700000000004</v>
      </c>
      <c r="D28" s="188">
        <v>161.53066666666663</v>
      </c>
      <c r="E28" s="188">
        <v>158.67633333333333</v>
      </c>
      <c r="F28" s="188">
        <v>158.84666666666669</v>
      </c>
      <c r="G28" s="28">
        <v>167.69266666666661</v>
      </c>
      <c r="H28" s="26">
        <v>5.5688924329541534</v>
      </c>
      <c r="I28" s="26">
        <v>0.1073464011646541</v>
      </c>
      <c r="J28" s="26">
        <v>0.74958652110890511</v>
      </c>
      <c r="K28" s="26">
        <v>0.71233796288233986</v>
      </c>
      <c r="L28" s="18"/>
    </row>
    <row r="29" spans="1:12" x14ac:dyDescent="0.25">
      <c r="A29" s="16"/>
      <c r="B29" s="11" t="s">
        <v>254</v>
      </c>
      <c r="C29" s="188">
        <v>154.149</v>
      </c>
      <c r="D29" s="188">
        <v>160.16866666666661</v>
      </c>
      <c r="E29" s="188">
        <v>157.63666666666663</v>
      </c>
      <c r="F29" s="188">
        <v>153.79566666666668</v>
      </c>
      <c r="G29" s="28">
        <v>158.59833333333339</v>
      </c>
      <c r="H29" s="26">
        <v>3.1227581184559039</v>
      </c>
      <c r="I29" s="26">
        <v>-2.4366158465669696</v>
      </c>
      <c r="J29" s="26">
        <v>0.70893483477912311</v>
      </c>
      <c r="K29" s="26">
        <v>0.68968706862046025</v>
      </c>
      <c r="L29" s="18"/>
    </row>
    <row r="30" spans="1:12" x14ac:dyDescent="0.25">
      <c r="A30" s="16"/>
      <c r="B30" s="11" t="s">
        <v>257</v>
      </c>
      <c r="C30" s="188">
        <v>151.886</v>
      </c>
      <c r="D30" s="188">
        <v>153.19899999999996</v>
      </c>
      <c r="E30" s="188">
        <v>160.65733333333338</v>
      </c>
      <c r="F30" s="188">
        <v>159.15100000000001</v>
      </c>
      <c r="G30" s="28">
        <v>154.53099999999995</v>
      </c>
      <c r="H30" s="26">
        <v>-2.9029035318659968</v>
      </c>
      <c r="I30" s="26">
        <v>-0.93760633397793613</v>
      </c>
      <c r="J30" s="26">
        <v>0.69075384747582014</v>
      </c>
      <c r="K30" s="26">
        <v>0.71370272672191581</v>
      </c>
      <c r="L30" s="18"/>
    </row>
    <row r="31" spans="1:12" x14ac:dyDescent="0.25">
      <c r="A31" s="16"/>
      <c r="B31" s="11" t="s">
        <v>261</v>
      </c>
      <c r="C31" s="188">
        <v>113.38866666666702</v>
      </c>
      <c r="D31" s="188">
        <v>119.4436666666667</v>
      </c>
      <c r="E31" s="188">
        <v>120.9263333333333</v>
      </c>
      <c r="F31" s="188">
        <v>123.23599999999998</v>
      </c>
      <c r="G31" s="28">
        <v>133.20000000000002</v>
      </c>
      <c r="H31" s="26">
        <v>8.0852997500730606</v>
      </c>
      <c r="I31" s="26">
        <v>1.9099782512218333</v>
      </c>
      <c r="J31" s="26">
        <v>0.59540423917388274</v>
      </c>
      <c r="K31" s="26">
        <v>0.55264415071411421</v>
      </c>
      <c r="L31" s="18"/>
    </row>
    <row r="32" spans="1:12" x14ac:dyDescent="0.25">
      <c r="A32" s="16"/>
      <c r="B32" s="11" t="s">
        <v>259</v>
      </c>
      <c r="C32" s="188">
        <v>123.96233333333298</v>
      </c>
      <c r="D32" s="188">
        <v>129.98399999999998</v>
      </c>
      <c r="E32" s="188">
        <v>129.53200000000001</v>
      </c>
      <c r="F32" s="188">
        <v>131.43266666666671</v>
      </c>
      <c r="G32" s="28">
        <v>132.47133333333335</v>
      </c>
      <c r="H32" s="26">
        <v>0.79026523086598299</v>
      </c>
      <c r="I32" s="26">
        <v>1.4673336833112227</v>
      </c>
      <c r="J32" s="26">
        <v>0.59214709786548914</v>
      </c>
      <c r="K32" s="26">
        <v>0.58940159081835919</v>
      </c>
      <c r="L32" s="18"/>
    </row>
    <row r="33" spans="1:14" x14ac:dyDescent="0.25">
      <c r="A33" s="16"/>
      <c r="B33" s="11" t="s">
        <v>264</v>
      </c>
      <c r="C33" s="188">
        <v>96.513666666666708</v>
      </c>
      <c r="D33" s="188">
        <v>108.2583333333333</v>
      </c>
      <c r="E33" s="188">
        <v>110.68166666666664</v>
      </c>
      <c r="F33" s="188">
        <v>109.01333333333336</v>
      </c>
      <c r="G33" s="28">
        <v>110.83699999999997</v>
      </c>
      <c r="H33" s="26">
        <v>1.6728840508805742</v>
      </c>
      <c r="I33" s="26">
        <v>-1.5073258142721091</v>
      </c>
      <c r="J33" s="26">
        <v>0.49544158901888602</v>
      </c>
      <c r="K33" s="26">
        <v>0.4888634896987461</v>
      </c>
      <c r="L33" s="18"/>
    </row>
    <row r="34" spans="1:14" x14ac:dyDescent="0.25">
      <c r="A34" s="16"/>
      <c r="B34" s="11" t="s">
        <v>260</v>
      </c>
      <c r="C34" s="188">
        <v>82.920333333333318</v>
      </c>
      <c r="D34" s="188">
        <v>87.606333333333311</v>
      </c>
      <c r="E34" s="188">
        <v>88.015333333333317</v>
      </c>
      <c r="F34" s="188">
        <v>90.614333333333306</v>
      </c>
      <c r="G34" s="28">
        <v>92.78333333333336</v>
      </c>
      <c r="H34" s="26">
        <v>2.3936610470014497</v>
      </c>
      <c r="I34" s="26">
        <v>2.9528945714004218</v>
      </c>
      <c r="J34" s="26">
        <v>0.41474166660172745</v>
      </c>
      <c r="K34" s="26">
        <v>0.40635432249931552</v>
      </c>
      <c r="L34" s="18"/>
    </row>
    <row r="35" spans="1:14" x14ac:dyDescent="0.25">
      <c r="A35" s="16"/>
      <c r="B35" s="11" t="s">
        <v>265</v>
      </c>
      <c r="C35" s="188">
        <v>78.289666666666704</v>
      </c>
      <c r="D35" s="188">
        <v>82.554666666666691</v>
      </c>
      <c r="E35" s="188">
        <v>82.804666666666691</v>
      </c>
      <c r="F35" s="188">
        <v>82.803999999999988</v>
      </c>
      <c r="G35" s="28">
        <v>85.571666666666687</v>
      </c>
      <c r="H35" s="26">
        <v>3.342431122490086</v>
      </c>
      <c r="I35" s="26">
        <v>-8.0510760267493708E-4</v>
      </c>
      <c r="J35" s="26">
        <v>0.38250550365246078</v>
      </c>
      <c r="K35" s="26">
        <v>0.37132937011694245</v>
      </c>
      <c r="L35" s="18"/>
    </row>
    <row r="36" spans="1:14" x14ac:dyDescent="0.25">
      <c r="A36" s="16"/>
      <c r="B36" s="11" t="s">
        <v>263</v>
      </c>
      <c r="C36" s="188">
        <v>59.41933333333327</v>
      </c>
      <c r="D36" s="188">
        <v>64.76700000000001</v>
      </c>
      <c r="E36" s="188">
        <v>63.95233333333335</v>
      </c>
      <c r="F36" s="188">
        <v>65.146666666666647</v>
      </c>
      <c r="G36" s="28">
        <v>64.829000000000022</v>
      </c>
      <c r="H36" s="26">
        <v>-0.48761768317635568</v>
      </c>
      <c r="I36" s="26">
        <v>1.8675367591486802</v>
      </c>
      <c r="J36" s="26">
        <v>0.28978574640693433</v>
      </c>
      <c r="K36" s="26">
        <v>0.29214616079599703</v>
      </c>
      <c r="L36" s="18"/>
    </row>
    <row r="37" spans="1:14" x14ac:dyDescent="0.25">
      <c r="A37" s="16"/>
      <c r="B37" s="11" t="s">
        <v>262</v>
      </c>
      <c r="C37" s="188">
        <v>38.954333333333295</v>
      </c>
      <c r="D37" s="188">
        <v>37.362333333333346</v>
      </c>
      <c r="E37" s="188">
        <v>37.181666666666672</v>
      </c>
      <c r="F37" s="188">
        <v>38.663999999999994</v>
      </c>
      <c r="G37" s="28">
        <v>33.911999999999999</v>
      </c>
      <c r="H37" s="26">
        <v>-12.290502793296076</v>
      </c>
      <c r="I37" s="26">
        <v>3.9867318122730477</v>
      </c>
      <c r="J37" s="26">
        <v>0.15158670089237769</v>
      </c>
      <c r="K37" s="26">
        <v>0.17338629493987565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169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14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243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  <pageSetUpPr fitToPage="1"/>
  </sheetPr>
  <dimension ref="A1:P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710937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ht="15.6" x14ac:dyDescent="0.3">
      <c r="A7" s="16"/>
      <c r="B7" s="146"/>
      <c r="C7" s="235" t="s">
        <v>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6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6" x14ac:dyDescent="0.25">
      <c r="A13" s="16"/>
      <c r="B13" s="12" t="s">
        <v>236</v>
      </c>
      <c r="C13" s="25">
        <v>2188.1716666666698</v>
      </c>
      <c r="D13" s="25">
        <v>2168.5046666666676</v>
      </c>
      <c r="E13" s="25">
        <v>2261.3960000000002</v>
      </c>
      <c r="F13" s="25">
        <v>2290.3739999999998</v>
      </c>
      <c r="G13" s="93">
        <v>2368.7600000000002</v>
      </c>
      <c r="H13" s="27">
        <v>3.4224104884180706</v>
      </c>
      <c r="I13" s="27">
        <v>1.2814208568512342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850.3686666666697</v>
      </c>
      <c r="D14" s="24">
        <v>847.48700000000144</v>
      </c>
      <c r="E14" s="24">
        <v>842.05066666666676</v>
      </c>
      <c r="F14" s="24">
        <v>855.80400000000009</v>
      </c>
      <c r="G14" s="28">
        <v>909.11499999999978</v>
      </c>
      <c r="H14" s="26">
        <v>6.2293469065346274</v>
      </c>
      <c r="I14" s="26">
        <v>1.6333142265390288</v>
      </c>
      <c r="J14" s="26">
        <v>38.379363042266831</v>
      </c>
      <c r="K14" s="26">
        <v>37.365251264640634</v>
      </c>
      <c r="L14" s="18"/>
    </row>
    <row r="15" spans="1:16" x14ac:dyDescent="0.25">
      <c r="A15" s="16"/>
      <c r="B15" s="12" t="s">
        <v>2</v>
      </c>
      <c r="C15" s="93">
        <v>396.19533333333294</v>
      </c>
      <c r="D15" s="93">
        <v>400.01900000000001</v>
      </c>
      <c r="E15" s="93">
        <v>479.39733333333345</v>
      </c>
      <c r="F15" s="93">
        <v>491.34266666666656</v>
      </c>
      <c r="G15" s="93">
        <v>499.16133333333318</v>
      </c>
      <c r="H15" s="47">
        <v>1.5912859185849726</v>
      </c>
      <c r="I15" s="47">
        <v>2.4917396286448179</v>
      </c>
      <c r="J15" s="47">
        <v>21.072685005375519</v>
      </c>
      <c r="K15" s="47">
        <v>21.452508047448436</v>
      </c>
      <c r="L15" s="18"/>
      <c r="M15" s="30"/>
      <c r="N15" s="22" t="s">
        <v>2</v>
      </c>
      <c r="O15" s="31">
        <v>21.072685005375519</v>
      </c>
      <c r="P15" s="223">
        <f>+G15/G13</f>
        <v>0.21072685005375519</v>
      </c>
    </row>
    <row r="16" spans="1:16" x14ac:dyDescent="0.25">
      <c r="A16" s="16"/>
      <c r="B16" s="11" t="s">
        <v>244</v>
      </c>
      <c r="C16" s="188">
        <v>217.93166666666704</v>
      </c>
      <c r="D16" s="188">
        <v>223.95899999999995</v>
      </c>
      <c r="E16" s="188">
        <v>228.56933333333339</v>
      </c>
      <c r="F16" s="188">
        <v>227.3566666666666</v>
      </c>
      <c r="G16" s="28">
        <v>242.3756666666666</v>
      </c>
      <c r="H16" s="26">
        <v>6.6059202134678197</v>
      </c>
      <c r="I16" s="26">
        <v>-0.53054653000991214</v>
      </c>
      <c r="J16" s="26">
        <v>10.23217492133718</v>
      </c>
      <c r="K16" s="26">
        <v>9.9266175160330405</v>
      </c>
      <c r="L16" s="18"/>
      <c r="N16" s="22" t="s">
        <v>12</v>
      </c>
      <c r="O16" s="31">
        <v>78.927314994624481</v>
      </c>
    </row>
    <row r="17" spans="1:12" x14ac:dyDescent="0.25">
      <c r="A17" s="16"/>
      <c r="B17" s="11" t="s">
        <v>245</v>
      </c>
      <c r="C17" s="188">
        <v>175.47366666666699</v>
      </c>
      <c r="D17" s="188">
        <v>167.17333333333332</v>
      </c>
      <c r="E17" s="188">
        <v>158.60333333333332</v>
      </c>
      <c r="F17" s="188">
        <v>153.92233333333331</v>
      </c>
      <c r="G17" s="28">
        <v>164.67699999999999</v>
      </c>
      <c r="H17" s="26">
        <v>6.987073567405222</v>
      </c>
      <c r="I17" s="26">
        <v>-2.9513881591391566</v>
      </c>
      <c r="J17" s="26">
        <v>6.9520339755821601</v>
      </c>
      <c r="K17" s="26">
        <v>6.7204017044086823</v>
      </c>
      <c r="L17" s="18"/>
    </row>
    <row r="18" spans="1:12" x14ac:dyDescent="0.25">
      <c r="A18" s="16"/>
      <c r="B18" s="11" t="s">
        <v>246</v>
      </c>
      <c r="C18" s="188">
        <v>65.501000000000005</v>
      </c>
      <c r="D18" s="188">
        <v>64.778999999999996</v>
      </c>
      <c r="E18" s="188">
        <v>83.857333333333344</v>
      </c>
      <c r="F18" s="188">
        <v>79.675666666666658</v>
      </c>
      <c r="G18" s="28">
        <v>73.104333333333315</v>
      </c>
      <c r="H18" s="26">
        <v>-8.247603827182715</v>
      </c>
      <c r="I18" s="26">
        <v>-4.9866439826371955</v>
      </c>
      <c r="J18" s="26">
        <v>3.0861857399370685</v>
      </c>
      <c r="K18" s="26">
        <v>3.4787186139323389</v>
      </c>
      <c r="L18" s="18"/>
    </row>
    <row r="19" spans="1:12" x14ac:dyDescent="0.25">
      <c r="A19" s="16"/>
      <c r="B19" s="11" t="s">
        <v>247</v>
      </c>
      <c r="C19" s="188">
        <v>69.593333333333291</v>
      </c>
      <c r="D19" s="188">
        <v>58.517999999999986</v>
      </c>
      <c r="E19" s="188">
        <v>63.5</v>
      </c>
      <c r="F19" s="188">
        <v>67.807666666666648</v>
      </c>
      <c r="G19" s="28">
        <v>67.01033333333335</v>
      </c>
      <c r="H19" s="26">
        <v>-1.1758749010681635</v>
      </c>
      <c r="I19" s="26">
        <v>6.7837270341207123</v>
      </c>
      <c r="J19" s="26">
        <v>2.8289203352527625</v>
      </c>
      <c r="K19" s="26">
        <v>2.9605499654932625</v>
      </c>
      <c r="L19" s="18"/>
    </row>
    <row r="20" spans="1:12" x14ac:dyDescent="0.25">
      <c r="A20" s="16"/>
      <c r="B20" s="11" t="s">
        <v>248</v>
      </c>
      <c r="C20" s="188">
        <v>54.808999999999997</v>
      </c>
      <c r="D20" s="188">
        <v>58.305666666666646</v>
      </c>
      <c r="E20" s="188">
        <v>46.143666666666654</v>
      </c>
      <c r="F20" s="188">
        <v>53.410333333333341</v>
      </c>
      <c r="G20" s="28">
        <v>53.059333333333342</v>
      </c>
      <c r="H20" s="26">
        <v>-0.65717620185856696</v>
      </c>
      <c r="I20" s="26">
        <v>15.747917735189422</v>
      </c>
      <c r="J20" s="26">
        <v>2.2399623994551301</v>
      </c>
      <c r="K20" s="26">
        <v>2.3319481156061563</v>
      </c>
      <c r="L20" s="18"/>
    </row>
    <row r="21" spans="1:12" x14ac:dyDescent="0.25">
      <c r="A21" s="16"/>
      <c r="B21" s="11" t="s">
        <v>249</v>
      </c>
      <c r="C21" s="188">
        <v>39.276333333333298</v>
      </c>
      <c r="D21" s="188">
        <v>37.666333333333341</v>
      </c>
      <c r="E21" s="188">
        <v>44.255333333333347</v>
      </c>
      <c r="F21" s="188">
        <v>36.244999999999997</v>
      </c>
      <c r="G21" s="28">
        <v>41.747000000000007</v>
      </c>
      <c r="H21" s="26">
        <v>15.180024831011195</v>
      </c>
      <c r="I21" s="26">
        <v>-18.100266634529959</v>
      </c>
      <c r="J21" s="26">
        <v>1.7623988922474207</v>
      </c>
      <c r="K21" s="26">
        <v>1.5824926409398639</v>
      </c>
      <c r="L21" s="18"/>
    </row>
    <row r="22" spans="1:12" x14ac:dyDescent="0.25">
      <c r="A22" s="16"/>
      <c r="B22" s="11" t="s">
        <v>250</v>
      </c>
      <c r="C22" s="188">
        <v>42.017000000000003</v>
      </c>
      <c r="D22" s="188">
        <v>36.273000000000003</v>
      </c>
      <c r="E22" s="188">
        <v>39.259000000000007</v>
      </c>
      <c r="F22" s="188">
        <v>40.49133333333333</v>
      </c>
      <c r="G22" s="28">
        <v>33.372999999999998</v>
      </c>
      <c r="H22" s="26">
        <v>-17.579893639791234</v>
      </c>
      <c r="I22" s="26">
        <v>3.1389829932838786</v>
      </c>
      <c r="J22" s="26">
        <v>1.4088805957547408</v>
      </c>
      <c r="K22" s="26">
        <v>1.7678917649839432</v>
      </c>
      <c r="L22" s="18"/>
    </row>
    <row r="23" spans="1:12" x14ac:dyDescent="0.25">
      <c r="A23" s="16"/>
      <c r="B23" s="11" t="s">
        <v>251</v>
      </c>
      <c r="C23" s="188">
        <v>25.776</v>
      </c>
      <c r="D23" s="188">
        <v>25.875</v>
      </c>
      <c r="E23" s="188">
        <v>27.103333333333339</v>
      </c>
      <c r="F23" s="188">
        <v>31.325333333333322</v>
      </c>
      <c r="G23" s="28">
        <v>31.99</v>
      </c>
      <c r="H23" s="26">
        <v>2.1218183365966148</v>
      </c>
      <c r="I23" s="26">
        <v>15.577419751568012</v>
      </c>
      <c r="J23" s="26">
        <v>1.3504956179604517</v>
      </c>
      <c r="K23" s="26">
        <v>1.3676951158777266</v>
      </c>
      <c r="L23" s="18"/>
    </row>
    <row r="24" spans="1:12" x14ac:dyDescent="0.25">
      <c r="A24" s="16"/>
      <c r="B24" s="11" t="s">
        <v>255</v>
      </c>
      <c r="C24" s="188">
        <v>42.666333333333299</v>
      </c>
      <c r="D24" s="188">
        <v>45.615666666666655</v>
      </c>
      <c r="E24" s="188">
        <v>40.338666666666668</v>
      </c>
      <c r="F24" s="188">
        <v>35.545999999999999</v>
      </c>
      <c r="G24" s="28">
        <v>30.635333333333335</v>
      </c>
      <c r="H24" s="26">
        <v>-13.814962771244765</v>
      </c>
      <c r="I24" s="26">
        <v>-11.881073577047674</v>
      </c>
      <c r="J24" s="26">
        <v>1.2933067652836645</v>
      </c>
      <c r="K24" s="26">
        <v>1.5519736078037911</v>
      </c>
      <c r="L24" s="18"/>
    </row>
    <row r="25" spans="1:12" x14ac:dyDescent="0.25">
      <c r="A25" s="16"/>
      <c r="B25" s="11" t="s">
        <v>258</v>
      </c>
      <c r="C25" s="188">
        <v>16.949666666666701</v>
      </c>
      <c r="D25" s="188">
        <v>18.056333333333328</v>
      </c>
      <c r="E25" s="188">
        <v>20.278333333333329</v>
      </c>
      <c r="F25" s="188">
        <v>23.276</v>
      </c>
      <c r="G25" s="28">
        <v>27.378333333333323</v>
      </c>
      <c r="H25" s="26">
        <v>17.62473506329836</v>
      </c>
      <c r="I25" s="26">
        <v>14.7826086956522</v>
      </c>
      <c r="J25" s="26">
        <v>1.1558086650117918</v>
      </c>
      <c r="K25" s="26">
        <v>1.0162532407371023</v>
      </c>
      <c r="L25" s="18"/>
    </row>
    <row r="26" spans="1:12" x14ac:dyDescent="0.25">
      <c r="A26" s="16"/>
      <c r="B26" s="11" t="s">
        <v>253</v>
      </c>
      <c r="C26" s="188">
        <v>23.276666666666699</v>
      </c>
      <c r="D26" s="188">
        <v>20.126333333333335</v>
      </c>
      <c r="E26" s="188">
        <v>20.210999999999999</v>
      </c>
      <c r="F26" s="188">
        <v>22.58166666666666</v>
      </c>
      <c r="G26" s="28">
        <v>26.127999999999997</v>
      </c>
      <c r="H26" s="26">
        <v>15.704480035426993</v>
      </c>
      <c r="I26" s="26">
        <v>11.729586198934538</v>
      </c>
      <c r="J26" s="26">
        <v>1.1030243671794524</v>
      </c>
      <c r="K26" s="26">
        <v>0.98593795889521363</v>
      </c>
      <c r="L26" s="18"/>
    </row>
    <row r="27" spans="1:12" x14ac:dyDescent="0.25">
      <c r="A27" s="16"/>
      <c r="B27" s="11" t="s">
        <v>259</v>
      </c>
      <c r="C27" s="188">
        <v>21.565999999999999</v>
      </c>
      <c r="D27" s="188">
        <v>21.792999999999999</v>
      </c>
      <c r="E27" s="188">
        <v>21.311666666666671</v>
      </c>
      <c r="F27" s="188">
        <v>23.52033333333333</v>
      </c>
      <c r="G27" s="28">
        <v>22.645</v>
      </c>
      <c r="H27" s="26">
        <v>-3.7216025849973633</v>
      </c>
      <c r="I27" s="26">
        <v>10.363650582622942</v>
      </c>
      <c r="J27" s="26">
        <v>0.95598541008797855</v>
      </c>
      <c r="K27" s="26">
        <v>1.0269210763540508</v>
      </c>
      <c r="L27" s="18"/>
    </row>
    <row r="28" spans="1:12" x14ac:dyDescent="0.25">
      <c r="A28" s="16"/>
      <c r="B28" s="11" t="s">
        <v>252</v>
      </c>
      <c r="C28" s="188">
        <v>23.503666666666703</v>
      </c>
      <c r="D28" s="188">
        <v>22.634</v>
      </c>
      <c r="E28" s="188">
        <v>24.057000000000006</v>
      </c>
      <c r="F28" s="188">
        <v>21.687666666666662</v>
      </c>
      <c r="G28" s="28">
        <v>22.241333333333326</v>
      </c>
      <c r="H28" s="26">
        <v>2.5529102562132033</v>
      </c>
      <c r="I28" s="26">
        <v>-9.8488312480082492</v>
      </c>
      <c r="J28" s="26">
        <v>0.93894414517863034</v>
      </c>
      <c r="K28" s="26">
        <v>0.94690503239500023</v>
      </c>
      <c r="L28" s="18"/>
    </row>
    <row r="29" spans="1:12" x14ac:dyDescent="0.25">
      <c r="A29" s="16"/>
      <c r="B29" s="11" t="s">
        <v>257</v>
      </c>
      <c r="C29" s="188">
        <v>18.857666666666702</v>
      </c>
      <c r="D29" s="188">
        <v>18.759</v>
      </c>
      <c r="E29" s="188">
        <v>20.97966666666667</v>
      </c>
      <c r="F29" s="188">
        <v>20.622333333333327</v>
      </c>
      <c r="G29" s="28">
        <v>20.303666666666672</v>
      </c>
      <c r="H29" s="26">
        <v>-1.5452502949875768</v>
      </c>
      <c r="I29" s="26">
        <v>-1.7032364670554467</v>
      </c>
      <c r="J29" s="26">
        <v>0.8571432592017203</v>
      </c>
      <c r="K29" s="26">
        <v>0.90039152266543931</v>
      </c>
      <c r="L29" s="18"/>
    </row>
    <row r="30" spans="1:12" x14ac:dyDescent="0.25">
      <c r="A30" s="16"/>
      <c r="B30" s="11" t="s">
        <v>254</v>
      </c>
      <c r="C30" s="188">
        <v>18.612333333333297</v>
      </c>
      <c r="D30" s="188">
        <v>11.86</v>
      </c>
      <c r="E30" s="188">
        <v>15.808333333333332</v>
      </c>
      <c r="F30" s="188">
        <v>17.161666666666662</v>
      </c>
      <c r="G30" s="28">
        <v>19.556000000000001</v>
      </c>
      <c r="H30" s="26">
        <v>13.951636398951184</v>
      </c>
      <c r="I30" s="26">
        <v>8.5608856088560614</v>
      </c>
      <c r="J30" s="26">
        <v>0.82557962815988117</v>
      </c>
      <c r="K30" s="26">
        <v>0.74929538436371801</v>
      </c>
      <c r="L30" s="18"/>
    </row>
    <row r="31" spans="1:12" x14ac:dyDescent="0.25">
      <c r="A31" s="16"/>
      <c r="B31" s="11" t="s">
        <v>256</v>
      </c>
      <c r="C31" s="188">
        <v>22.610666666666699</v>
      </c>
      <c r="D31" s="188">
        <v>23.777666666666661</v>
      </c>
      <c r="E31" s="188">
        <v>20.633666666666674</v>
      </c>
      <c r="F31" s="188">
        <v>17.082666666666672</v>
      </c>
      <c r="G31" s="28">
        <v>17.670999999999996</v>
      </c>
      <c r="H31" s="26">
        <v>3.444036840462017</v>
      </c>
      <c r="I31" s="26">
        <v>-17.209738130240225</v>
      </c>
      <c r="J31" s="26">
        <v>0.74600212769550289</v>
      </c>
      <c r="K31" s="26">
        <v>0.74584616602645126</v>
      </c>
      <c r="L31" s="18"/>
    </row>
    <row r="32" spans="1:12" x14ac:dyDescent="0.25">
      <c r="A32" s="16"/>
      <c r="B32" s="11" t="s">
        <v>260</v>
      </c>
      <c r="C32" s="188">
        <v>8.4566666666666723</v>
      </c>
      <c r="D32" s="188">
        <v>11.13366666666667</v>
      </c>
      <c r="E32" s="188">
        <v>11.669333333333336</v>
      </c>
      <c r="F32" s="188">
        <v>15.122999999999999</v>
      </c>
      <c r="G32" s="28">
        <v>14.230333333333331</v>
      </c>
      <c r="H32" s="26">
        <v>-5.9027088981463249</v>
      </c>
      <c r="I32" s="26">
        <v>29.596092321754995</v>
      </c>
      <c r="J32" s="26">
        <v>0.60075032225017855</v>
      </c>
      <c r="K32" s="26">
        <v>0.66028517613280635</v>
      </c>
      <c r="L32" s="18"/>
    </row>
    <row r="33" spans="1:14" x14ac:dyDescent="0.25">
      <c r="A33" s="16"/>
      <c r="B33" s="11" t="s">
        <v>261</v>
      </c>
      <c r="C33" s="188">
        <v>12.864000000000001</v>
      </c>
      <c r="D33" s="188">
        <v>11.86466666666667</v>
      </c>
      <c r="E33" s="188">
        <v>12.495333333333329</v>
      </c>
      <c r="F33" s="188">
        <v>14.196</v>
      </c>
      <c r="G33" s="28">
        <v>13.937666666666662</v>
      </c>
      <c r="H33" s="26">
        <v>-1.8197614351460834</v>
      </c>
      <c r="I33" s="26">
        <v>13.610414554767146</v>
      </c>
      <c r="J33" s="26">
        <v>0.58839505338939613</v>
      </c>
      <c r="K33" s="26">
        <v>0.61981143690943052</v>
      </c>
      <c r="L33" s="18"/>
    </row>
    <row r="34" spans="1:14" x14ac:dyDescent="0.25">
      <c r="A34" s="16"/>
      <c r="B34" s="11" t="s">
        <v>264</v>
      </c>
      <c r="C34" s="188">
        <v>15.7213333333333</v>
      </c>
      <c r="D34" s="188">
        <v>15.713333333333331</v>
      </c>
      <c r="E34" s="188">
        <v>15.339333333333338</v>
      </c>
      <c r="F34" s="188">
        <v>16.984333333333339</v>
      </c>
      <c r="G34" s="28">
        <v>13.551666666666669</v>
      </c>
      <c r="H34" s="26">
        <v>-20.210782485820278</v>
      </c>
      <c r="I34" s="26">
        <v>10.724064496501384</v>
      </c>
      <c r="J34" s="26">
        <v>0.57209960767096146</v>
      </c>
      <c r="K34" s="26">
        <v>0.74155283518470527</v>
      </c>
      <c r="L34" s="18"/>
    </row>
    <row r="35" spans="1:14" x14ac:dyDescent="0.25">
      <c r="A35" s="16"/>
      <c r="B35" s="11" t="s">
        <v>263</v>
      </c>
      <c r="C35" s="188">
        <v>7.4436666666666707</v>
      </c>
      <c r="D35" s="188">
        <v>10.186333333333335</v>
      </c>
      <c r="E35" s="188">
        <v>7.8659999999999988</v>
      </c>
      <c r="F35" s="188">
        <v>8.1623333333333346</v>
      </c>
      <c r="G35" s="28">
        <v>9.4769999999999985</v>
      </c>
      <c r="H35" s="26">
        <v>16.106505492710376</v>
      </c>
      <c r="I35" s="26">
        <v>3.7672684125773737</v>
      </c>
      <c r="J35" s="26">
        <v>0.40008274371401065</v>
      </c>
      <c r="K35" s="26">
        <v>0.35637556719266528</v>
      </c>
      <c r="L35" s="18"/>
    </row>
    <row r="36" spans="1:14" x14ac:dyDescent="0.25">
      <c r="A36" s="16"/>
      <c r="B36" s="11" t="s">
        <v>265</v>
      </c>
      <c r="C36" s="188">
        <v>10.585333333333297</v>
      </c>
      <c r="D36" s="188">
        <v>11.346666666666664</v>
      </c>
      <c r="E36" s="188">
        <v>10.507666666666664</v>
      </c>
      <c r="F36" s="188">
        <v>9.7476666666666691</v>
      </c>
      <c r="G36" s="28">
        <v>9.3786666666666694</v>
      </c>
      <c r="H36" s="26">
        <v>-3.7855213213418559</v>
      </c>
      <c r="I36" s="26">
        <v>-7.2328141357103863</v>
      </c>
      <c r="J36" s="26">
        <v>0.3959314859532696</v>
      </c>
      <c r="K36" s="26">
        <v>0.42559279255993432</v>
      </c>
      <c r="L36" s="18"/>
    </row>
    <row r="37" spans="1:14" x14ac:dyDescent="0.25">
      <c r="A37" s="16"/>
      <c r="B37" s="11" t="s">
        <v>262</v>
      </c>
      <c r="C37" s="188">
        <v>8.1156666666666712</v>
      </c>
      <c r="D37" s="188">
        <v>5.5826666666666682</v>
      </c>
      <c r="E37" s="188">
        <v>7.1606666666666685</v>
      </c>
      <c r="F37" s="188">
        <v>7.3013333333333312</v>
      </c>
      <c r="G37" s="28">
        <v>6.0129999999999981</v>
      </c>
      <c r="H37" s="26">
        <v>-17.645178962746535</v>
      </c>
      <c r="I37" s="26">
        <v>1.9644353412158422</v>
      </c>
      <c r="J37" s="26">
        <v>0.25384589405427299</v>
      </c>
      <c r="K37" s="26">
        <v>0.31878345341561387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170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14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243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243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86"/>
      <c r="B55" s="87"/>
      <c r="C55" s="86"/>
      <c r="D55" s="86"/>
      <c r="E55" s="86"/>
      <c r="F55" s="86"/>
      <c r="G55" s="86"/>
      <c r="H55" s="86"/>
      <c r="I55" s="86"/>
      <c r="J55" s="86"/>
      <c r="K55" s="86"/>
      <c r="L55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  <pageSetUpPr fitToPage="1"/>
  </sheetPr>
  <dimension ref="A1:P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57031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ht="15.6" x14ac:dyDescent="0.3">
      <c r="A7" s="16"/>
      <c r="B7" s="146"/>
      <c r="C7" s="235" t="s">
        <v>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6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6" x14ac:dyDescent="0.25">
      <c r="A13" s="16"/>
      <c r="B13" s="12" t="s">
        <v>236</v>
      </c>
      <c r="C13" s="25">
        <v>2010.8759999999995</v>
      </c>
      <c r="D13" s="25">
        <v>2018.2963333333328</v>
      </c>
      <c r="E13" s="25">
        <v>2109.6673333333338</v>
      </c>
      <c r="F13" s="25">
        <v>2121.3103333333329</v>
      </c>
      <c r="G13" s="93">
        <v>2219.3676666666661</v>
      </c>
      <c r="H13" s="27">
        <v>4.6224888359097438</v>
      </c>
      <c r="I13" s="27">
        <v>0.55188795958662773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750.51499999999874</v>
      </c>
      <c r="D14" s="24">
        <v>765.09966666666628</v>
      </c>
      <c r="E14" s="24">
        <v>775.56466666666711</v>
      </c>
      <c r="F14" s="24">
        <v>781.83733333333271</v>
      </c>
      <c r="G14" s="28">
        <v>838.45366666666609</v>
      </c>
      <c r="H14" s="26">
        <v>7.2414466436326208</v>
      </c>
      <c r="I14" s="26">
        <v>0.80878706009457346</v>
      </c>
      <c r="J14" s="26">
        <v>37.778943942441245</v>
      </c>
      <c r="K14" s="26">
        <v>36.856339265777684</v>
      </c>
      <c r="L14" s="18"/>
    </row>
    <row r="15" spans="1:16" x14ac:dyDescent="0.25">
      <c r="A15" s="16"/>
      <c r="B15" s="12" t="s">
        <v>2</v>
      </c>
      <c r="C15" s="93">
        <v>375.00266666666704</v>
      </c>
      <c r="D15" s="93">
        <v>384.32166666666654</v>
      </c>
      <c r="E15" s="93">
        <v>453.89366666666677</v>
      </c>
      <c r="F15" s="93">
        <v>463.9310000000001</v>
      </c>
      <c r="G15" s="93">
        <v>476.75133333333321</v>
      </c>
      <c r="H15" s="47">
        <v>2.7634138122550889</v>
      </c>
      <c r="I15" s="47">
        <v>2.2113843110096898</v>
      </c>
      <c r="J15" s="47">
        <v>21.481403937427825</v>
      </c>
      <c r="K15" s="47">
        <v>21.870020275204123</v>
      </c>
      <c r="L15" s="18"/>
      <c r="N15" s="22" t="s">
        <v>2</v>
      </c>
      <c r="O15" s="31">
        <v>21.481403937427825</v>
      </c>
      <c r="P15" s="224">
        <f>+G15/G13*100</f>
        <v>21.481403937427825</v>
      </c>
    </row>
    <row r="16" spans="1:16" x14ac:dyDescent="0.25">
      <c r="A16" s="16"/>
      <c r="B16" s="11" t="s">
        <v>244</v>
      </c>
      <c r="C16" s="188">
        <v>204.07900000000001</v>
      </c>
      <c r="D16" s="188">
        <v>210.50200000000001</v>
      </c>
      <c r="E16" s="188">
        <v>214.8513333333334</v>
      </c>
      <c r="F16" s="188">
        <v>204.33133333333328</v>
      </c>
      <c r="G16" s="28">
        <v>224.17466666666672</v>
      </c>
      <c r="H16" s="26">
        <v>9.7113511714634004</v>
      </c>
      <c r="I16" s="26">
        <v>-4.8964089897821417</v>
      </c>
      <c r="J16" s="26">
        <v>10.100835027634753</v>
      </c>
      <c r="K16" s="26">
        <v>9.6323168808712722</v>
      </c>
      <c r="L16" s="18"/>
      <c r="N16" s="22" t="s">
        <v>12</v>
      </c>
      <c r="O16" s="31">
        <v>78.518596062572172</v>
      </c>
    </row>
    <row r="17" spans="1:12" x14ac:dyDescent="0.25">
      <c r="A17" s="16"/>
      <c r="B17" s="11" t="s">
        <v>245</v>
      </c>
      <c r="C17" s="188">
        <v>164.30699999999999</v>
      </c>
      <c r="D17" s="188">
        <v>161.62733333333338</v>
      </c>
      <c r="E17" s="188">
        <v>146.749</v>
      </c>
      <c r="F17" s="188">
        <v>141.8716666666667</v>
      </c>
      <c r="G17" s="28">
        <v>153.93766666666667</v>
      </c>
      <c r="H17" s="26">
        <v>8.5048694242448875</v>
      </c>
      <c r="I17" s="26">
        <v>-3.3235888035579753</v>
      </c>
      <c r="J17" s="26">
        <v>6.9361047733866563</v>
      </c>
      <c r="K17" s="26">
        <v>6.6879260633089856</v>
      </c>
      <c r="L17" s="18"/>
    </row>
    <row r="18" spans="1:12" x14ac:dyDescent="0.25">
      <c r="A18" s="16"/>
      <c r="B18" s="11" t="s">
        <v>246</v>
      </c>
      <c r="C18" s="188">
        <v>62.43</v>
      </c>
      <c r="D18" s="188">
        <v>58.963333333333331</v>
      </c>
      <c r="E18" s="188">
        <v>78.508333333333312</v>
      </c>
      <c r="F18" s="188">
        <v>71.484999999999999</v>
      </c>
      <c r="G18" s="28">
        <v>67.868666666666684</v>
      </c>
      <c r="H18" s="26">
        <v>-5.0588701592408469</v>
      </c>
      <c r="I18" s="26">
        <v>-8.9459717652053623</v>
      </c>
      <c r="J18" s="26">
        <v>3.0580181772495876</v>
      </c>
      <c r="K18" s="26">
        <v>3.3698511187503453</v>
      </c>
      <c r="L18" s="18"/>
    </row>
    <row r="19" spans="1:12" x14ac:dyDescent="0.25">
      <c r="A19" s="16"/>
      <c r="B19" s="11" t="s">
        <v>247</v>
      </c>
      <c r="C19" s="188">
        <v>65.256666666666717</v>
      </c>
      <c r="D19" s="188">
        <v>55.69666666666668</v>
      </c>
      <c r="E19" s="188">
        <v>59.399666666666675</v>
      </c>
      <c r="F19" s="188">
        <v>66.243333333333354</v>
      </c>
      <c r="G19" s="28">
        <v>65.52200000000002</v>
      </c>
      <c r="H19" s="26">
        <v>-1.0889146077592726</v>
      </c>
      <c r="I19" s="26">
        <v>11.521389008917016</v>
      </c>
      <c r="J19" s="26">
        <v>2.9522823542982155</v>
      </c>
      <c r="K19" s="26">
        <v>3.1227554164242211</v>
      </c>
      <c r="L19" s="18"/>
    </row>
    <row r="20" spans="1:12" x14ac:dyDescent="0.25">
      <c r="A20" s="16"/>
      <c r="B20" s="11" t="s">
        <v>248</v>
      </c>
      <c r="C20" s="188">
        <v>51.539333333333296</v>
      </c>
      <c r="D20" s="188">
        <v>55.462666666666649</v>
      </c>
      <c r="E20" s="188">
        <v>44.802666666666681</v>
      </c>
      <c r="F20" s="188">
        <v>52.082999999999991</v>
      </c>
      <c r="G20" s="28">
        <v>50.32466666666668</v>
      </c>
      <c r="H20" s="26">
        <v>-3.3760216065382376</v>
      </c>
      <c r="I20" s="26">
        <v>16.249776798999992</v>
      </c>
      <c r="J20" s="26">
        <v>2.2675227463438175</v>
      </c>
      <c r="K20" s="26">
        <v>2.4552277515265333</v>
      </c>
      <c r="L20" s="18"/>
    </row>
    <row r="21" spans="1:12" x14ac:dyDescent="0.25">
      <c r="A21" s="16"/>
      <c r="B21" s="11" t="s">
        <v>249</v>
      </c>
      <c r="C21" s="188">
        <v>37.312666666666701</v>
      </c>
      <c r="D21" s="188">
        <v>34.277666666666676</v>
      </c>
      <c r="E21" s="188">
        <v>39.978333333333325</v>
      </c>
      <c r="F21" s="188">
        <v>34.520999999999994</v>
      </c>
      <c r="G21" s="28">
        <v>39.568000000000005</v>
      </c>
      <c r="H21" s="26">
        <v>14.620086324266435</v>
      </c>
      <c r="I21" s="26">
        <v>-13.650727477383583</v>
      </c>
      <c r="J21" s="26">
        <v>1.7828501601732512</v>
      </c>
      <c r="K21" s="26">
        <v>1.6273432254372338</v>
      </c>
      <c r="L21" s="18"/>
    </row>
    <row r="22" spans="1:12" x14ac:dyDescent="0.25">
      <c r="A22" s="16"/>
      <c r="B22" s="11" t="s">
        <v>250</v>
      </c>
      <c r="C22" s="188">
        <v>39.326333333333302</v>
      </c>
      <c r="D22" s="188">
        <v>35.289666666666676</v>
      </c>
      <c r="E22" s="188">
        <v>37.304000000000002</v>
      </c>
      <c r="F22" s="188">
        <v>35.765666666666675</v>
      </c>
      <c r="G22" s="28">
        <v>31.542666666666676</v>
      </c>
      <c r="H22" s="26">
        <v>-11.807413068398919</v>
      </c>
      <c r="I22" s="26">
        <v>-4.1237758238615863</v>
      </c>
      <c r="J22" s="26">
        <v>1.4212456611139848</v>
      </c>
      <c r="K22" s="26">
        <v>1.6860176516684429</v>
      </c>
      <c r="L22" s="18"/>
    </row>
    <row r="23" spans="1:12" x14ac:dyDescent="0.25">
      <c r="A23" s="16"/>
      <c r="B23" s="11" t="s">
        <v>251</v>
      </c>
      <c r="C23" s="188">
        <v>25.291666666666703</v>
      </c>
      <c r="D23" s="188">
        <v>25.29633333333334</v>
      </c>
      <c r="E23" s="188">
        <v>26.093666666666671</v>
      </c>
      <c r="F23" s="188">
        <v>30.399999999999991</v>
      </c>
      <c r="G23" s="28">
        <v>30.761666666666677</v>
      </c>
      <c r="H23" s="26">
        <v>1.1896929824562141</v>
      </c>
      <c r="I23" s="26">
        <v>16.503366078614178</v>
      </c>
      <c r="J23" s="26">
        <v>1.3860554575379813</v>
      </c>
      <c r="K23" s="26">
        <v>1.4330765057006432</v>
      </c>
      <c r="L23" s="18"/>
    </row>
    <row r="24" spans="1:12" x14ac:dyDescent="0.25">
      <c r="A24" s="16"/>
      <c r="B24" s="11" t="s">
        <v>255</v>
      </c>
      <c r="C24" s="188">
        <v>40.050666666666707</v>
      </c>
      <c r="D24" s="188">
        <v>42.840666666666657</v>
      </c>
      <c r="E24" s="188">
        <v>37.697666666666656</v>
      </c>
      <c r="F24" s="188">
        <v>34.550333333333342</v>
      </c>
      <c r="G24" s="28">
        <v>29.48</v>
      </c>
      <c r="H24" s="26">
        <v>-14.675208150427899</v>
      </c>
      <c r="I24" s="26">
        <v>-8.3488810094346615</v>
      </c>
      <c r="J24" s="26">
        <v>1.3283062758266133</v>
      </c>
      <c r="K24" s="26">
        <v>1.6287260185567702</v>
      </c>
      <c r="L24" s="18"/>
    </row>
    <row r="25" spans="1:12" x14ac:dyDescent="0.25">
      <c r="A25" s="16"/>
      <c r="B25" s="11" t="s">
        <v>258</v>
      </c>
      <c r="C25" s="188">
        <v>16.2023333333333</v>
      </c>
      <c r="D25" s="188">
        <v>17.465333333333326</v>
      </c>
      <c r="E25" s="188">
        <v>19.72966666666667</v>
      </c>
      <c r="F25" s="188">
        <v>22.470666666666673</v>
      </c>
      <c r="G25" s="28">
        <v>25.791333333333327</v>
      </c>
      <c r="H25" s="26">
        <v>14.777784370735114</v>
      </c>
      <c r="I25" s="26">
        <v>13.89278413218673</v>
      </c>
      <c r="J25" s="26">
        <v>1.162102779124925</v>
      </c>
      <c r="K25" s="26">
        <v>1.0592823837970593</v>
      </c>
      <c r="L25" s="18"/>
    </row>
    <row r="26" spans="1:12" x14ac:dyDescent="0.25">
      <c r="A26" s="16"/>
      <c r="B26" s="11" t="s">
        <v>253</v>
      </c>
      <c r="C26" s="188">
        <v>20.68</v>
      </c>
      <c r="D26" s="188">
        <v>18.283000000000001</v>
      </c>
      <c r="E26" s="188">
        <v>18.448000000000004</v>
      </c>
      <c r="F26" s="188">
        <v>21.372</v>
      </c>
      <c r="G26" s="28">
        <v>24.26733333333334</v>
      </c>
      <c r="H26" s="26">
        <v>13.547320481627079</v>
      </c>
      <c r="I26" s="26">
        <v>15.849956634865547</v>
      </c>
      <c r="J26" s="26">
        <v>1.0934345713786651</v>
      </c>
      <c r="K26" s="26">
        <v>1.007490496047176</v>
      </c>
      <c r="L26" s="18"/>
    </row>
    <row r="27" spans="1:12" x14ac:dyDescent="0.25">
      <c r="A27" s="16"/>
      <c r="B27" s="11" t="s">
        <v>252</v>
      </c>
      <c r="C27" s="188">
        <v>22.224333333333295</v>
      </c>
      <c r="D27" s="188">
        <v>21.673333333333339</v>
      </c>
      <c r="E27" s="188">
        <v>22.975999999999999</v>
      </c>
      <c r="F27" s="188">
        <v>20.798333333333328</v>
      </c>
      <c r="G27" s="28">
        <v>21.410333333333327</v>
      </c>
      <c r="H27" s="26">
        <v>2.9425434730346867</v>
      </c>
      <c r="I27" s="26">
        <v>-9.4780060352832152</v>
      </c>
      <c r="J27" s="26">
        <v>0.96470421079397539</v>
      </c>
      <c r="K27" s="26">
        <v>0.98044746242534686</v>
      </c>
      <c r="L27" s="18"/>
    </row>
    <row r="28" spans="1:12" x14ac:dyDescent="0.25">
      <c r="A28" s="16"/>
      <c r="B28" s="11" t="s">
        <v>259</v>
      </c>
      <c r="C28" s="188">
        <v>20.164000000000001</v>
      </c>
      <c r="D28" s="188">
        <v>19.977999999999994</v>
      </c>
      <c r="E28" s="188">
        <v>19.545666666666666</v>
      </c>
      <c r="F28" s="188">
        <v>21.161666666666662</v>
      </c>
      <c r="G28" s="28">
        <v>20.677666666666671</v>
      </c>
      <c r="H28" s="26">
        <v>-2.2871544459320714</v>
      </c>
      <c r="I28" s="26">
        <v>8.2678172484949677</v>
      </c>
      <c r="J28" s="26">
        <v>0.93169180470773771</v>
      </c>
      <c r="K28" s="26">
        <v>0.99757524083777771</v>
      </c>
      <c r="L28" s="18"/>
    </row>
    <row r="29" spans="1:12" x14ac:dyDescent="0.25">
      <c r="A29" s="16"/>
      <c r="B29" s="11" t="s">
        <v>257</v>
      </c>
      <c r="C29" s="188">
        <v>17.6763333333333</v>
      </c>
      <c r="D29" s="188">
        <v>17.410666666666671</v>
      </c>
      <c r="E29" s="188">
        <v>19.621333333333336</v>
      </c>
      <c r="F29" s="188">
        <v>19.47966666666667</v>
      </c>
      <c r="G29" s="28">
        <v>19.739000000000001</v>
      </c>
      <c r="H29" s="26">
        <v>1.3313027259193255</v>
      </c>
      <c r="I29" s="26">
        <v>-0.72200326175591023</v>
      </c>
      <c r="J29" s="26">
        <v>0.88939747552718873</v>
      </c>
      <c r="K29" s="26">
        <v>0.91828462627894658</v>
      </c>
      <c r="L29" s="18"/>
    </row>
    <row r="30" spans="1:12" x14ac:dyDescent="0.25">
      <c r="A30" s="16"/>
      <c r="B30" s="11" t="s">
        <v>254</v>
      </c>
      <c r="C30" s="188">
        <v>18.076000000000001</v>
      </c>
      <c r="D30" s="188">
        <v>11.471</v>
      </c>
      <c r="E30" s="188">
        <v>15.291999999999996</v>
      </c>
      <c r="F30" s="188">
        <v>16.781000000000002</v>
      </c>
      <c r="G30" s="28">
        <v>18.747333333333327</v>
      </c>
      <c r="H30" s="26">
        <v>11.717617146375803</v>
      </c>
      <c r="I30" s="26">
        <v>9.7371174470311637</v>
      </c>
      <c r="J30" s="26">
        <v>0.84471507875441398</v>
      </c>
      <c r="K30" s="26">
        <v>0.79106765928166123</v>
      </c>
      <c r="L30" s="18"/>
    </row>
    <row r="31" spans="1:12" x14ac:dyDescent="0.25">
      <c r="A31" s="16"/>
      <c r="B31" s="11" t="s">
        <v>256</v>
      </c>
      <c r="C31" s="188">
        <v>21.244666666666703</v>
      </c>
      <c r="D31" s="188">
        <v>21.45</v>
      </c>
      <c r="E31" s="188">
        <v>18.760666666666673</v>
      </c>
      <c r="F31" s="188">
        <v>15.429666666666668</v>
      </c>
      <c r="G31" s="28">
        <v>16.666666666666671</v>
      </c>
      <c r="H31" s="26">
        <v>8.017023482900921</v>
      </c>
      <c r="I31" s="26">
        <v>-17.755232578799639</v>
      </c>
      <c r="J31" s="26">
        <v>0.75096465164326875</v>
      </c>
      <c r="K31" s="26">
        <v>0.72736489443395935</v>
      </c>
      <c r="L31" s="18"/>
    </row>
    <row r="32" spans="1:12" x14ac:dyDescent="0.25">
      <c r="A32" s="16"/>
      <c r="B32" s="11" t="s">
        <v>264</v>
      </c>
      <c r="C32" s="188">
        <v>15.266</v>
      </c>
      <c r="D32" s="188">
        <v>14.87</v>
      </c>
      <c r="E32" s="188">
        <v>14.881999999999996</v>
      </c>
      <c r="F32" s="188">
        <v>16.59066666666666</v>
      </c>
      <c r="G32" s="28">
        <v>13.44033333333333</v>
      </c>
      <c r="H32" s="26">
        <v>-18.98858796110262</v>
      </c>
      <c r="I32" s="26">
        <v>11.48143170720779</v>
      </c>
      <c r="J32" s="26">
        <v>0.60559291437816443</v>
      </c>
      <c r="K32" s="26">
        <v>0.78209521756285527</v>
      </c>
      <c r="L32" s="18"/>
    </row>
    <row r="33" spans="1:14" x14ac:dyDescent="0.25">
      <c r="A33" s="16"/>
      <c r="B33" s="11" t="s">
        <v>261</v>
      </c>
      <c r="C33" s="188">
        <v>12.279333333333298</v>
      </c>
      <c r="D33" s="188">
        <v>10.712666666666664</v>
      </c>
      <c r="E33" s="188">
        <v>11.573999999999998</v>
      </c>
      <c r="F33" s="188">
        <v>12.923333333333336</v>
      </c>
      <c r="G33" s="28">
        <v>13.406000000000001</v>
      </c>
      <c r="H33" s="26">
        <v>3.7348465308227885</v>
      </c>
      <c r="I33" s="26">
        <v>11.658314613213561</v>
      </c>
      <c r="J33" s="26">
        <v>0.60404592719577954</v>
      </c>
      <c r="K33" s="26">
        <v>0.60921465050453893</v>
      </c>
      <c r="L33" s="18"/>
    </row>
    <row r="34" spans="1:14" x14ac:dyDescent="0.25">
      <c r="A34" s="16"/>
      <c r="B34" s="11" t="s">
        <v>260</v>
      </c>
      <c r="C34" s="188">
        <v>7.6980000000000013</v>
      </c>
      <c r="D34" s="188">
        <v>10.112333333333336</v>
      </c>
      <c r="E34" s="188">
        <v>10.589</v>
      </c>
      <c r="F34" s="188">
        <v>13.821999999999999</v>
      </c>
      <c r="G34" s="28">
        <v>13.19033333333333</v>
      </c>
      <c r="H34" s="26">
        <v>-4.5700091641344915</v>
      </c>
      <c r="I34" s="26">
        <v>30.531683822834999</v>
      </c>
      <c r="J34" s="26">
        <v>0.59432844460351542</v>
      </c>
      <c r="K34" s="26">
        <v>0.65157840334849648</v>
      </c>
      <c r="L34" s="18"/>
    </row>
    <row r="35" spans="1:14" x14ac:dyDescent="0.25">
      <c r="A35" s="16"/>
      <c r="B35" s="11" t="s">
        <v>263</v>
      </c>
      <c r="C35" s="188">
        <v>7.11933333333333</v>
      </c>
      <c r="D35" s="188">
        <v>9.5703333333333305</v>
      </c>
      <c r="E35" s="188">
        <v>7.422666666666669</v>
      </c>
      <c r="F35" s="188">
        <v>7.6106666666666687</v>
      </c>
      <c r="G35" s="28">
        <v>9.0359999999999996</v>
      </c>
      <c r="H35" s="26">
        <v>18.728100911002056</v>
      </c>
      <c r="I35" s="26">
        <v>2.5327824681156796</v>
      </c>
      <c r="J35" s="26">
        <v>0.40714299553491451</v>
      </c>
      <c r="K35" s="26">
        <v>0.3587719602868103</v>
      </c>
      <c r="L35" s="18"/>
    </row>
    <row r="36" spans="1:14" x14ac:dyDescent="0.25">
      <c r="A36" s="16"/>
      <c r="B36" s="11" t="s">
        <v>265</v>
      </c>
      <c r="C36" s="188">
        <v>9.9376666666666722</v>
      </c>
      <c r="D36" s="188">
        <v>10.77166666666667</v>
      </c>
      <c r="E36" s="188">
        <v>9.7623333333333306</v>
      </c>
      <c r="F36" s="188">
        <v>9.128666666666664</v>
      </c>
      <c r="G36" s="28">
        <v>8.8100000000000023</v>
      </c>
      <c r="H36" s="26">
        <v>-3.4908347330752432</v>
      </c>
      <c r="I36" s="26">
        <v>-6.4909345443370796</v>
      </c>
      <c r="J36" s="26">
        <v>0.39695991485863186</v>
      </c>
      <c r="K36" s="26">
        <v>0.43033150422278299</v>
      </c>
      <c r="L36" s="18"/>
    </row>
    <row r="37" spans="1:14" x14ac:dyDescent="0.25">
      <c r="A37" s="16"/>
      <c r="B37" s="11" t="s">
        <v>262</v>
      </c>
      <c r="C37" s="188">
        <v>7.1970000000000001</v>
      </c>
      <c r="D37" s="188">
        <v>5.1503333333333323</v>
      </c>
      <c r="E37" s="188">
        <v>6.2210000000000001</v>
      </c>
      <c r="F37" s="188">
        <v>6.722333333333335</v>
      </c>
      <c r="G37" s="28">
        <v>5.8003333333333353</v>
      </c>
      <c r="H37" s="26">
        <v>-13.715475777259867</v>
      </c>
      <c r="I37" s="26">
        <v>8.0587258211434651</v>
      </c>
      <c r="J37" s="26">
        <v>0.26135071806489041</v>
      </c>
      <c r="K37" s="26">
        <v>0.31689532774632551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173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14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243</v>
      </c>
    </row>
    <row r="51" spans="1:14" x14ac:dyDescent="0.25">
      <c r="A51" s="16"/>
      <c r="B51" s="174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100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rgb="FF53722D"/>
    <pageSetUpPr fitToPage="1"/>
  </sheetPr>
  <dimension ref="A1:P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28515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ht="15.6" x14ac:dyDescent="0.3">
      <c r="A7" s="16"/>
      <c r="B7" s="146"/>
      <c r="C7" s="235" t="s">
        <v>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6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6" x14ac:dyDescent="0.25">
      <c r="A13" s="16"/>
      <c r="B13" s="12" t="s">
        <v>236</v>
      </c>
      <c r="C13" s="189">
        <v>13104.742666666702</v>
      </c>
      <c r="D13" s="189">
        <v>13133.412</v>
      </c>
      <c r="E13" s="189">
        <v>13112.689333333336</v>
      </c>
      <c r="F13" s="189">
        <v>13493.087</v>
      </c>
      <c r="G13" s="93">
        <v>13866.934666666662</v>
      </c>
      <c r="H13" s="27">
        <v>2.7706607588512844</v>
      </c>
      <c r="I13" s="27">
        <v>2.9009889351962803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6825.1690000000335</v>
      </c>
      <c r="D14" s="24">
        <v>6925.0796666666665</v>
      </c>
      <c r="E14" s="24">
        <v>6747.5746666666682</v>
      </c>
      <c r="F14" s="24">
        <v>6930.9169999999995</v>
      </c>
      <c r="G14" s="28">
        <v>6950.6189999999988</v>
      </c>
      <c r="H14" s="26">
        <v>0.2842625297633683</v>
      </c>
      <c r="I14" s="26">
        <v>2.7171590147649693</v>
      </c>
      <c r="J14" s="26">
        <v>50.123687513347107</v>
      </c>
      <c r="K14" s="26">
        <v>51.36642934267006</v>
      </c>
      <c r="L14" s="18"/>
    </row>
    <row r="15" spans="1:16" x14ac:dyDescent="0.25">
      <c r="A15" s="16"/>
      <c r="B15" s="12" t="s">
        <v>2</v>
      </c>
      <c r="C15" s="93">
        <v>1745.11466666667</v>
      </c>
      <c r="D15" s="93">
        <v>1763.1290000000004</v>
      </c>
      <c r="E15" s="93">
        <v>1850.9836666666672</v>
      </c>
      <c r="F15" s="93">
        <v>1941.4466666666672</v>
      </c>
      <c r="G15" s="93">
        <v>2091.7506666666663</v>
      </c>
      <c r="H15" s="47">
        <v>7.7418557295761747</v>
      </c>
      <c r="I15" s="47">
        <v>4.8872932608265307</v>
      </c>
      <c r="J15" s="47">
        <v>15.084448848632832</v>
      </c>
      <c r="K15" s="47">
        <v>14.388454374204118</v>
      </c>
      <c r="L15" s="18"/>
      <c r="N15" s="22" t="s">
        <v>2</v>
      </c>
      <c r="O15" s="31">
        <v>15.084448848632832</v>
      </c>
      <c r="P15" s="22">
        <f>+G15/G13</f>
        <v>0.15084448848632831</v>
      </c>
    </row>
    <row r="16" spans="1:16" x14ac:dyDescent="0.25">
      <c r="A16" s="16"/>
      <c r="B16" s="11" t="s">
        <v>244</v>
      </c>
      <c r="C16" s="188">
        <v>989.64266666666708</v>
      </c>
      <c r="D16" s="188">
        <v>1017.36</v>
      </c>
      <c r="E16" s="188">
        <v>1053.2366666666669</v>
      </c>
      <c r="F16" s="188">
        <v>1040.3959999999997</v>
      </c>
      <c r="G16" s="28">
        <v>1099.5883333333329</v>
      </c>
      <c r="H16" s="26">
        <v>5.6894041627739034</v>
      </c>
      <c r="I16" s="26">
        <v>-1.219162518079242</v>
      </c>
      <c r="J16" s="26">
        <v>7.9295703034970186</v>
      </c>
      <c r="K16" s="26">
        <v>7.7105854279306119</v>
      </c>
      <c r="L16" s="18"/>
      <c r="N16" s="22" t="s">
        <v>12</v>
      </c>
      <c r="O16" s="31">
        <v>84.915551151367168</v>
      </c>
    </row>
    <row r="17" spans="1:12" x14ac:dyDescent="0.25">
      <c r="A17" s="16"/>
      <c r="B17" s="11" t="s">
        <v>245</v>
      </c>
      <c r="C17" s="188">
        <v>658.52800000000002</v>
      </c>
      <c r="D17" s="188">
        <v>636.31033333333357</v>
      </c>
      <c r="E17" s="188">
        <v>625.10866666666652</v>
      </c>
      <c r="F17" s="188">
        <v>638.68433333333348</v>
      </c>
      <c r="G17" s="28">
        <v>673.43933333333348</v>
      </c>
      <c r="H17" s="26">
        <v>5.4416553195553607</v>
      </c>
      <c r="I17" s="26">
        <v>2.1717290753714869</v>
      </c>
      <c r="J17" s="26">
        <v>4.8564397938078336</v>
      </c>
      <c r="K17" s="26">
        <v>4.7334189228405146</v>
      </c>
      <c r="L17" s="18"/>
    </row>
    <row r="18" spans="1:12" x14ac:dyDescent="0.25">
      <c r="A18" s="16"/>
      <c r="B18" s="11" t="s">
        <v>246</v>
      </c>
      <c r="C18" s="188">
        <v>572.23533333333296</v>
      </c>
      <c r="D18" s="188">
        <v>509.1313333333332</v>
      </c>
      <c r="E18" s="188">
        <v>500.30066666666681</v>
      </c>
      <c r="F18" s="188">
        <v>501.74666666666678</v>
      </c>
      <c r="G18" s="28">
        <v>534.63533333333316</v>
      </c>
      <c r="H18" s="26">
        <v>6.5548351093512647</v>
      </c>
      <c r="I18" s="26">
        <v>0.2890261989123788</v>
      </c>
      <c r="J18" s="26">
        <v>3.8554687548827182</v>
      </c>
      <c r="K18" s="26">
        <v>3.7185461463834542</v>
      </c>
      <c r="L18" s="18"/>
    </row>
    <row r="19" spans="1:12" x14ac:dyDescent="0.25">
      <c r="A19" s="16"/>
      <c r="B19" s="11" t="s">
        <v>250</v>
      </c>
      <c r="C19" s="188">
        <v>298.37</v>
      </c>
      <c r="D19" s="188">
        <v>301.59066666666666</v>
      </c>
      <c r="E19" s="188">
        <v>313.95999999999998</v>
      </c>
      <c r="F19" s="188">
        <v>327.96299999999991</v>
      </c>
      <c r="G19" s="28">
        <v>349.12333333333322</v>
      </c>
      <c r="H19" s="26">
        <v>6.4520489608075771</v>
      </c>
      <c r="I19" s="26">
        <v>4.4601223085743102</v>
      </c>
      <c r="J19" s="26">
        <v>2.5176676873841188</v>
      </c>
      <c r="K19" s="26">
        <v>2.4306002029039009</v>
      </c>
      <c r="L19" s="18"/>
    </row>
    <row r="20" spans="1:12" x14ac:dyDescent="0.25">
      <c r="A20" s="16"/>
      <c r="B20" s="11" t="s">
        <v>248</v>
      </c>
      <c r="C20" s="188">
        <v>278.82100000000003</v>
      </c>
      <c r="D20" s="188">
        <v>251.99100000000001</v>
      </c>
      <c r="E20" s="188">
        <v>274.13900000000001</v>
      </c>
      <c r="F20" s="188">
        <v>270.44299999999998</v>
      </c>
      <c r="G20" s="28">
        <v>291.40566666666666</v>
      </c>
      <c r="H20" s="26">
        <v>7.7512328537498343</v>
      </c>
      <c r="I20" s="26">
        <v>-1.3482211578797698</v>
      </c>
      <c r="J20" s="26">
        <v>2.1014425586582419</v>
      </c>
      <c r="K20" s="26">
        <v>2.0043078355605357</v>
      </c>
      <c r="L20" s="18"/>
    </row>
    <row r="21" spans="1:12" x14ac:dyDescent="0.25">
      <c r="A21" s="16"/>
      <c r="B21" s="11" t="s">
        <v>247</v>
      </c>
      <c r="C21" s="188">
        <v>208.98733333333297</v>
      </c>
      <c r="D21" s="188">
        <v>232.10699999999997</v>
      </c>
      <c r="E21" s="188">
        <v>231.07900000000004</v>
      </c>
      <c r="F21" s="188">
        <v>243.21966666666671</v>
      </c>
      <c r="G21" s="28">
        <v>258.11166666666674</v>
      </c>
      <c r="H21" s="26">
        <v>6.1228601305541419</v>
      </c>
      <c r="I21" s="26">
        <v>5.2539030663395048</v>
      </c>
      <c r="J21" s="26">
        <v>1.8613462374429119</v>
      </c>
      <c r="K21" s="26">
        <v>1.8025501997183204</v>
      </c>
      <c r="L21" s="18"/>
    </row>
    <row r="22" spans="1:12" x14ac:dyDescent="0.25">
      <c r="A22" s="16"/>
      <c r="B22" s="11" t="s">
        <v>255</v>
      </c>
      <c r="C22" s="188">
        <v>197.28733333333301</v>
      </c>
      <c r="D22" s="188">
        <v>170.31533333333329</v>
      </c>
      <c r="E22" s="188">
        <v>170.66499999999999</v>
      </c>
      <c r="F22" s="188">
        <v>184.06000000000003</v>
      </c>
      <c r="G22" s="28">
        <v>183.07399999999996</v>
      </c>
      <c r="H22" s="26">
        <v>-0.53569488210369887</v>
      </c>
      <c r="I22" s="26">
        <v>7.848709460053338</v>
      </c>
      <c r="J22" s="26">
        <v>1.3202196765235596</v>
      </c>
      <c r="K22" s="26">
        <v>1.3641059306888041</v>
      </c>
      <c r="L22" s="18"/>
    </row>
    <row r="23" spans="1:12" x14ac:dyDescent="0.25">
      <c r="A23" s="16"/>
      <c r="B23" s="11" t="s">
        <v>256</v>
      </c>
      <c r="C23" s="188">
        <v>129.39366666666703</v>
      </c>
      <c r="D23" s="188">
        <v>133.32633333333337</v>
      </c>
      <c r="E23" s="188">
        <v>135.66100000000003</v>
      </c>
      <c r="F23" s="188">
        <v>151.91333333333333</v>
      </c>
      <c r="G23" s="28">
        <v>152.43633333333338</v>
      </c>
      <c r="H23" s="26">
        <v>0.34427524465707737</v>
      </c>
      <c r="I23" s="26">
        <v>11.980107277208107</v>
      </c>
      <c r="J23" s="26">
        <v>1.099279235084015</v>
      </c>
      <c r="K23" s="26">
        <v>1.1258604745773397</v>
      </c>
      <c r="L23" s="18"/>
    </row>
    <row r="24" spans="1:12" x14ac:dyDescent="0.25">
      <c r="A24" s="16"/>
      <c r="B24" s="11" t="s">
        <v>249</v>
      </c>
      <c r="C24" s="188">
        <v>132.18666666666701</v>
      </c>
      <c r="D24" s="188">
        <v>136.71233333333331</v>
      </c>
      <c r="E24" s="188">
        <v>126.8863333333333</v>
      </c>
      <c r="F24" s="188">
        <v>143.0913333333333</v>
      </c>
      <c r="G24" s="28">
        <v>144.54300000000001</v>
      </c>
      <c r="H24" s="26">
        <v>1.0145035571686556</v>
      </c>
      <c r="I24" s="26">
        <v>12.7712729766011</v>
      </c>
      <c r="J24" s="26">
        <v>1.0423572582876046</v>
      </c>
      <c r="K24" s="26">
        <v>1.0604788461923746</v>
      </c>
      <c r="L24" s="18"/>
    </row>
    <row r="25" spans="1:12" x14ac:dyDescent="0.25">
      <c r="A25" s="16"/>
      <c r="B25" s="11" t="s">
        <v>253</v>
      </c>
      <c r="C25" s="188">
        <v>137.17533333333299</v>
      </c>
      <c r="D25" s="188">
        <v>137.91033333333337</v>
      </c>
      <c r="E25" s="188">
        <v>137.363</v>
      </c>
      <c r="F25" s="188">
        <v>141.26766666666663</v>
      </c>
      <c r="G25" s="28">
        <v>137.49333333333337</v>
      </c>
      <c r="H25" s="26">
        <v>-2.6717602282191888</v>
      </c>
      <c r="I25" s="26">
        <v>2.8425898288961582</v>
      </c>
      <c r="J25" s="26">
        <v>0.99151929852125031</v>
      </c>
      <c r="K25" s="26">
        <v>1.0469632832476854</v>
      </c>
      <c r="L25" s="18"/>
    </row>
    <row r="26" spans="1:12" x14ac:dyDescent="0.25">
      <c r="A26" s="16"/>
      <c r="B26" s="11" t="s">
        <v>251</v>
      </c>
      <c r="C26" s="188">
        <v>128.54466666666701</v>
      </c>
      <c r="D26" s="188">
        <v>122.75466666666669</v>
      </c>
      <c r="E26" s="188">
        <v>123.01399999999998</v>
      </c>
      <c r="F26" s="188">
        <v>131.74866666666665</v>
      </c>
      <c r="G26" s="28">
        <v>133.852</v>
      </c>
      <c r="H26" s="26">
        <v>1.5964740946145195</v>
      </c>
      <c r="I26" s="26">
        <v>7.1005468212290257</v>
      </c>
      <c r="J26" s="26">
        <v>0.96526019064439272</v>
      </c>
      <c r="K26" s="26">
        <v>0.97641604672575411</v>
      </c>
      <c r="L26" s="18"/>
    </row>
    <row r="27" spans="1:12" x14ac:dyDescent="0.25">
      <c r="A27" s="16"/>
      <c r="B27" s="11" t="s">
        <v>258</v>
      </c>
      <c r="C27" s="188">
        <v>112.68066666666702</v>
      </c>
      <c r="D27" s="188">
        <v>113.21599999999999</v>
      </c>
      <c r="E27" s="188">
        <v>122.3396666666667</v>
      </c>
      <c r="F27" s="188">
        <v>127.72666666666665</v>
      </c>
      <c r="G27" s="28">
        <v>123.34833333333336</v>
      </c>
      <c r="H27" s="26">
        <v>-3.4278928962889199</v>
      </c>
      <c r="I27" s="26">
        <v>4.4033142698334027</v>
      </c>
      <c r="J27" s="26">
        <v>0.88951405843021736</v>
      </c>
      <c r="K27" s="26">
        <v>0.94660819030268351</v>
      </c>
      <c r="L27" s="18"/>
    </row>
    <row r="28" spans="1:12" x14ac:dyDescent="0.25">
      <c r="A28" s="16"/>
      <c r="B28" s="11" t="s">
        <v>254</v>
      </c>
      <c r="C28" s="188">
        <v>88.299666666666681</v>
      </c>
      <c r="D28" s="188">
        <v>94.389666666666642</v>
      </c>
      <c r="E28" s="188">
        <v>98.374000000000009</v>
      </c>
      <c r="F28" s="188">
        <v>106.26100000000002</v>
      </c>
      <c r="G28" s="28">
        <v>104.40300000000001</v>
      </c>
      <c r="H28" s="26">
        <v>-1.7485248586028956</v>
      </c>
      <c r="I28" s="26">
        <v>8.0173623111797987</v>
      </c>
      <c r="J28" s="26">
        <v>0.75289169892005003</v>
      </c>
      <c r="K28" s="26">
        <v>0.78752178800892658</v>
      </c>
      <c r="L28" s="18"/>
    </row>
    <row r="29" spans="1:12" x14ac:dyDescent="0.25">
      <c r="A29" s="16"/>
      <c r="B29" s="11" t="s">
        <v>252</v>
      </c>
      <c r="C29" s="188">
        <v>91.091999999999985</v>
      </c>
      <c r="D29" s="188">
        <v>92.853999999999999</v>
      </c>
      <c r="E29" s="188">
        <v>93.610000000000014</v>
      </c>
      <c r="F29" s="188">
        <v>93.808666666666682</v>
      </c>
      <c r="G29" s="28">
        <v>98.302999999999997</v>
      </c>
      <c r="H29" s="26">
        <v>4.7909574808297606</v>
      </c>
      <c r="I29" s="26">
        <v>0.21222803831499881</v>
      </c>
      <c r="J29" s="26">
        <v>0.70890216448701349</v>
      </c>
      <c r="K29" s="26">
        <v>0.69523502417694838</v>
      </c>
      <c r="L29" s="18"/>
    </row>
    <row r="30" spans="1:12" x14ac:dyDescent="0.25">
      <c r="A30" s="16"/>
      <c r="B30" s="11" t="s">
        <v>257</v>
      </c>
      <c r="C30" s="188">
        <v>87.011666666666699</v>
      </c>
      <c r="D30" s="188">
        <v>88.557666666666634</v>
      </c>
      <c r="E30" s="188">
        <v>81.495999999999995</v>
      </c>
      <c r="F30" s="188">
        <v>85.845666666666688</v>
      </c>
      <c r="G30" s="28">
        <v>93.132333333333364</v>
      </c>
      <c r="H30" s="26">
        <v>8.4881007389229666</v>
      </c>
      <c r="I30" s="26">
        <v>5.3372762671378915</v>
      </c>
      <c r="J30" s="26">
        <v>0.67161442360585188</v>
      </c>
      <c r="K30" s="26">
        <v>0.6362196187326643</v>
      </c>
      <c r="L30" s="18"/>
    </row>
    <row r="31" spans="1:12" x14ac:dyDescent="0.25">
      <c r="A31" s="16"/>
      <c r="B31" s="11" t="s">
        <v>264</v>
      </c>
      <c r="C31" s="188">
        <v>90.362666666666698</v>
      </c>
      <c r="D31" s="188">
        <v>81.38933333333334</v>
      </c>
      <c r="E31" s="188">
        <v>82.174333333333351</v>
      </c>
      <c r="F31" s="188">
        <v>85.085666666666683</v>
      </c>
      <c r="G31" s="28">
        <v>89.443666666666687</v>
      </c>
      <c r="H31" s="26">
        <v>5.1218967550351158</v>
      </c>
      <c r="I31" s="26">
        <v>3.5428742957046566</v>
      </c>
      <c r="J31" s="26">
        <v>0.64501397617219158</v>
      </c>
      <c r="K31" s="26">
        <v>0.63058710483869773</v>
      </c>
      <c r="L31" s="18"/>
    </row>
    <row r="32" spans="1:12" x14ac:dyDescent="0.25">
      <c r="A32" s="16"/>
      <c r="B32" s="11" t="s">
        <v>259</v>
      </c>
      <c r="C32" s="188">
        <v>87.802999999999997</v>
      </c>
      <c r="D32" s="188">
        <v>83.281999999999982</v>
      </c>
      <c r="E32" s="188">
        <v>85.903333333333308</v>
      </c>
      <c r="F32" s="188">
        <v>83.433000000000007</v>
      </c>
      <c r="G32" s="28">
        <v>84.899999999999977</v>
      </c>
      <c r="H32" s="26">
        <v>1.7582970766962358</v>
      </c>
      <c r="I32" s="26">
        <v>-2.8757130107484818</v>
      </c>
      <c r="J32" s="26">
        <v>0.61224778251881862</v>
      </c>
      <c r="K32" s="26">
        <v>0.61833885752015094</v>
      </c>
      <c r="L32" s="18"/>
    </row>
    <row r="33" spans="1:14" x14ac:dyDescent="0.25">
      <c r="A33" s="16"/>
      <c r="B33" s="11" t="s">
        <v>261</v>
      </c>
      <c r="C33" s="188">
        <v>71.490666666666684</v>
      </c>
      <c r="D33" s="188">
        <v>70.326333333333309</v>
      </c>
      <c r="E33" s="188">
        <v>72.130333333333311</v>
      </c>
      <c r="F33" s="188">
        <v>72.042666666666648</v>
      </c>
      <c r="G33" s="28">
        <v>66.266999999999996</v>
      </c>
      <c r="H33" s="26">
        <v>-8.0170084394432735</v>
      </c>
      <c r="I33" s="26">
        <v>-0.12153925070820248</v>
      </c>
      <c r="J33" s="26">
        <v>0.47787778332361092</v>
      </c>
      <c r="K33" s="26">
        <v>0.5339227907347418</v>
      </c>
      <c r="L33" s="18"/>
    </row>
    <row r="34" spans="1:14" x14ac:dyDescent="0.25">
      <c r="A34" s="16"/>
      <c r="B34" s="11" t="s">
        <v>260</v>
      </c>
      <c r="C34" s="188">
        <v>51.803333333333285</v>
      </c>
      <c r="D34" s="188">
        <v>50.832999999999998</v>
      </c>
      <c r="E34" s="188">
        <v>56.334333333333319</v>
      </c>
      <c r="F34" s="188">
        <v>56.71733333333335</v>
      </c>
      <c r="G34" s="28">
        <v>61.923333333333325</v>
      </c>
      <c r="H34" s="26">
        <v>9.1788518501104477</v>
      </c>
      <c r="I34" s="26">
        <v>0.67986958811387943</v>
      </c>
      <c r="J34" s="26">
        <v>0.44655386948771481</v>
      </c>
      <c r="K34" s="26">
        <v>0.4203436421430719</v>
      </c>
      <c r="L34" s="18"/>
    </row>
    <row r="35" spans="1:14" x14ac:dyDescent="0.25">
      <c r="A35" s="16"/>
      <c r="B35" s="11" t="s">
        <v>265</v>
      </c>
      <c r="C35" s="188">
        <v>51.191000000000003</v>
      </c>
      <c r="D35" s="188">
        <v>49.723333333333343</v>
      </c>
      <c r="E35" s="188">
        <v>53.94366666666668</v>
      </c>
      <c r="F35" s="188">
        <v>58.398666666666671</v>
      </c>
      <c r="G35" s="28">
        <v>59.710333333333352</v>
      </c>
      <c r="H35" s="26">
        <v>2.2460558460239088</v>
      </c>
      <c r="I35" s="26">
        <v>8.2586154692240399</v>
      </c>
      <c r="J35" s="26">
        <v>0.43059504330733639</v>
      </c>
      <c r="K35" s="26">
        <v>0.43280434393305756</v>
      </c>
      <c r="L35" s="18"/>
    </row>
    <row r="36" spans="1:14" x14ac:dyDescent="0.25">
      <c r="A36" s="16"/>
      <c r="B36" s="11" t="s">
        <v>263</v>
      </c>
      <c r="C36" s="188">
        <v>44.677</v>
      </c>
      <c r="D36" s="188">
        <v>39.43633333333333</v>
      </c>
      <c r="E36" s="188">
        <v>45.423000000000002</v>
      </c>
      <c r="F36" s="188">
        <v>46.782999999999994</v>
      </c>
      <c r="G36" s="28">
        <v>48.619</v>
      </c>
      <c r="H36" s="26">
        <v>3.924502490220827</v>
      </c>
      <c r="I36" s="26">
        <v>2.9940778900556797</v>
      </c>
      <c r="J36" s="26">
        <v>0.35061101222947527</v>
      </c>
      <c r="K36" s="26">
        <v>0.34671828618610401</v>
      </c>
      <c r="L36" s="18"/>
    </row>
    <row r="37" spans="1:14" x14ac:dyDescent="0.25">
      <c r="A37" s="16"/>
      <c r="B37" s="11" t="s">
        <v>262</v>
      </c>
      <c r="C37" s="188">
        <v>26.875333333333302</v>
      </c>
      <c r="D37" s="188">
        <v>31.686333333333323</v>
      </c>
      <c r="E37" s="188">
        <v>30.988999999999994</v>
      </c>
      <c r="F37" s="188">
        <v>30.087333333333337</v>
      </c>
      <c r="G37" s="28">
        <v>36.812666666666658</v>
      </c>
      <c r="H37" s="26">
        <v>22.352706565331992</v>
      </c>
      <c r="I37" s="26">
        <v>-2.9096346015252461</v>
      </c>
      <c r="J37" s="26">
        <v>0.26547083080413547</v>
      </c>
      <c r="K37" s="26">
        <v>0.22298331977947919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171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14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  <c r="N50" s="22" t="s">
        <v>243</v>
      </c>
    </row>
    <row r="51" spans="1:14" x14ac:dyDescent="0.25">
      <c r="A51" s="16"/>
      <c r="B51" s="174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100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  <row r="56" spans="1:14" x14ac:dyDescent="0.25">
      <c r="A56" s="86"/>
      <c r="B56" s="87"/>
      <c r="C56" s="86"/>
      <c r="D56" s="86"/>
      <c r="E56" s="86"/>
      <c r="F56" s="86"/>
      <c r="G56" s="86"/>
      <c r="H56" s="86"/>
      <c r="I56" s="86"/>
      <c r="J56" s="86"/>
      <c r="K56" s="86"/>
      <c r="L56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rgb="FF53722D"/>
    <pageSetUpPr fitToPage="1"/>
  </sheetPr>
  <dimension ref="A1:AE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2.7109375" style="9" customWidth="1"/>
    <col min="12" max="12" width="1.85546875" style="9" customWidth="1"/>
    <col min="13" max="13" width="4.140625" style="9" customWidth="1"/>
    <col min="14" max="15" width="4.140625" style="22" customWidth="1"/>
    <col min="16" max="18" width="10.85546875" style="22"/>
    <col min="19" max="19" width="12.85546875" style="22" bestFit="1" customWidth="1"/>
    <col min="20" max="21" width="12.7109375" style="22" customWidth="1"/>
    <col min="22" max="31" width="10.85546875" style="22"/>
    <col min="32" max="16384" width="10.85546875" style="9"/>
  </cols>
  <sheetData>
    <row r="1" spans="1:2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21" x14ac:dyDescent="0.25">
      <c r="A7" s="16"/>
      <c r="B7" s="146"/>
      <c r="C7" s="235" t="s">
        <v>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x14ac:dyDescent="0.25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21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21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M11" s="222"/>
      <c r="O11" s="72"/>
    </row>
    <row r="12" spans="1:21" ht="12" customHeight="1" x14ac:dyDescent="0.25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222"/>
    </row>
    <row r="13" spans="1:21" x14ac:dyDescent="0.25">
      <c r="A13" s="16"/>
      <c r="B13" s="12" t="s">
        <v>236</v>
      </c>
      <c r="C13" s="27">
        <v>177.29533333333299</v>
      </c>
      <c r="D13" s="27">
        <v>150.20866666666669</v>
      </c>
      <c r="E13" s="27">
        <v>151.72833333333332</v>
      </c>
      <c r="F13" s="27">
        <v>169.06433333333339</v>
      </c>
      <c r="G13" s="47">
        <v>149.39200000000005</v>
      </c>
      <c r="H13" s="27">
        <v>-11.636004440124371</v>
      </c>
      <c r="I13" s="27">
        <v>11.425684062524066</v>
      </c>
      <c r="J13" s="27">
        <v>100</v>
      </c>
      <c r="K13" s="27">
        <v>100</v>
      </c>
      <c r="L13" s="18"/>
      <c r="M13" s="222"/>
      <c r="O13" s="22">
        <f>+G15/G13*100</f>
        <v>15.000803255863762</v>
      </c>
      <c r="P13" s="105">
        <f>+((G13-F13)/F13)*100</f>
        <v>-11.636004440124372</v>
      </c>
      <c r="Q13" s="105">
        <f>+((F13-E13)/E13)*100</f>
        <v>11.425684062524075</v>
      </c>
      <c r="R13" s="22">
        <f>+G13/$G$13*100</f>
        <v>100</v>
      </c>
      <c r="S13" s="22" t="b">
        <f>+ROUND(H13,4)=ROUND(P13,4)</f>
        <v>1</v>
      </c>
      <c r="T13" s="22" t="b">
        <f t="shared" ref="T13:U13" si="0">+ROUND(I13,4)=ROUND(Q13,4)</f>
        <v>1</v>
      </c>
      <c r="U13" s="22" t="b">
        <f t="shared" si="0"/>
        <v>1</v>
      </c>
    </row>
    <row r="14" spans="1:21" x14ac:dyDescent="0.25">
      <c r="A14" s="16"/>
      <c r="B14" s="11" t="s">
        <v>3</v>
      </c>
      <c r="C14" s="26">
        <v>99.852999999999639</v>
      </c>
      <c r="D14" s="26">
        <v>82.386333333333369</v>
      </c>
      <c r="E14" s="26">
        <v>66.483666666666664</v>
      </c>
      <c r="F14" s="26">
        <v>73.96533333333339</v>
      </c>
      <c r="G14" s="33">
        <v>70.662333333333365</v>
      </c>
      <c r="H14" s="26">
        <v>-4.4656055088870827</v>
      </c>
      <c r="I14" s="26">
        <v>11.253390557079278</v>
      </c>
      <c r="J14" s="26">
        <v>47.299944664596055</v>
      </c>
      <c r="K14" s="26">
        <v>43.749815159120899</v>
      </c>
      <c r="L14" s="18"/>
      <c r="M14" s="222"/>
      <c r="P14" s="105">
        <f t="shared" ref="P14:P37" si="1">+((G14-F14)/F14)*100</f>
        <v>-4.4656055088870774</v>
      </c>
      <c r="Q14" s="105">
        <f t="shared" ref="Q14:Q37" si="2">+((F14-E14)/E14)*100</f>
        <v>11.253390557079273</v>
      </c>
      <c r="R14" s="22">
        <f t="shared" ref="R14:R37" si="3">+G14/$G$13*100</f>
        <v>47.299944664596055</v>
      </c>
      <c r="S14" s="22" t="b">
        <f t="shared" ref="S14:S37" si="4">+ROUND(H14,4)=ROUND(P14,4)</f>
        <v>1</v>
      </c>
      <c r="T14" s="22" t="b">
        <f t="shared" ref="T14:T37" si="5">+ROUND(I14,4)=ROUND(Q14,4)</f>
        <v>1</v>
      </c>
      <c r="U14" s="22" t="b">
        <f t="shared" ref="U14:U37" si="6">+ROUND(J14,4)=ROUND(R14,4)</f>
        <v>1</v>
      </c>
    </row>
    <row r="15" spans="1:21" x14ac:dyDescent="0.25">
      <c r="A15" s="16"/>
      <c r="B15" s="12" t="s">
        <v>2</v>
      </c>
      <c r="C15" s="47">
        <v>21.193000000000001</v>
      </c>
      <c r="D15" s="47">
        <v>15.697333333333338</v>
      </c>
      <c r="E15" s="47">
        <v>25.504000000000001</v>
      </c>
      <c r="F15" s="47">
        <v>27.411666666666676</v>
      </c>
      <c r="G15" s="47">
        <v>22.41</v>
      </c>
      <c r="H15" s="47">
        <v>-18.246488721347387</v>
      </c>
      <c r="I15" s="47">
        <v>7.4798724383103643</v>
      </c>
      <c r="J15" s="47">
        <v>15.000803255863762</v>
      </c>
      <c r="K15" s="47">
        <v>16.213749006788341</v>
      </c>
      <c r="L15" s="18"/>
      <c r="M15" s="222"/>
      <c r="N15" s="22" t="s">
        <v>2</v>
      </c>
      <c r="O15" s="31">
        <v>15.000803255863762</v>
      </c>
      <c r="P15" s="105">
        <f t="shared" si="1"/>
        <v>-18.246488721347383</v>
      </c>
      <c r="Q15" s="105">
        <f t="shared" si="2"/>
        <v>7.4798724383103616</v>
      </c>
      <c r="R15" s="22">
        <f t="shared" si="3"/>
        <v>15.000803255863762</v>
      </c>
      <c r="S15" s="22" t="b">
        <f t="shared" si="4"/>
        <v>1</v>
      </c>
      <c r="T15" s="22" t="b">
        <f t="shared" si="5"/>
        <v>1</v>
      </c>
      <c r="U15" s="22" t="b">
        <f t="shared" si="6"/>
        <v>1</v>
      </c>
    </row>
    <row r="16" spans="1:21" x14ac:dyDescent="0.25">
      <c r="A16" s="16"/>
      <c r="B16" s="11" t="s">
        <v>244</v>
      </c>
      <c r="C16" s="46">
        <v>13.853</v>
      </c>
      <c r="D16" s="46">
        <v>13.457333333333329</v>
      </c>
      <c r="E16" s="46">
        <v>13.718333333333337</v>
      </c>
      <c r="F16" s="46">
        <v>23.025666666666659</v>
      </c>
      <c r="G16" s="33">
        <v>18.200666666666663</v>
      </c>
      <c r="H16" s="26">
        <v>-20.954876442231118</v>
      </c>
      <c r="I16" s="26">
        <v>67.84594824444163</v>
      </c>
      <c r="J16" s="26">
        <v>12.183160187069358</v>
      </c>
      <c r="K16" s="26">
        <v>13.619470300260444</v>
      </c>
      <c r="L16" s="18"/>
      <c r="M16" s="222"/>
      <c r="N16" s="22" t="s">
        <v>12</v>
      </c>
      <c r="O16" s="31">
        <v>84.999196744136242</v>
      </c>
      <c r="P16" s="105">
        <f t="shared" si="1"/>
        <v>-20.954876442231122</v>
      </c>
      <c r="Q16" s="105">
        <f t="shared" si="2"/>
        <v>67.845948244441644</v>
      </c>
      <c r="R16" s="22">
        <f t="shared" si="3"/>
        <v>12.183160187069358</v>
      </c>
      <c r="S16" s="22" t="b">
        <f t="shared" si="4"/>
        <v>1</v>
      </c>
      <c r="T16" s="22" t="b">
        <f t="shared" si="5"/>
        <v>1</v>
      </c>
      <c r="U16" s="22" t="b">
        <f t="shared" si="6"/>
        <v>1</v>
      </c>
    </row>
    <row r="17" spans="1:21" x14ac:dyDescent="0.25">
      <c r="A17" s="16"/>
      <c r="B17" s="11" t="s">
        <v>245</v>
      </c>
      <c r="C17" s="46">
        <v>11.166666666666702</v>
      </c>
      <c r="D17" s="46">
        <v>5.5466666666666677</v>
      </c>
      <c r="E17" s="46">
        <v>11.854333333333336</v>
      </c>
      <c r="F17" s="46">
        <v>12.051000000000002</v>
      </c>
      <c r="G17" s="33">
        <v>10.738999999999997</v>
      </c>
      <c r="H17" s="26">
        <v>-10.887063314247813</v>
      </c>
      <c r="I17" s="26">
        <v>1.6590276410876292</v>
      </c>
      <c r="J17" s="26">
        <v>7.1884706008353811</v>
      </c>
      <c r="K17" s="26">
        <v>7.1280557894134953</v>
      </c>
      <c r="L17" s="18"/>
      <c r="M17" s="222"/>
      <c r="P17" s="105">
        <f t="shared" si="1"/>
        <v>-10.887063314247818</v>
      </c>
      <c r="Q17" s="105">
        <f t="shared" si="2"/>
        <v>1.6590276410876366</v>
      </c>
      <c r="R17" s="22">
        <f t="shared" si="3"/>
        <v>7.1884706008353811</v>
      </c>
      <c r="S17" s="22" t="b">
        <f t="shared" si="4"/>
        <v>1</v>
      </c>
      <c r="T17" s="22" t="b">
        <f t="shared" si="5"/>
        <v>1</v>
      </c>
      <c r="U17" s="22" t="b">
        <f t="shared" si="6"/>
        <v>1</v>
      </c>
    </row>
    <row r="18" spans="1:21" x14ac:dyDescent="0.25">
      <c r="A18" s="16"/>
      <c r="B18" s="11" t="s">
        <v>246</v>
      </c>
      <c r="C18" s="46">
        <v>3.0716666666666699</v>
      </c>
      <c r="D18" s="46">
        <v>5.815666666666667</v>
      </c>
      <c r="E18" s="46">
        <v>5.3490000000000002</v>
      </c>
      <c r="F18" s="46">
        <v>8.1910000000000007</v>
      </c>
      <c r="G18" s="33">
        <v>5.2353333333333323</v>
      </c>
      <c r="H18" s="26">
        <v>-36.084320188825146</v>
      </c>
      <c r="I18" s="26">
        <v>53.131426434847654</v>
      </c>
      <c r="J18" s="26">
        <v>3.504426832315874</v>
      </c>
      <c r="K18" s="26">
        <v>4.8449012506087419</v>
      </c>
      <c r="L18" s="18"/>
      <c r="M18" s="222"/>
      <c r="P18" s="105">
        <f t="shared" si="1"/>
        <v>-36.084320188825153</v>
      </c>
      <c r="Q18" s="105">
        <f t="shared" si="2"/>
        <v>53.13142643484764</v>
      </c>
      <c r="R18" s="22">
        <f t="shared" si="3"/>
        <v>3.504426832315874</v>
      </c>
      <c r="S18" s="22" t="b">
        <f t="shared" si="4"/>
        <v>1</v>
      </c>
      <c r="T18" s="22" t="b">
        <f t="shared" si="5"/>
        <v>1</v>
      </c>
      <c r="U18" s="22" t="b">
        <f t="shared" si="6"/>
        <v>1</v>
      </c>
    </row>
    <row r="19" spans="1:21" x14ac:dyDescent="0.25">
      <c r="A19" s="16"/>
      <c r="B19" s="11" t="s">
        <v>248</v>
      </c>
      <c r="C19" s="46">
        <v>3.2693333333333299</v>
      </c>
      <c r="D19" s="46">
        <v>2.843</v>
      </c>
      <c r="E19" s="46">
        <v>1.341</v>
      </c>
      <c r="F19" s="46">
        <v>1.327666666666667</v>
      </c>
      <c r="G19" s="33">
        <v>2.7346666666666675</v>
      </c>
      <c r="H19" s="26">
        <v>105.97539543057999</v>
      </c>
      <c r="I19" s="26">
        <v>-0.99428287347748112</v>
      </c>
      <c r="J19" s="26">
        <v>1.830530862875299</v>
      </c>
      <c r="K19" s="26">
        <v>0.7853026362745541</v>
      </c>
      <c r="L19" s="18"/>
      <c r="M19" s="22"/>
      <c r="P19" s="105">
        <f t="shared" si="1"/>
        <v>105.97539543057997</v>
      </c>
      <c r="Q19" s="105">
        <f t="shared" si="2"/>
        <v>-0.99428287347747768</v>
      </c>
      <c r="R19" s="22">
        <f t="shared" si="3"/>
        <v>1.830530862875299</v>
      </c>
      <c r="S19" s="22" t="b">
        <f t="shared" si="4"/>
        <v>1</v>
      </c>
      <c r="T19" s="22" t="b">
        <f t="shared" si="5"/>
        <v>1</v>
      </c>
      <c r="U19" s="22" t="b">
        <f t="shared" si="6"/>
        <v>1</v>
      </c>
    </row>
    <row r="20" spans="1:21" x14ac:dyDescent="0.25">
      <c r="A20" s="16"/>
      <c r="B20" s="11" t="s">
        <v>249</v>
      </c>
      <c r="C20" s="46">
        <v>1.9636666666666704</v>
      </c>
      <c r="D20" s="46">
        <v>3.3889999999999998</v>
      </c>
      <c r="E20" s="46">
        <v>4.2773333333333348</v>
      </c>
      <c r="F20" s="46">
        <v>1.7243333333333337</v>
      </c>
      <c r="G20" s="33">
        <v>2.1789999999999998</v>
      </c>
      <c r="H20" s="26">
        <v>26.367678329789257</v>
      </c>
      <c r="I20" s="26">
        <v>-59.686720698254369</v>
      </c>
      <c r="J20" s="26">
        <v>1.4585787726250397</v>
      </c>
      <c r="K20" s="26">
        <v>1.0199273254954229</v>
      </c>
      <c r="L20" s="18"/>
      <c r="P20" s="105">
        <f t="shared" si="1"/>
        <v>26.36767832978925</v>
      </c>
      <c r="Q20" s="105">
        <f t="shared" si="2"/>
        <v>-59.686720698254362</v>
      </c>
      <c r="R20" s="22">
        <f t="shared" si="3"/>
        <v>1.4585787726250397</v>
      </c>
      <c r="S20" s="22" t="b">
        <f t="shared" si="4"/>
        <v>1</v>
      </c>
      <c r="T20" s="22" t="b">
        <f t="shared" si="5"/>
        <v>1</v>
      </c>
      <c r="U20" s="22" t="b">
        <f t="shared" si="6"/>
        <v>1</v>
      </c>
    </row>
    <row r="21" spans="1:21" x14ac:dyDescent="0.25">
      <c r="A21" s="16"/>
      <c r="B21" s="11" t="s">
        <v>259</v>
      </c>
      <c r="C21" s="46">
        <v>1.4019999999999999</v>
      </c>
      <c r="D21" s="46">
        <v>1.8150000000000004</v>
      </c>
      <c r="E21" s="46">
        <v>1.766</v>
      </c>
      <c r="F21" s="46">
        <v>2.3586666666666671</v>
      </c>
      <c r="G21" s="33">
        <v>1.9673333333333327</v>
      </c>
      <c r="H21" s="26">
        <v>-16.591294516676136</v>
      </c>
      <c r="I21" s="26">
        <v>33.559833899584767</v>
      </c>
      <c r="J21" s="26">
        <v>1.3168933633215514</v>
      </c>
      <c r="K21" s="26">
        <v>1.3951296646444251</v>
      </c>
      <c r="L21" s="18"/>
      <c r="P21" s="105">
        <f t="shared" si="1"/>
        <v>-16.591294516676129</v>
      </c>
      <c r="Q21" s="105">
        <f t="shared" si="2"/>
        <v>33.559833899584774</v>
      </c>
      <c r="R21" s="22">
        <f t="shared" si="3"/>
        <v>1.3168933633215514</v>
      </c>
      <c r="S21" s="22" t="b">
        <f t="shared" si="4"/>
        <v>1</v>
      </c>
      <c r="T21" s="22" t="b">
        <f t="shared" si="5"/>
        <v>1</v>
      </c>
      <c r="U21" s="22" t="b">
        <f t="shared" si="6"/>
        <v>1</v>
      </c>
    </row>
    <row r="22" spans="1:21" x14ac:dyDescent="0.25">
      <c r="A22" s="16"/>
      <c r="B22" s="11" t="s">
        <v>253</v>
      </c>
      <c r="C22" s="46">
        <v>2.5963333333333294</v>
      </c>
      <c r="D22" s="46">
        <v>1.8436666666666672</v>
      </c>
      <c r="E22" s="46">
        <v>1.7626666666666673</v>
      </c>
      <c r="F22" s="46">
        <v>1.2096666666666669</v>
      </c>
      <c r="G22" s="33">
        <v>1.8603333333333327</v>
      </c>
      <c r="H22" s="26">
        <v>53.788922568200533</v>
      </c>
      <c r="I22" s="26">
        <v>-31.372919818456889</v>
      </c>
      <c r="J22" s="26">
        <v>1.2452697154689221</v>
      </c>
      <c r="K22" s="26">
        <v>0.71550672032145535</v>
      </c>
      <c r="L22" s="18"/>
      <c r="P22" s="105">
        <f t="shared" si="1"/>
        <v>53.788922568200526</v>
      </c>
      <c r="Q22" s="105">
        <f t="shared" si="2"/>
        <v>-31.372919818456896</v>
      </c>
      <c r="R22" s="22">
        <f t="shared" si="3"/>
        <v>1.2452697154689221</v>
      </c>
      <c r="S22" s="22" t="b">
        <f t="shared" si="4"/>
        <v>1</v>
      </c>
      <c r="T22" s="22" t="b">
        <f t="shared" si="5"/>
        <v>1</v>
      </c>
      <c r="U22" s="22" t="b">
        <f t="shared" si="6"/>
        <v>1</v>
      </c>
    </row>
    <row r="23" spans="1:21" x14ac:dyDescent="0.25">
      <c r="A23" s="16"/>
      <c r="B23" s="11" t="s">
        <v>250</v>
      </c>
      <c r="C23" s="46">
        <v>2.6903333333333301</v>
      </c>
      <c r="D23" s="46">
        <v>0.98300000000000021</v>
      </c>
      <c r="E23" s="46">
        <v>1.9553333333333327</v>
      </c>
      <c r="F23" s="46">
        <v>4.7253333333333316</v>
      </c>
      <c r="G23" s="33">
        <v>1.8306666666666664</v>
      </c>
      <c r="H23" s="26">
        <v>-61.258465011286667</v>
      </c>
      <c r="I23" s="26">
        <v>141.66382543470851</v>
      </c>
      <c r="J23" s="26">
        <v>1.2254114455035516</v>
      </c>
      <c r="K23" s="26">
        <v>2.7949912557941432</v>
      </c>
      <c r="L23" s="18"/>
      <c r="P23" s="105">
        <f t="shared" si="1"/>
        <v>-61.258465011286667</v>
      </c>
      <c r="Q23" s="105">
        <f t="shared" si="2"/>
        <v>141.66382543470849</v>
      </c>
      <c r="R23" s="22">
        <f t="shared" si="3"/>
        <v>1.2254114455035516</v>
      </c>
      <c r="S23" s="22" t="b">
        <f t="shared" si="4"/>
        <v>1</v>
      </c>
      <c r="T23" s="22" t="b">
        <f t="shared" si="5"/>
        <v>1</v>
      </c>
      <c r="U23" s="22" t="b">
        <f t="shared" si="6"/>
        <v>1</v>
      </c>
    </row>
    <row r="24" spans="1:21" x14ac:dyDescent="0.25">
      <c r="A24" s="16"/>
      <c r="B24" s="11" t="s">
        <v>258</v>
      </c>
      <c r="C24" s="46">
        <v>0.74733333333333296</v>
      </c>
      <c r="D24" s="46">
        <v>0.59133333333333349</v>
      </c>
      <c r="E24" s="46">
        <v>0.54866666666666675</v>
      </c>
      <c r="F24" s="46">
        <v>0.80533333333333312</v>
      </c>
      <c r="G24" s="33">
        <v>1.587</v>
      </c>
      <c r="H24" s="26">
        <v>97.061258278145729</v>
      </c>
      <c r="I24" s="26">
        <v>46.78007290400965</v>
      </c>
      <c r="J24" s="26">
        <v>1.0623058798329224</v>
      </c>
      <c r="K24" s="26">
        <v>0.4763472681996791</v>
      </c>
      <c r="L24" s="18"/>
      <c r="P24" s="105">
        <f t="shared" si="1"/>
        <v>97.061258278145743</v>
      </c>
      <c r="Q24" s="105">
        <f t="shared" si="2"/>
        <v>46.780072904009664</v>
      </c>
      <c r="R24" s="22">
        <f t="shared" si="3"/>
        <v>1.0623058798329224</v>
      </c>
      <c r="S24" s="22" t="b">
        <f t="shared" si="4"/>
        <v>1</v>
      </c>
      <c r="T24" s="22" t="b">
        <f t="shared" si="5"/>
        <v>1</v>
      </c>
      <c r="U24" s="22" t="b">
        <f t="shared" si="6"/>
        <v>1</v>
      </c>
    </row>
    <row r="25" spans="1:21" x14ac:dyDescent="0.25">
      <c r="A25" s="16"/>
      <c r="B25" s="11" t="s">
        <v>247</v>
      </c>
      <c r="C25" s="46">
        <v>4.3363333333333287</v>
      </c>
      <c r="D25" s="46">
        <v>2.8213333333333326</v>
      </c>
      <c r="E25" s="46">
        <v>4.1003333333333316</v>
      </c>
      <c r="F25" s="46">
        <v>1.5650000000000004</v>
      </c>
      <c r="G25" s="33">
        <v>1.488</v>
      </c>
      <c r="H25" s="26">
        <v>-4.9201277955271845</v>
      </c>
      <c r="I25" s="26">
        <v>-61.832371351922589</v>
      </c>
      <c r="J25" s="26">
        <v>0.99603727107207851</v>
      </c>
      <c r="K25" s="26">
        <v>0.92568312259830066</v>
      </c>
      <c r="L25" s="18"/>
      <c r="P25" s="105">
        <f t="shared" si="1"/>
        <v>-4.9201277955271809</v>
      </c>
      <c r="Q25" s="105">
        <f t="shared" si="2"/>
        <v>-61.832371351922575</v>
      </c>
      <c r="R25" s="22">
        <f t="shared" si="3"/>
        <v>0.99603727107207851</v>
      </c>
      <c r="S25" s="22" t="b">
        <f t="shared" si="4"/>
        <v>1</v>
      </c>
      <c r="T25" s="22" t="b">
        <f t="shared" si="5"/>
        <v>1</v>
      </c>
      <c r="U25" s="22" t="b">
        <f t="shared" si="6"/>
        <v>1</v>
      </c>
    </row>
    <row r="26" spans="1:21" x14ac:dyDescent="0.25">
      <c r="A26" s="16"/>
      <c r="B26" s="11" t="s">
        <v>251</v>
      </c>
      <c r="C26" s="46">
        <v>0.48433333333333295</v>
      </c>
      <c r="D26" s="46">
        <v>0.57866666666666677</v>
      </c>
      <c r="E26" s="46">
        <v>1.0096666666666667</v>
      </c>
      <c r="F26" s="46">
        <v>0.92533333333333312</v>
      </c>
      <c r="G26" s="33">
        <v>1.2283333333333335</v>
      </c>
      <c r="H26" s="26">
        <v>32.744956772334334</v>
      </c>
      <c r="I26" s="26">
        <v>-8.3525916143942105</v>
      </c>
      <c r="J26" s="26">
        <v>0.82222162721787861</v>
      </c>
      <c r="K26" s="26">
        <v>0.54732616577910154</v>
      </c>
      <c r="L26" s="18"/>
      <c r="P26" s="105">
        <f t="shared" si="1"/>
        <v>32.744956772334341</v>
      </c>
      <c r="Q26" s="105">
        <f t="shared" si="2"/>
        <v>-8.3525916143942158</v>
      </c>
      <c r="R26" s="22">
        <f t="shared" si="3"/>
        <v>0.82222162721787861</v>
      </c>
      <c r="S26" s="22" t="b">
        <f t="shared" si="4"/>
        <v>1</v>
      </c>
      <c r="T26" s="22" t="b">
        <f t="shared" si="5"/>
        <v>1</v>
      </c>
      <c r="U26" s="22" t="b">
        <f t="shared" si="6"/>
        <v>1</v>
      </c>
    </row>
    <row r="27" spans="1:21" x14ac:dyDescent="0.25">
      <c r="A27" s="16"/>
      <c r="B27" s="11" t="s">
        <v>255</v>
      </c>
      <c r="C27" s="46">
        <v>2.6160000000000001</v>
      </c>
      <c r="D27" s="46">
        <v>2.7746666666666662</v>
      </c>
      <c r="E27" s="46">
        <v>2.6416666666666662</v>
      </c>
      <c r="F27" s="46">
        <v>0.99566666666666637</v>
      </c>
      <c r="G27" s="33">
        <v>1.155</v>
      </c>
      <c r="H27" s="26">
        <v>16.00267827251427</v>
      </c>
      <c r="I27" s="26">
        <v>-62.309148264984238</v>
      </c>
      <c r="J27" s="26">
        <v>0.77313376887651253</v>
      </c>
      <c r="K27" s="26">
        <v>0.58892768630481851</v>
      </c>
      <c r="L27" s="18"/>
      <c r="P27" s="105">
        <f t="shared" si="1"/>
        <v>16.002678272514263</v>
      </c>
      <c r="Q27" s="105">
        <f t="shared" si="2"/>
        <v>-62.309148264984238</v>
      </c>
      <c r="R27" s="22">
        <f t="shared" si="3"/>
        <v>0.77313376887651253</v>
      </c>
      <c r="S27" s="22" t="b">
        <f t="shared" si="4"/>
        <v>1</v>
      </c>
      <c r="T27" s="22" t="b">
        <f t="shared" si="5"/>
        <v>1</v>
      </c>
      <c r="U27" s="22" t="b">
        <f t="shared" si="6"/>
        <v>1</v>
      </c>
    </row>
    <row r="28" spans="1:21" x14ac:dyDescent="0.25">
      <c r="A28" s="16"/>
      <c r="B28" s="11" t="s">
        <v>260</v>
      </c>
      <c r="C28" s="46">
        <v>0.75833333333333297</v>
      </c>
      <c r="D28" s="46">
        <v>1.0213333333333336</v>
      </c>
      <c r="E28" s="46">
        <v>1.0803333333333336</v>
      </c>
      <c r="F28" s="46">
        <v>1.301333333333333</v>
      </c>
      <c r="G28" s="33">
        <v>1.0406666666666664</v>
      </c>
      <c r="H28" s="26">
        <v>-20.030737704918032</v>
      </c>
      <c r="I28" s="26">
        <v>20.456649182351061</v>
      </c>
      <c r="J28" s="26">
        <v>0.69660133518974643</v>
      </c>
      <c r="K28" s="26">
        <v>0.76972671152795835</v>
      </c>
      <c r="L28" s="18"/>
      <c r="P28" s="105">
        <f t="shared" si="1"/>
        <v>-20.030737704918032</v>
      </c>
      <c r="Q28" s="105">
        <f t="shared" si="2"/>
        <v>20.456649182351068</v>
      </c>
      <c r="R28" s="22">
        <f t="shared" si="3"/>
        <v>0.69660133518974643</v>
      </c>
      <c r="S28" s="22" t="b">
        <f t="shared" si="4"/>
        <v>1</v>
      </c>
      <c r="T28" s="22" t="b">
        <f t="shared" si="5"/>
        <v>1</v>
      </c>
      <c r="U28" s="22" t="b">
        <f t="shared" si="6"/>
        <v>1</v>
      </c>
    </row>
    <row r="29" spans="1:21" x14ac:dyDescent="0.25">
      <c r="A29" s="16"/>
      <c r="B29" s="11" t="s">
        <v>256</v>
      </c>
      <c r="C29" s="46">
        <v>1.3663333333333301</v>
      </c>
      <c r="D29" s="46">
        <v>2.327666666666667</v>
      </c>
      <c r="E29" s="46">
        <v>1.8723333333333327</v>
      </c>
      <c r="F29" s="46">
        <v>1.6523333333333339</v>
      </c>
      <c r="G29" s="33">
        <v>1.0043333333333335</v>
      </c>
      <c r="H29" s="26">
        <v>-39.21726850917895</v>
      </c>
      <c r="I29" s="26">
        <v>-11.750044507744295</v>
      </c>
      <c r="J29" s="26">
        <v>0.67228053264788823</v>
      </c>
      <c r="K29" s="26">
        <v>0.97733998694776936</v>
      </c>
      <c r="L29" s="18"/>
      <c r="P29" s="105">
        <f t="shared" si="1"/>
        <v>-39.21726850917895</v>
      </c>
      <c r="Q29" s="105">
        <f t="shared" si="2"/>
        <v>-11.75004450774429</v>
      </c>
      <c r="R29" s="22">
        <f t="shared" si="3"/>
        <v>0.67228053264788823</v>
      </c>
      <c r="S29" s="22" t="b">
        <f t="shared" si="4"/>
        <v>1</v>
      </c>
      <c r="T29" s="22" t="b">
        <f t="shared" si="5"/>
        <v>1</v>
      </c>
      <c r="U29" s="22" t="b">
        <f t="shared" si="6"/>
        <v>1</v>
      </c>
    </row>
    <row r="30" spans="1:21" x14ac:dyDescent="0.25">
      <c r="A30" s="16"/>
      <c r="B30" s="11" t="s">
        <v>252</v>
      </c>
      <c r="C30" s="46">
        <v>1.2796666666666703</v>
      </c>
      <c r="D30" s="46">
        <v>0.96066666666666689</v>
      </c>
      <c r="E30" s="46">
        <v>1.081666666666667</v>
      </c>
      <c r="F30" s="46">
        <v>0.88933333333333364</v>
      </c>
      <c r="G30" s="33">
        <v>0.83133333333333315</v>
      </c>
      <c r="H30" s="26">
        <v>-6.5217391304348338</v>
      </c>
      <c r="I30" s="26">
        <v>-17.78120184899845</v>
      </c>
      <c r="J30" s="26">
        <v>0.55647781228802939</v>
      </c>
      <c r="K30" s="26">
        <v>0.52603249650527506</v>
      </c>
      <c r="L30" s="18"/>
      <c r="P30" s="105">
        <f t="shared" si="1"/>
        <v>-6.5217391304348364</v>
      </c>
      <c r="Q30" s="105">
        <f t="shared" si="2"/>
        <v>-17.781201848998457</v>
      </c>
      <c r="R30" s="22">
        <f t="shared" si="3"/>
        <v>0.55647781228802939</v>
      </c>
      <c r="S30" s="22" t="b">
        <f t="shared" si="4"/>
        <v>1</v>
      </c>
      <c r="T30" s="22" t="b">
        <f t="shared" si="5"/>
        <v>1</v>
      </c>
      <c r="U30" s="22" t="b">
        <f t="shared" si="6"/>
        <v>1</v>
      </c>
    </row>
    <row r="31" spans="1:21" x14ac:dyDescent="0.25">
      <c r="A31" s="16"/>
      <c r="B31" s="11" t="s">
        <v>254</v>
      </c>
      <c r="C31" s="46">
        <v>0.53566666666666707</v>
      </c>
      <c r="D31" s="46">
        <v>0.38866666666666672</v>
      </c>
      <c r="E31" s="46">
        <v>0.51633333333333342</v>
      </c>
      <c r="F31" s="46">
        <v>0.38066666666666671</v>
      </c>
      <c r="G31" s="33">
        <v>0.80833333333333313</v>
      </c>
      <c r="H31" s="26">
        <v>112.34676007005247</v>
      </c>
      <c r="I31" s="26">
        <v>-26.275016139444809</v>
      </c>
      <c r="J31" s="26">
        <v>0.5410820748991465</v>
      </c>
      <c r="K31" s="26">
        <v>0.22516083621027888</v>
      </c>
      <c r="L31" s="18"/>
      <c r="P31" s="105">
        <f t="shared" si="1"/>
        <v>112.34676007005247</v>
      </c>
      <c r="Q31" s="105">
        <f t="shared" si="2"/>
        <v>-26.275016139444809</v>
      </c>
      <c r="R31" s="22">
        <f t="shared" si="3"/>
        <v>0.5410820748991465</v>
      </c>
      <c r="S31" s="22" t="b">
        <f t="shared" si="4"/>
        <v>1</v>
      </c>
      <c r="T31" s="22" t="b">
        <f t="shared" si="5"/>
        <v>1</v>
      </c>
      <c r="U31" s="22" t="b">
        <f t="shared" si="6"/>
        <v>1</v>
      </c>
    </row>
    <row r="32" spans="1:21" x14ac:dyDescent="0.25">
      <c r="A32" s="16"/>
      <c r="B32" s="11" t="s">
        <v>265</v>
      </c>
      <c r="C32" s="46">
        <v>0.64766666666666706</v>
      </c>
      <c r="D32" s="46">
        <v>0.57500000000000007</v>
      </c>
      <c r="E32" s="46">
        <v>0.74533333333333307</v>
      </c>
      <c r="F32" s="46">
        <v>0.61899999999999988</v>
      </c>
      <c r="G32" s="33">
        <v>0.56866666666666643</v>
      </c>
      <c r="H32" s="26">
        <v>-8.1313947226709935</v>
      </c>
      <c r="I32" s="26">
        <v>-16.949910554561708</v>
      </c>
      <c r="J32" s="26">
        <v>0.38065402877440979</v>
      </c>
      <c r="K32" s="26">
        <v>0.36613281334718717</v>
      </c>
      <c r="L32" s="18"/>
      <c r="P32" s="105">
        <f t="shared" si="1"/>
        <v>-8.1313947226709953</v>
      </c>
      <c r="Q32" s="105">
        <f t="shared" si="2"/>
        <v>-16.949910554561704</v>
      </c>
      <c r="R32" s="22">
        <f t="shared" si="3"/>
        <v>0.38065402877440979</v>
      </c>
      <c r="S32" s="22" t="b">
        <f t="shared" si="4"/>
        <v>1</v>
      </c>
      <c r="T32" s="22" t="b">
        <f t="shared" si="5"/>
        <v>1</v>
      </c>
      <c r="U32" s="22" t="b">
        <f t="shared" si="6"/>
        <v>1</v>
      </c>
    </row>
    <row r="33" spans="1:21" x14ac:dyDescent="0.25">
      <c r="A33" s="16"/>
      <c r="B33" s="11" t="s">
        <v>257</v>
      </c>
      <c r="C33" s="46">
        <v>1.1816666666666702</v>
      </c>
      <c r="D33" s="46">
        <v>1.3479999999999999</v>
      </c>
      <c r="E33" s="46">
        <v>1.3579999999999999</v>
      </c>
      <c r="F33" s="46">
        <v>1.1426666666666669</v>
      </c>
      <c r="G33" s="33">
        <v>0.56433333333333358</v>
      </c>
      <c r="H33" s="26">
        <v>-50.61260210035006</v>
      </c>
      <c r="I33" s="26">
        <v>-15.856651939126143</v>
      </c>
      <c r="J33" s="26">
        <v>0.37775338259969304</v>
      </c>
      <c r="K33" s="26">
        <v>0.67587683583961122</v>
      </c>
      <c r="L33" s="18"/>
      <c r="P33" s="105">
        <f t="shared" si="1"/>
        <v>-50.612602100350045</v>
      </c>
      <c r="Q33" s="105">
        <f t="shared" si="2"/>
        <v>-15.856651939126138</v>
      </c>
      <c r="R33" s="22">
        <f t="shared" si="3"/>
        <v>0.37775338259969304</v>
      </c>
      <c r="S33" s="22" t="b">
        <f t="shared" si="4"/>
        <v>1</v>
      </c>
      <c r="T33" s="22" t="b">
        <f t="shared" si="5"/>
        <v>1</v>
      </c>
      <c r="U33" s="22" t="b">
        <f t="shared" si="6"/>
        <v>1</v>
      </c>
    </row>
    <row r="34" spans="1:21" x14ac:dyDescent="0.25">
      <c r="A34" s="16"/>
      <c r="B34" s="11" t="s">
        <v>261</v>
      </c>
      <c r="C34" s="46">
        <v>0.58466666666666711</v>
      </c>
      <c r="D34" s="46">
        <v>1.152333333333333</v>
      </c>
      <c r="E34" s="46">
        <v>0.92166666666666641</v>
      </c>
      <c r="F34" s="46">
        <v>1.2733333333333337</v>
      </c>
      <c r="G34" s="33">
        <v>0.53166666666666684</v>
      </c>
      <c r="H34" s="26">
        <v>-58.246073298429323</v>
      </c>
      <c r="I34" s="26">
        <v>38.155515370705317</v>
      </c>
      <c r="J34" s="26">
        <v>0.35588697297490268</v>
      </c>
      <c r="K34" s="26">
        <v>0.75316496875942673</v>
      </c>
      <c r="L34" s="18"/>
      <c r="P34" s="105">
        <f t="shared" si="1"/>
        <v>-58.246073298429316</v>
      </c>
      <c r="Q34" s="105">
        <f t="shared" si="2"/>
        <v>38.155515370705317</v>
      </c>
      <c r="R34" s="22">
        <f t="shared" si="3"/>
        <v>0.35588697297490268</v>
      </c>
      <c r="S34" s="22" t="b">
        <f t="shared" si="4"/>
        <v>1</v>
      </c>
      <c r="T34" s="22" t="b">
        <f t="shared" si="5"/>
        <v>1</v>
      </c>
      <c r="U34" s="22" t="b">
        <f t="shared" si="6"/>
        <v>1</v>
      </c>
    </row>
    <row r="35" spans="1:21" x14ac:dyDescent="0.25">
      <c r="A35" s="16"/>
      <c r="B35" s="11" t="s">
        <v>263</v>
      </c>
      <c r="C35" s="46">
        <v>0.32433333333333286</v>
      </c>
      <c r="D35" s="46">
        <v>0.61633333333333351</v>
      </c>
      <c r="E35" s="46">
        <v>0.44366666666666682</v>
      </c>
      <c r="F35" s="46">
        <v>0.55166666666666653</v>
      </c>
      <c r="G35" s="33">
        <v>0.441</v>
      </c>
      <c r="H35" s="26">
        <v>-20.060422960725056</v>
      </c>
      <c r="I35" s="26">
        <v>24.342599549211052</v>
      </c>
      <c r="J35" s="26">
        <v>0.29519652993466844</v>
      </c>
      <c r="K35" s="26">
        <v>0.32630576526095567</v>
      </c>
      <c r="L35" s="18"/>
      <c r="P35" s="105">
        <f t="shared" si="1"/>
        <v>-20.060422960725056</v>
      </c>
      <c r="Q35" s="105">
        <f t="shared" si="2"/>
        <v>24.342599549211045</v>
      </c>
      <c r="R35" s="22">
        <f t="shared" si="3"/>
        <v>0.29519652993466844</v>
      </c>
      <c r="S35" s="22" t="b">
        <f t="shared" si="4"/>
        <v>1</v>
      </c>
      <c r="T35" s="22" t="b">
        <f t="shared" si="5"/>
        <v>1</v>
      </c>
      <c r="U35" s="22" t="b">
        <f t="shared" si="6"/>
        <v>1</v>
      </c>
    </row>
    <row r="36" spans="1:21" x14ac:dyDescent="0.25">
      <c r="A36" s="16"/>
      <c r="B36" s="11" t="s">
        <v>262</v>
      </c>
      <c r="C36" s="46">
        <v>0.91866666666666685</v>
      </c>
      <c r="D36" s="46">
        <v>0.43166666666666659</v>
      </c>
      <c r="E36" s="46">
        <v>0.93966666666666687</v>
      </c>
      <c r="F36" s="46">
        <v>0.57866666666666677</v>
      </c>
      <c r="G36" s="33">
        <v>0.21266666666666673</v>
      </c>
      <c r="H36" s="26">
        <v>-63.248847926267281</v>
      </c>
      <c r="I36" s="26">
        <v>-38.417878680383119</v>
      </c>
      <c r="J36" s="26">
        <v>0.14235478918996108</v>
      </c>
      <c r="K36" s="26">
        <v>0.34227601721632589</v>
      </c>
      <c r="L36" s="18"/>
      <c r="P36" s="105">
        <f t="shared" si="1"/>
        <v>-63.248847926267281</v>
      </c>
      <c r="Q36" s="105">
        <f t="shared" si="2"/>
        <v>-38.417878680383119</v>
      </c>
      <c r="R36" s="22">
        <f t="shared" si="3"/>
        <v>0.14235478918996108</v>
      </c>
      <c r="S36" s="22" t="b">
        <f t="shared" si="4"/>
        <v>1</v>
      </c>
      <c r="T36" s="22" t="b">
        <f t="shared" si="5"/>
        <v>1</v>
      </c>
      <c r="U36" s="22" t="b">
        <f t="shared" si="6"/>
        <v>1</v>
      </c>
    </row>
    <row r="37" spans="1:21" x14ac:dyDescent="0.25">
      <c r="A37" s="16"/>
      <c r="B37" s="11" t="s">
        <v>264</v>
      </c>
      <c r="C37" s="46">
        <v>0.45533333333333298</v>
      </c>
      <c r="D37" s="46">
        <v>0.84399999999999986</v>
      </c>
      <c r="E37" s="46">
        <v>0.45733333333333342</v>
      </c>
      <c r="F37" s="46">
        <v>0.39366666666666672</v>
      </c>
      <c r="G37" s="33">
        <v>0.1113333333333333</v>
      </c>
      <c r="H37" s="26">
        <v>-71.718882303132943</v>
      </c>
      <c r="I37" s="26">
        <v>-13.921282798833822</v>
      </c>
      <c r="J37" s="26">
        <v>7.4524294027346352E-2</v>
      </c>
      <c r="K37" s="26">
        <v>0.23285021678138298</v>
      </c>
      <c r="L37" s="18"/>
      <c r="P37" s="105">
        <f t="shared" si="1"/>
        <v>-71.718882303132958</v>
      </c>
      <c r="Q37" s="105">
        <f t="shared" si="2"/>
        <v>-13.921282798833825</v>
      </c>
      <c r="R37" s="22">
        <f t="shared" si="3"/>
        <v>7.4524294027346352E-2</v>
      </c>
      <c r="S37" s="22" t="b">
        <f t="shared" si="4"/>
        <v>1</v>
      </c>
      <c r="T37" s="22" t="b">
        <f t="shared" si="5"/>
        <v>1</v>
      </c>
      <c r="U37" s="22" t="b">
        <f t="shared" si="6"/>
        <v>1</v>
      </c>
    </row>
    <row r="38" spans="1:21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21" ht="14.25" customHeight="1" x14ac:dyDescent="0.25">
      <c r="A39" s="16"/>
      <c r="B39" s="234" t="s">
        <v>172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21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21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21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21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21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21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21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21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21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243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1"/>
      <c r="C51" s="4"/>
      <c r="D51" s="4"/>
      <c r="E51" s="4"/>
      <c r="F51" s="4"/>
      <c r="G51" s="5"/>
      <c r="H51" s="8"/>
      <c r="I51" s="8"/>
      <c r="J51" s="8"/>
      <c r="K51" s="8"/>
      <c r="L51" s="18"/>
      <c r="N51" s="22" t="s">
        <v>243</v>
      </c>
    </row>
    <row r="52" spans="1:14" x14ac:dyDescent="0.25">
      <c r="A52" s="16"/>
      <c r="B52" s="174" t="s">
        <v>237</v>
      </c>
      <c r="C52" s="5"/>
      <c r="D52" s="5"/>
      <c r="E52" s="5"/>
      <c r="F52" s="5"/>
      <c r="G52" s="5"/>
      <c r="H52" s="6"/>
      <c r="I52" s="6"/>
      <c r="J52" s="6"/>
      <c r="K52" s="6"/>
      <c r="L52" s="18"/>
    </row>
    <row r="53" spans="1:14" x14ac:dyDescent="0.25">
      <c r="A53" s="16"/>
      <c r="B53" s="17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6"/>
      <c r="B55" s="174" t="s">
        <v>105</v>
      </c>
      <c r="C55" s="11"/>
      <c r="D55" s="11"/>
      <c r="E55" s="11"/>
      <c r="F55" s="11"/>
      <c r="G55" s="11"/>
      <c r="H55" s="11"/>
      <c r="I55" s="11"/>
      <c r="J55" s="11"/>
      <c r="K55" s="11"/>
      <c r="L55" s="18"/>
    </row>
    <row r="56" spans="1:14" x14ac:dyDescent="0.25">
      <c r="A56" s="19"/>
      <c r="B56" s="175" t="s">
        <v>100</v>
      </c>
      <c r="C56" s="20"/>
      <c r="D56" s="20"/>
      <c r="E56" s="20"/>
      <c r="F56" s="20"/>
      <c r="G56" s="20"/>
      <c r="H56" s="20"/>
      <c r="I56" s="20"/>
      <c r="J56" s="20"/>
      <c r="K56" s="20"/>
      <c r="L56" s="21"/>
    </row>
    <row r="57" spans="1:14" x14ac:dyDescent="0.25">
      <c r="A57" s="86"/>
      <c r="B57" s="87"/>
      <c r="C57" s="86"/>
      <c r="D57" s="86"/>
      <c r="E57" s="86"/>
      <c r="F57" s="86"/>
      <c r="G57" s="86"/>
      <c r="H57" s="86"/>
      <c r="I57" s="86"/>
      <c r="J57" s="86"/>
      <c r="K57" s="86"/>
      <c r="L57" s="86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.42578125" style="9" customWidth="1"/>
    <col min="8" max="8" width="13.140625" style="9" customWidth="1"/>
    <col min="9" max="9" width="13.42578125" style="9" customWidth="1"/>
    <col min="10" max="10" width="12.140625" style="9" customWidth="1"/>
    <col min="11" max="11" width="12.28515625" style="9" customWidth="1"/>
    <col min="12" max="12" width="1.85546875" style="9" customWidth="1"/>
    <col min="13" max="13" width="5.5703125" style="9" customWidth="1"/>
    <col min="14" max="15" width="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5" t="s">
        <v>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7101.6020000000017</v>
      </c>
      <c r="D13" s="25">
        <v>7054.9533333333356</v>
      </c>
      <c r="E13" s="25">
        <v>7035.6503333333349</v>
      </c>
      <c r="F13" s="25">
        <v>6537.1056666666645</v>
      </c>
      <c r="G13" s="93">
        <v>6193.6419999999998</v>
      </c>
      <c r="H13" s="27">
        <v>-5.2540632533755627</v>
      </c>
      <c r="I13" s="27">
        <v>-7.0859784532593562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3587.2283333333298</v>
      </c>
      <c r="D14" s="24">
        <v>3253.8350000000028</v>
      </c>
      <c r="E14" s="24">
        <v>3322.9620000000018</v>
      </c>
      <c r="F14" s="24">
        <v>3291.2879999999964</v>
      </c>
      <c r="G14" s="28">
        <v>3344.9386666666674</v>
      </c>
      <c r="H14" s="26">
        <v>1.6300811921251102</v>
      </c>
      <c r="I14" s="26">
        <v>-0.95318574211818996</v>
      </c>
      <c r="J14" s="26">
        <v>54.006005943944892</v>
      </c>
      <c r="K14" s="26">
        <v>50.347786433720856</v>
      </c>
      <c r="L14" s="18"/>
    </row>
    <row r="15" spans="1:15" x14ac:dyDescent="0.25">
      <c r="A15" s="16"/>
      <c r="B15" s="12" t="s">
        <v>2</v>
      </c>
      <c r="C15" s="93">
        <v>1421.80866666667</v>
      </c>
      <c r="D15" s="93">
        <v>1519.7819999999999</v>
      </c>
      <c r="E15" s="93">
        <v>1448.1389999999999</v>
      </c>
      <c r="F15" s="93">
        <v>1084.3846666666664</v>
      </c>
      <c r="G15" s="93">
        <v>910.57566666666639</v>
      </c>
      <c r="H15" s="47">
        <v>-16.028352792397783</v>
      </c>
      <c r="I15" s="47">
        <v>-25.118744356262312</v>
      </c>
      <c r="J15" s="47">
        <v>14.701780740098741</v>
      </c>
      <c r="K15" s="47">
        <v>16.588146527844103</v>
      </c>
      <c r="L15" s="18"/>
      <c r="N15" s="22" t="s">
        <v>2</v>
      </c>
      <c r="O15" s="31">
        <v>14.701780740098741</v>
      </c>
    </row>
    <row r="16" spans="1:15" x14ac:dyDescent="0.25">
      <c r="A16" s="16"/>
      <c r="B16" s="11" t="s">
        <v>244</v>
      </c>
      <c r="C16" s="188">
        <v>556.98066666666716</v>
      </c>
      <c r="D16" s="188">
        <v>558.56366666666645</v>
      </c>
      <c r="E16" s="188">
        <v>476.49833333333322</v>
      </c>
      <c r="F16" s="188">
        <v>542.4673333333335</v>
      </c>
      <c r="G16" s="28">
        <v>477.83433333333346</v>
      </c>
      <c r="H16" s="26">
        <v>-11.914634491047693</v>
      </c>
      <c r="I16" s="26">
        <v>13.844539505209941</v>
      </c>
      <c r="J16" s="26">
        <v>7.7149168991900634</v>
      </c>
      <c r="K16" s="26">
        <v>8.2982800186239469</v>
      </c>
      <c r="L16" s="18"/>
      <c r="N16" s="22" t="s">
        <v>12</v>
      </c>
      <c r="O16" s="31">
        <v>85.298219259901259</v>
      </c>
    </row>
    <row r="17" spans="1:12" x14ac:dyDescent="0.25">
      <c r="A17" s="16"/>
      <c r="B17" s="11" t="s">
        <v>245</v>
      </c>
      <c r="C17" s="188">
        <v>409.79266666666706</v>
      </c>
      <c r="D17" s="188">
        <v>425.65366666666671</v>
      </c>
      <c r="E17" s="188">
        <v>438.71300000000002</v>
      </c>
      <c r="F17" s="188">
        <v>431.22566666666683</v>
      </c>
      <c r="G17" s="28">
        <v>331.55099999999999</v>
      </c>
      <c r="H17" s="26">
        <v>-23.114270409074322</v>
      </c>
      <c r="I17" s="26">
        <v>-1.7066586431979891</v>
      </c>
      <c r="J17" s="26">
        <v>5.3530862778313635</v>
      </c>
      <c r="K17" s="26">
        <v>6.5965840030019445</v>
      </c>
      <c r="L17" s="18"/>
    </row>
    <row r="18" spans="1:12" x14ac:dyDescent="0.25">
      <c r="A18" s="16"/>
      <c r="B18" s="11" t="s">
        <v>246</v>
      </c>
      <c r="C18" s="188">
        <v>103.21833333333298</v>
      </c>
      <c r="D18" s="188">
        <v>231.60833333333341</v>
      </c>
      <c r="E18" s="188">
        <v>306.23399999999998</v>
      </c>
      <c r="F18" s="188">
        <v>213.67500000000001</v>
      </c>
      <c r="G18" s="28">
        <v>252.44266666666661</v>
      </c>
      <c r="H18" s="26">
        <v>18.143286143286108</v>
      </c>
      <c r="I18" s="26">
        <v>-30.224926036952127</v>
      </c>
      <c r="J18" s="26">
        <v>4.0758356176651249</v>
      </c>
      <c r="K18" s="26">
        <v>3.2686484033683216</v>
      </c>
      <c r="L18" s="18"/>
    </row>
    <row r="19" spans="1:12" x14ac:dyDescent="0.25">
      <c r="A19" s="16"/>
      <c r="B19" s="11" t="s">
        <v>248</v>
      </c>
      <c r="C19" s="188">
        <v>134.03866666666701</v>
      </c>
      <c r="D19" s="188">
        <v>196.52033333333335</v>
      </c>
      <c r="E19" s="188">
        <v>129.70333333333335</v>
      </c>
      <c r="F19" s="188">
        <v>141.68600000000001</v>
      </c>
      <c r="G19" s="28">
        <v>105.1466666666667</v>
      </c>
      <c r="H19" s="26">
        <v>-25.788951154901195</v>
      </c>
      <c r="I19" s="26">
        <v>9.2385186708128675</v>
      </c>
      <c r="J19" s="26">
        <v>1.6976548962091564</v>
      </c>
      <c r="K19" s="26">
        <v>2.1674118061525403</v>
      </c>
      <c r="L19" s="18"/>
    </row>
    <row r="20" spans="1:12" x14ac:dyDescent="0.25">
      <c r="A20" s="16"/>
      <c r="B20" s="11" t="s">
        <v>247</v>
      </c>
      <c r="C20" s="188">
        <v>112.62666666666702</v>
      </c>
      <c r="D20" s="188">
        <v>88.08</v>
      </c>
      <c r="E20" s="188">
        <v>91.716333333333367</v>
      </c>
      <c r="F20" s="188">
        <v>106.44966666666669</v>
      </c>
      <c r="G20" s="28">
        <v>94.222999999999999</v>
      </c>
      <c r="H20" s="26">
        <v>-11.485866559782576</v>
      </c>
      <c r="I20" s="26">
        <v>16.064023492725731</v>
      </c>
      <c r="J20" s="26">
        <v>1.5212858605647532</v>
      </c>
      <c r="K20" s="26">
        <v>1.6283914027803443</v>
      </c>
      <c r="L20" s="18"/>
    </row>
    <row r="21" spans="1:12" x14ac:dyDescent="0.25">
      <c r="A21" s="16"/>
      <c r="B21" s="11" t="s">
        <v>252</v>
      </c>
      <c r="C21" s="188">
        <v>79.513333333333307</v>
      </c>
      <c r="D21" s="188">
        <v>81.668333333333351</v>
      </c>
      <c r="E21" s="188">
        <v>81.817666666666639</v>
      </c>
      <c r="F21" s="188">
        <v>81.418999999999997</v>
      </c>
      <c r="G21" s="28">
        <v>79.773666666666685</v>
      </c>
      <c r="H21" s="26">
        <v>-2.0208223305780093</v>
      </c>
      <c r="I21" s="26">
        <v>-0.48726232720721629</v>
      </c>
      <c r="J21" s="26">
        <v>1.2879928589134904</v>
      </c>
      <c r="K21" s="26">
        <v>1.2454900402660365</v>
      </c>
      <c r="L21" s="18"/>
    </row>
    <row r="22" spans="1:12" x14ac:dyDescent="0.25">
      <c r="A22" s="16"/>
      <c r="B22" s="11" t="s">
        <v>249</v>
      </c>
      <c r="C22" s="188">
        <v>97.501999999999995</v>
      </c>
      <c r="D22" s="188">
        <v>92.584999999999994</v>
      </c>
      <c r="E22" s="188">
        <v>110.02566666666664</v>
      </c>
      <c r="F22" s="188">
        <v>83.97233333333331</v>
      </c>
      <c r="G22" s="28">
        <v>68.126666666666651</v>
      </c>
      <c r="H22" s="26">
        <v>-18.870104042204371</v>
      </c>
      <c r="I22" s="26">
        <v>-23.679323309409629</v>
      </c>
      <c r="J22" s="26">
        <v>1.0999451803424649</v>
      </c>
      <c r="K22" s="26">
        <v>1.2845491202860064</v>
      </c>
      <c r="L22" s="18"/>
    </row>
    <row r="23" spans="1:12" x14ac:dyDescent="0.25">
      <c r="A23" s="16"/>
      <c r="B23" s="11" t="s">
        <v>250</v>
      </c>
      <c r="C23" s="188">
        <v>87.596000000000004</v>
      </c>
      <c r="D23" s="188">
        <v>65.224000000000004</v>
      </c>
      <c r="E23" s="188">
        <v>83.075333333333319</v>
      </c>
      <c r="F23" s="188">
        <v>52.387333333333345</v>
      </c>
      <c r="G23" s="28">
        <v>65.014666666666642</v>
      </c>
      <c r="H23" s="26">
        <v>24.103790992733543</v>
      </c>
      <c r="I23" s="26">
        <v>-36.939966135154414</v>
      </c>
      <c r="J23" s="26">
        <v>1.049700106442488</v>
      </c>
      <c r="K23" s="26">
        <v>0.80138422116168995</v>
      </c>
      <c r="L23" s="18"/>
    </row>
    <row r="24" spans="1:12" x14ac:dyDescent="0.25">
      <c r="A24" s="16"/>
      <c r="B24" s="11" t="s">
        <v>255</v>
      </c>
      <c r="C24" s="188">
        <v>54.750666666666703</v>
      </c>
      <c r="D24" s="188">
        <v>64.745999999999981</v>
      </c>
      <c r="E24" s="188">
        <v>88.131333333333316</v>
      </c>
      <c r="F24" s="188">
        <v>53.576333333333316</v>
      </c>
      <c r="G24" s="28">
        <v>55.367333333333349</v>
      </c>
      <c r="H24" s="26">
        <v>3.3428939394882784</v>
      </c>
      <c r="I24" s="26">
        <v>-39.20852969431985</v>
      </c>
      <c r="J24" s="26">
        <v>0.89393822460732075</v>
      </c>
      <c r="K24" s="26">
        <v>0.81957269876367822</v>
      </c>
      <c r="L24" s="18"/>
    </row>
    <row r="25" spans="1:12" x14ac:dyDescent="0.25">
      <c r="A25" s="16"/>
      <c r="B25" s="11" t="s">
        <v>256</v>
      </c>
      <c r="C25" s="188">
        <v>64.034999999999982</v>
      </c>
      <c r="D25" s="188">
        <v>76.914000000000001</v>
      </c>
      <c r="E25" s="188">
        <v>59.061333333333351</v>
      </c>
      <c r="F25" s="188">
        <v>52.864333333333349</v>
      </c>
      <c r="G25" s="28">
        <v>50.794000000000011</v>
      </c>
      <c r="H25" s="26">
        <v>-3.9163140870025814</v>
      </c>
      <c r="I25" s="26">
        <v>-10.492482391186563</v>
      </c>
      <c r="J25" s="26">
        <v>0.82009906287770618</v>
      </c>
      <c r="K25" s="26">
        <v>0.80868102840824052</v>
      </c>
      <c r="L25" s="18"/>
    </row>
    <row r="26" spans="1:12" x14ac:dyDescent="0.25">
      <c r="A26" s="16"/>
      <c r="B26" s="11" t="s">
        <v>251</v>
      </c>
      <c r="C26" s="188">
        <v>33.467333333333301</v>
      </c>
      <c r="D26" s="188">
        <v>40.245333333333342</v>
      </c>
      <c r="E26" s="188">
        <v>48.23633333333332</v>
      </c>
      <c r="F26" s="188">
        <v>44.838000000000001</v>
      </c>
      <c r="G26" s="28">
        <v>45.53833333333332</v>
      </c>
      <c r="H26" s="26">
        <v>1.5619192054358244</v>
      </c>
      <c r="I26" s="26">
        <v>-7.045173416995465</v>
      </c>
      <c r="J26" s="26">
        <v>0.73524322738274706</v>
      </c>
      <c r="K26" s="26">
        <v>0.68589988117575196</v>
      </c>
      <c r="L26" s="18"/>
    </row>
    <row r="27" spans="1:12" x14ac:dyDescent="0.25">
      <c r="A27" s="16"/>
      <c r="B27" s="11" t="s">
        <v>259</v>
      </c>
      <c r="C27" s="188">
        <v>41.515333333333295</v>
      </c>
      <c r="D27" s="188">
        <v>49.981333333333346</v>
      </c>
      <c r="E27" s="188">
        <v>42.474666666666678</v>
      </c>
      <c r="F27" s="188">
        <v>46.680999999999997</v>
      </c>
      <c r="G27" s="28">
        <v>42.222000000000008</v>
      </c>
      <c r="H27" s="26">
        <v>-9.5520661511107043</v>
      </c>
      <c r="I27" s="26">
        <v>9.9031579608236608</v>
      </c>
      <c r="J27" s="26">
        <v>0.68169907140257724</v>
      </c>
      <c r="K27" s="26">
        <v>0.71409278632332562</v>
      </c>
      <c r="L27" s="18"/>
    </row>
    <row r="28" spans="1:12" x14ac:dyDescent="0.25">
      <c r="A28" s="16"/>
      <c r="B28" s="11" t="s">
        <v>253</v>
      </c>
      <c r="C28" s="188">
        <v>56.413333333333298</v>
      </c>
      <c r="D28" s="188">
        <v>54.027999999999992</v>
      </c>
      <c r="E28" s="188">
        <v>40.61033333333333</v>
      </c>
      <c r="F28" s="188">
        <v>38.794999999999995</v>
      </c>
      <c r="G28" s="28">
        <v>38.017333333333347</v>
      </c>
      <c r="H28" s="26">
        <v>-2.004553851441282</v>
      </c>
      <c r="I28" s="26">
        <v>-4.4701266508524125</v>
      </c>
      <c r="J28" s="26">
        <v>0.61381225026137043</v>
      </c>
      <c r="K28" s="26">
        <v>0.59345835876295316</v>
      </c>
      <c r="L28" s="18"/>
    </row>
    <row r="29" spans="1:12" x14ac:dyDescent="0.25">
      <c r="A29" s="16"/>
      <c r="B29" s="11" t="s">
        <v>257</v>
      </c>
      <c r="C29" s="188">
        <v>61.408333333333296</v>
      </c>
      <c r="D29" s="188">
        <v>65.612666666666641</v>
      </c>
      <c r="E29" s="188">
        <v>70.602333333333348</v>
      </c>
      <c r="F29" s="188">
        <v>60.567666666666675</v>
      </c>
      <c r="G29" s="28">
        <v>38.017333333333347</v>
      </c>
      <c r="H29" s="26">
        <v>-37.231636241559009</v>
      </c>
      <c r="I29" s="26">
        <v>-14.212939137988833</v>
      </c>
      <c r="J29" s="26">
        <v>0.61381225026137043</v>
      </c>
      <c r="K29" s="26">
        <v>0.92652115102723631</v>
      </c>
      <c r="L29" s="18"/>
    </row>
    <row r="30" spans="1:12" x14ac:dyDescent="0.25">
      <c r="A30" s="16"/>
      <c r="B30" s="11" t="s">
        <v>261</v>
      </c>
      <c r="C30" s="188">
        <v>31.8906666666667</v>
      </c>
      <c r="D30" s="188">
        <v>28.489666666666661</v>
      </c>
      <c r="E30" s="188">
        <v>34.240333333333325</v>
      </c>
      <c r="F30" s="188">
        <v>44.365666666666655</v>
      </c>
      <c r="G30" s="28">
        <v>33.872999999999998</v>
      </c>
      <c r="H30" s="26">
        <v>-23.650420370105994</v>
      </c>
      <c r="I30" s="26">
        <v>29.571363207133892</v>
      </c>
      <c r="J30" s="26">
        <v>0.54689954634123183</v>
      </c>
      <c r="K30" s="26">
        <v>0.67867446128171816</v>
      </c>
      <c r="L30" s="18"/>
    </row>
    <row r="31" spans="1:12" x14ac:dyDescent="0.25">
      <c r="A31" s="16"/>
      <c r="B31" s="11" t="s">
        <v>260</v>
      </c>
      <c r="C31" s="188">
        <v>37.069666666666706</v>
      </c>
      <c r="D31" s="188">
        <v>37.908999999999999</v>
      </c>
      <c r="E31" s="188">
        <v>33.903666666666659</v>
      </c>
      <c r="F31" s="188">
        <v>36.155999999999999</v>
      </c>
      <c r="G31" s="28">
        <v>33.052999999999997</v>
      </c>
      <c r="H31" s="26">
        <v>-8.5822546741896275</v>
      </c>
      <c r="I31" s="26">
        <v>6.6433325795636877</v>
      </c>
      <c r="J31" s="26">
        <v>0.53366016311565956</v>
      </c>
      <c r="K31" s="26">
        <v>0.5530888109146368</v>
      </c>
      <c r="L31" s="18"/>
    </row>
    <row r="32" spans="1:12" x14ac:dyDescent="0.25">
      <c r="A32" s="16"/>
      <c r="B32" s="11" t="s">
        <v>254</v>
      </c>
      <c r="C32" s="188">
        <v>38.217666666666702</v>
      </c>
      <c r="D32" s="188">
        <v>18.948000000000004</v>
      </c>
      <c r="E32" s="188">
        <v>33.930999999999997</v>
      </c>
      <c r="F32" s="188">
        <v>22.643666666666661</v>
      </c>
      <c r="G32" s="28">
        <v>31.251000000000001</v>
      </c>
      <c r="H32" s="26">
        <v>38.01210051375665</v>
      </c>
      <c r="I32" s="26">
        <v>-33.265548711600999</v>
      </c>
      <c r="J32" s="26">
        <v>0.50456581119799948</v>
      </c>
      <c r="K32" s="26">
        <v>0.34638673170190459</v>
      </c>
      <c r="L32" s="18"/>
    </row>
    <row r="33" spans="1:14" x14ac:dyDescent="0.25">
      <c r="A33" s="16"/>
      <c r="B33" s="11" t="s">
        <v>258</v>
      </c>
      <c r="C33" s="188">
        <v>24.998333333333299</v>
      </c>
      <c r="D33" s="188">
        <v>20.88966666666667</v>
      </c>
      <c r="E33" s="188">
        <v>19.884333333333338</v>
      </c>
      <c r="F33" s="188">
        <v>28.446000000000002</v>
      </c>
      <c r="G33" s="28">
        <v>29.806666666666665</v>
      </c>
      <c r="H33" s="26">
        <v>4.7833321615224023</v>
      </c>
      <c r="I33" s="26">
        <v>43.057348331181977</v>
      </c>
      <c r="J33" s="26">
        <v>0.48124619838645288</v>
      </c>
      <c r="K33" s="26">
        <v>0.43514670636347386</v>
      </c>
      <c r="L33" s="18"/>
    </row>
    <row r="34" spans="1:14" x14ac:dyDescent="0.25">
      <c r="A34" s="16"/>
      <c r="B34" s="11" t="s">
        <v>264</v>
      </c>
      <c r="C34" s="188">
        <v>21.131333333333295</v>
      </c>
      <c r="D34" s="188">
        <v>23.048999999999996</v>
      </c>
      <c r="E34" s="188">
        <v>19.254666666666665</v>
      </c>
      <c r="F34" s="188">
        <v>32.931666666666665</v>
      </c>
      <c r="G34" s="28">
        <v>25.742333333333342</v>
      </c>
      <c r="H34" s="26">
        <v>-21.831064325117634</v>
      </c>
      <c r="I34" s="26">
        <v>71.032130738868489</v>
      </c>
      <c r="J34" s="26">
        <v>0.41562514161027292</v>
      </c>
      <c r="K34" s="26">
        <v>0.50376524942205581</v>
      </c>
      <c r="L34" s="18"/>
    </row>
    <row r="35" spans="1:14" x14ac:dyDescent="0.25">
      <c r="A35" s="16"/>
      <c r="B35" s="11" t="s">
        <v>265</v>
      </c>
      <c r="C35" s="188">
        <v>22.720666666666698</v>
      </c>
      <c r="D35" s="188">
        <v>27.822000000000003</v>
      </c>
      <c r="E35" s="188">
        <v>24.664666666666658</v>
      </c>
      <c r="F35" s="188">
        <v>19.744333333333337</v>
      </c>
      <c r="G35" s="28">
        <v>21.326666666666672</v>
      </c>
      <c r="H35" s="26">
        <v>8.0141137541573251</v>
      </c>
      <c r="I35" s="26">
        <v>-19.94891477687376</v>
      </c>
      <c r="J35" s="26">
        <v>0.34433160112687611</v>
      </c>
      <c r="K35" s="26">
        <v>0.30203478940246609</v>
      </c>
      <c r="L35" s="18"/>
    </row>
    <row r="36" spans="1:14" x14ac:dyDescent="0.25">
      <c r="A36" s="16"/>
      <c r="B36" s="11" t="s">
        <v>263</v>
      </c>
      <c r="C36" s="188">
        <v>14.8336666666667</v>
      </c>
      <c r="D36" s="188">
        <v>24.528666666666673</v>
      </c>
      <c r="E36" s="188">
        <v>20.460333333333335</v>
      </c>
      <c r="F36" s="188">
        <v>16.545666666666662</v>
      </c>
      <c r="G36" s="28">
        <v>14.204333333333331</v>
      </c>
      <c r="H36" s="26">
        <v>-14.150734331244831</v>
      </c>
      <c r="I36" s="26">
        <v>-19.132956452322404</v>
      </c>
      <c r="J36" s="26">
        <v>0.22933733227289099</v>
      </c>
      <c r="K36" s="26">
        <v>0.25310385834872795</v>
      </c>
      <c r="L36" s="18"/>
    </row>
    <row r="37" spans="1:14" x14ac:dyDescent="0.25">
      <c r="A37" s="16"/>
      <c r="B37" s="11" t="s">
        <v>262</v>
      </c>
      <c r="C37" s="188">
        <v>8.8446666666666705</v>
      </c>
      <c r="D37" s="188">
        <v>8.2696666666666658</v>
      </c>
      <c r="E37" s="188">
        <v>11.310333333333331</v>
      </c>
      <c r="F37" s="188">
        <v>9.9953333333333312</v>
      </c>
      <c r="G37" s="28">
        <v>4.8016666666666659</v>
      </c>
      <c r="H37" s="26">
        <v>-51.960915093710391</v>
      </c>
      <c r="I37" s="26">
        <v>-11.626536205829474</v>
      </c>
      <c r="J37" s="26">
        <v>7.7525737952995444E-2</v>
      </c>
      <c r="K37" s="26">
        <v>0.15290151089801873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174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14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243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5" t="s">
        <v>51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2314.2213333333302</v>
      </c>
      <c r="D13" s="25">
        <v>2180.1473333333338</v>
      </c>
      <c r="E13" s="25">
        <v>2325.7810000000004</v>
      </c>
      <c r="F13" s="25">
        <v>2136.237333333333</v>
      </c>
      <c r="G13" s="93">
        <v>1881.7139999999999</v>
      </c>
      <c r="H13" s="27">
        <v>-11.914562551726448</v>
      </c>
      <c r="I13" s="27">
        <v>-8.1496781797885216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1152.7799999999975</v>
      </c>
      <c r="D14" s="24">
        <v>950.89766666666696</v>
      </c>
      <c r="E14" s="24">
        <v>1089.4130000000005</v>
      </c>
      <c r="F14" s="24">
        <v>1098.6899999999996</v>
      </c>
      <c r="G14" s="28">
        <v>1066.1136666666666</v>
      </c>
      <c r="H14" s="26">
        <v>-2.9650159128901676</v>
      </c>
      <c r="I14" s="26">
        <v>0.85155950957067628</v>
      </c>
      <c r="J14" s="26">
        <v>56.656519889136533</v>
      </c>
      <c r="K14" s="26">
        <v>51.431083188010305</v>
      </c>
      <c r="L14" s="18"/>
    </row>
    <row r="15" spans="1:15" x14ac:dyDescent="0.25">
      <c r="A15" s="16"/>
      <c r="B15" s="12" t="s">
        <v>2</v>
      </c>
      <c r="C15" s="93">
        <v>501.54199999999997</v>
      </c>
      <c r="D15" s="93">
        <v>534.35400000000004</v>
      </c>
      <c r="E15" s="93">
        <v>513.81266666666681</v>
      </c>
      <c r="F15" s="93">
        <v>367.346</v>
      </c>
      <c r="G15" s="93">
        <v>244.56633333333329</v>
      </c>
      <c r="H15" s="47">
        <v>-33.423439119159248</v>
      </c>
      <c r="I15" s="47">
        <v>-28.505849732522503</v>
      </c>
      <c r="J15" s="47">
        <v>12.996998126885027</v>
      </c>
      <c r="K15" s="47">
        <v>17.195935782416189</v>
      </c>
      <c r="L15" s="18"/>
      <c r="N15" s="22" t="s">
        <v>2</v>
      </c>
      <c r="O15" s="31">
        <v>12.996998126885027</v>
      </c>
    </row>
    <row r="16" spans="1:15" x14ac:dyDescent="0.25">
      <c r="A16" s="16"/>
      <c r="B16" s="11" t="s">
        <v>244</v>
      </c>
      <c r="C16" s="24">
        <v>227.20033333333296</v>
      </c>
      <c r="D16" s="24">
        <v>203.24233333333336</v>
      </c>
      <c r="E16" s="24">
        <v>166.84</v>
      </c>
      <c r="F16" s="24">
        <v>197.77166666666673</v>
      </c>
      <c r="G16" s="28">
        <v>175.07133333333329</v>
      </c>
      <c r="H16" s="26">
        <v>-11.478051288101653</v>
      </c>
      <c r="I16" s="26">
        <v>18.53971869255977</v>
      </c>
      <c r="J16" s="26">
        <v>9.3038226496339664</v>
      </c>
      <c r="K16" s="26">
        <v>9.2579444980520318</v>
      </c>
      <c r="L16" s="18"/>
      <c r="N16" s="22" t="s">
        <v>12</v>
      </c>
      <c r="O16" s="31">
        <v>87.003001873114968</v>
      </c>
    </row>
    <row r="17" spans="1:12" x14ac:dyDescent="0.25">
      <c r="A17" s="16"/>
      <c r="B17" s="11" t="s">
        <v>245</v>
      </c>
      <c r="C17" s="24">
        <v>135.68066666666701</v>
      </c>
      <c r="D17" s="24">
        <v>148.93333333333339</v>
      </c>
      <c r="E17" s="24">
        <v>171.49100000000001</v>
      </c>
      <c r="F17" s="24">
        <v>165.273</v>
      </c>
      <c r="G17" s="28">
        <v>117.33600000000003</v>
      </c>
      <c r="H17" s="26">
        <v>-29.00473761594451</v>
      </c>
      <c r="I17" s="26">
        <v>-3.6258462543223957</v>
      </c>
      <c r="J17" s="26">
        <v>6.235591593621562</v>
      </c>
      <c r="K17" s="26">
        <v>7.7366403732918574</v>
      </c>
      <c r="L17" s="18"/>
    </row>
    <row r="18" spans="1:12" x14ac:dyDescent="0.25">
      <c r="A18" s="16"/>
      <c r="B18" s="11" t="s">
        <v>246</v>
      </c>
      <c r="C18" s="24">
        <v>15.9126666666667</v>
      </c>
      <c r="D18" s="24">
        <v>51.212333333333341</v>
      </c>
      <c r="E18" s="24">
        <v>78.980999999999995</v>
      </c>
      <c r="F18" s="24">
        <v>47.119</v>
      </c>
      <c r="G18" s="28">
        <v>62.734666666666669</v>
      </c>
      <c r="H18" s="26">
        <v>33.140912724520199</v>
      </c>
      <c r="I18" s="26">
        <v>-40.341347919119784</v>
      </c>
      <c r="J18" s="26">
        <v>3.3339108210209774</v>
      </c>
      <c r="K18" s="26">
        <v>2.20570061503778</v>
      </c>
      <c r="L18" s="18"/>
    </row>
    <row r="19" spans="1:12" x14ac:dyDescent="0.25">
      <c r="A19" s="16"/>
      <c r="B19" s="11" t="s">
        <v>248</v>
      </c>
      <c r="C19" s="24">
        <v>39.996000000000002</v>
      </c>
      <c r="D19" s="24">
        <v>46.597333333333317</v>
      </c>
      <c r="E19" s="24">
        <v>38.164333333333346</v>
      </c>
      <c r="F19" s="24">
        <v>40.687333333333342</v>
      </c>
      <c r="G19" s="28">
        <v>27.81466666666666</v>
      </c>
      <c r="H19" s="26">
        <v>-31.638020022611492</v>
      </c>
      <c r="I19" s="26">
        <v>6.6108845082232026</v>
      </c>
      <c r="J19" s="26">
        <v>1.4781559082127602</v>
      </c>
      <c r="K19" s="26">
        <v>1.9046260777516613</v>
      </c>
      <c r="L19" s="18"/>
    </row>
    <row r="20" spans="1:12" x14ac:dyDescent="0.25">
      <c r="A20" s="16"/>
      <c r="B20" s="11" t="s">
        <v>249</v>
      </c>
      <c r="C20" s="24">
        <v>36.037333333333294</v>
      </c>
      <c r="D20" s="24">
        <v>28.995000000000001</v>
      </c>
      <c r="E20" s="24">
        <v>43.524000000000001</v>
      </c>
      <c r="F20" s="24">
        <v>27.173666666666676</v>
      </c>
      <c r="G20" s="28">
        <v>25.906666666666659</v>
      </c>
      <c r="H20" s="26">
        <v>-4.662602274260685</v>
      </c>
      <c r="I20" s="26">
        <v>-37.566246974849108</v>
      </c>
      <c r="J20" s="26">
        <v>1.376758990296435</v>
      </c>
      <c r="K20" s="26">
        <v>1.2720340686240861</v>
      </c>
      <c r="L20" s="18"/>
    </row>
    <row r="21" spans="1:12" x14ac:dyDescent="0.25">
      <c r="A21" s="16"/>
      <c r="B21" s="11" t="s">
        <v>247</v>
      </c>
      <c r="C21" s="24">
        <v>33.471333333333298</v>
      </c>
      <c r="D21" s="24">
        <v>27.437333333333338</v>
      </c>
      <c r="E21" s="24">
        <v>31.038333333333338</v>
      </c>
      <c r="F21" s="24">
        <v>30.068000000000001</v>
      </c>
      <c r="G21" s="28">
        <v>25.533333333333328</v>
      </c>
      <c r="H21" s="26">
        <v>-15.081371114363018</v>
      </c>
      <c r="I21" s="26">
        <v>-3.1262417440799051</v>
      </c>
      <c r="J21" s="26">
        <v>1.3569189225000893</v>
      </c>
      <c r="K21" s="26">
        <v>1.4075215113426849</v>
      </c>
      <c r="L21" s="18"/>
    </row>
    <row r="22" spans="1:12" x14ac:dyDescent="0.25">
      <c r="A22" s="16"/>
      <c r="B22" s="11" t="s">
        <v>252</v>
      </c>
      <c r="C22" s="24">
        <v>27.1183333333333</v>
      </c>
      <c r="D22" s="24">
        <v>26.468</v>
      </c>
      <c r="E22" s="24">
        <v>29.777333333333324</v>
      </c>
      <c r="F22" s="24">
        <v>25.599</v>
      </c>
      <c r="G22" s="28">
        <v>23.532</v>
      </c>
      <c r="H22" s="26">
        <v>-8.0745341614906874</v>
      </c>
      <c r="I22" s="26">
        <v>-14.031925849639515</v>
      </c>
      <c r="J22" s="26">
        <v>1.2505619876346776</v>
      </c>
      <c r="K22" s="26">
        <v>1.1983219093009643</v>
      </c>
      <c r="L22" s="18"/>
    </row>
    <row r="23" spans="1:12" x14ac:dyDescent="0.25">
      <c r="A23" s="16"/>
      <c r="B23" s="11" t="s">
        <v>255</v>
      </c>
      <c r="C23" s="24">
        <v>19.001666666666704</v>
      </c>
      <c r="D23" s="24">
        <v>19.426333333333329</v>
      </c>
      <c r="E23" s="24">
        <v>32.981666666666676</v>
      </c>
      <c r="F23" s="24">
        <v>16.644333333333339</v>
      </c>
      <c r="G23" s="28">
        <v>16.655333333333331</v>
      </c>
      <c r="H23" s="26">
        <v>6.6088558668564445E-2</v>
      </c>
      <c r="I23" s="26">
        <v>-49.53458992369498</v>
      </c>
      <c r="J23" s="26">
        <v>0.88511502456448377</v>
      </c>
      <c r="K23" s="26">
        <v>0.779142517248396</v>
      </c>
      <c r="L23" s="18"/>
    </row>
    <row r="24" spans="1:12" x14ac:dyDescent="0.25">
      <c r="A24" s="16"/>
      <c r="B24" s="11" t="s">
        <v>259</v>
      </c>
      <c r="C24" s="24">
        <v>13.806333333333299</v>
      </c>
      <c r="D24" s="24">
        <v>16.509333333333338</v>
      </c>
      <c r="E24" s="24">
        <v>13.271000000000003</v>
      </c>
      <c r="F24" s="24">
        <v>13.96466666666667</v>
      </c>
      <c r="G24" s="28">
        <v>13.42166666666667</v>
      </c>
      <c r="H24" s="26">
        <v>-3.8883849715949714</v>
      </c>
      <c r="I24" s="26">
        <v>5.2269359254514924</v>
      </c>
      <c r="J24" s="26">
        <v>0.71326815162488411</v>
      </c>
      <c r="K24" s="26">
        <v>0.65370389557215269</v>
      </c>
      <c r="L24" s="18"/>
    </row>
    <row r="25" spans="1:12" x14ac:dyDescent="0.25">
      <c r="A25" s="16"/>
      <c r="B25" s="11" t="s">
        <v>251</v>
      </c>
      <c r="C25" s="24">
        <v>2.9826666666666699</v>
      </c>
      <c r="D25" s="24">
        <v>5.7140000000000004</v>
      </c>
      <c r="E25" s="24">
        <v>8.1210000000000022</v>
      </c>
      <c r="F25" s="24">
        <v>9.060666666666668</v>
      </c>
      <c r="G25" s="28">
        <v>11.937666666666663</v>
      </c>
      <c r="H25" s="26">
        <v>31.752630417187788</v>
      </c>
      <c r="I25" s="26">
        <v>11.570824611090579</v>
      </c>
      <c r="J25" s="26">
        <v>0.63440388213440857</v>
      </c>
      <c r="K25" s="26">
        <v>0.42414138753621644</v>
      </c>
      <c r="L25" s="18"/>
    </row>
    <row r="26" spans="1:12" x14ac:dyDescent="0.25">
      <c r="A26" s="16"/>
      <c r="B26" s="11" t="s">
        <v>253</v>
      </c>
      <c r="C26" s="24">
        <v>22.1293333333333</v>
      </c>
      <c r="D26" s="24">
        <v>20.707666666666672</v>
      </c>
      <c r="E26" s="24">
        <v>12.27333333333333</v>
      </c>
      <c r="F26" s="24">
        <v>10.862666666666669</v>
      </c>
      <c r="G26" s="28">
        <v>11.274999999999999</v>
      </c>
      <c r="H26" s="26">
        <v>3.7958757824965828</v>
      </c>
      <c r="I26" s="26">
        <v>-11.493753394894036</v>
      </c>
      <c r="J26" s="26">
        <v>0.59918776179589461</v>
      </c>
      <c r="K26" s="26">
        <v>0.50849531075823051</v>
      </c>
      <c r="L26" s="18"/>
    </row>
    <row r="27" spans="1:12" x14ac:dyDescent="0.25">
      <c r="A27" s="16"/>
      <c r="B27" s="11" t="s">
        <v>261</v>
      </c>
      <c r="C27" s="24">
        <v>7.8706666666666703</v>
      </c>
      <c r="D27" s="24">
        <v>7.1283333333333312</v>
      </c>
      <c r="E27" s="24">
        <v>8.6483333333333352</v>
      </c>
      <c r="F27" s="24">
        <v>11.42433333333333</v>
      </c>
      <c r="G27" s="28">
        <v>9.8416666666666686</v>
      </c>
      <c r="H27" s="26">
        <v>-13.853470662037125</v>
      </c>
      <c r="I27" s="26">
        <v>32.098670264019979</v>
      </c>
      <c r="J27" s="26">
        <v>0.52301607293492369</v>
      </c>
      <c r="K27" s="26">
        <v>0.53478764531781098</v>
      </c>
      <c r="L27" s="18"/>
    </row>
    <row r="28" spans="1:12" x14ac:dyDescent="0.25">
      <c r="A28" s="16"/>
      <c r="B28" s="11" t="s">
        <v>257</v>
      </c>
      <c r="C28" s="24">
        <v>20.864999999999998</v>
      </c>
      <c r="D28" s="24">
        <v>23.481000000000002</v>
      </c>
      <c r="E28" s="24">
        <v>25.292333333333328</v>
      </c>
      <c r="F28" s="24">
        <v>20.124666666666673</v>
      </c>
      <c r="G28" s="28">
        <v>9.4873333333333356</v>
      </c>
      <c r="H28" s="26">
        <v>-52.857190181203826</v>
      </c>
      <c r="I28" s="26">
        <v>-20.431751387113316</v>
      </c>
      <c r="J28" s="26">
        <v>0.5041857228746417</v>
      </c>
      <c r="K28" s="26">
        <v>0.94206136896150161</v>
      </c>
      <c r="L28" s="18"/>
    </row>
    <row r="29" spans="1:12" x14ac:dyDescent="0.25">
      <c r="A29" s="16"/>
      <c r="B29" s="11" t="s">
        <v>250</v>
      </c>
      <c r="C29" s="24">
        <v>16.366</v>
      </c>
      <c r="D29" s="24">
        <v>17.410666666666671</v>
      </c>
      <c r="E29" s="24">
        <v>23.081</v>
      </c>
      <c r="F29" s="24">
        <v>8.4930000000000003</v>
      </c>
      <c r="G29" s="28">
        <v>8.4853333333333314</v>
      </c>
      <c r="H29" s="26">
        <v>-9.0270418776272621E-2</v>
      </c>
      <c r="I29" s="26">
        <v>-63.203500714873705</v>
      </c>
      <c r="J29" s="26">
        <v>0.45093639805694874</v>
      </c>
      <c r="K29" s="26">
        <v>0.39756818530774996</v>
      </c>
      <c r="L29" s="18"/>
    </row>
    <row r="30" spans="1:12" x14ac:dyDescent="0.25">
      <c r="A30" s="16"/>
      <c r="B30" s="11" t="s">
        <v>265</v>
      </c>
      <c r="C30" s="24">
        <v>7.84066666666667</v>
      </c>
      <c r="D30" s="24">
        <v>10.265333333333333</v>
      </c>
      <c r="E30" s="24">
        <v>8.3606666666666687</v>
      </c>
      <c r="F30" s="24">
        <v>8.24</v>
      </c>
      <c r="G30" s="28">
        <v>8.2123333333333317</v>
      </c>
      <c r="H30" s="26">
        <v>-0.33576051779937721</v>
      </c>
      <c r="I30" s="26">
        <v>-1.4432660872338965</v>
      </c>
      <c r="J30" s="26">
        <v>0.4364283484808707</v>
      </c>
      <c r="K30" s="26">
        <v>0.38572493193640162</v>
      </c>
      <c r="L30" s="18"/>
    </row>
    <row r="31" spans="1:12" x14ac:dyDescent="0.25">
      <c r="A31" s="16"/>
      <c r="B31" s="11" t="s">
        <v>256</v>
      </c>
      <c r="C31" s="24">
        <v>7.1706666666666701</v>
      </c>
      <c r="D31" s="24">
        <v>18.386333333333337</v>
      </c>
      <c r="E31" s="24">
        <v>8.9600000000000009</v>
      </c>
      <c r="F31" s="24">
        <v>7.8140000000000001</v>
      </c>
      <c r="G31" s="28">
        <v>5.6886666666666681</v>
      </c>
      <c r="H31" s="26">
        <v>-27.199044450132227</v>
      </c>
      <c r="I31" s="26">
        <v>-12.790178571428578</v>
      </c>
      <c r="J31" s="26">
        <v>0.30231303304682161</v>
      </c>
      <c r="K31" s="26">
        <v>0.36578332744551484</v>
      </c>
      <c r="L31" s="18"/>
    </row>
    <row r="32" spans="1:12" x14ac:dyDescent="0.25">
      <c r="A32" s="16"/>
      <c r="B32" s="11" t="s">
        <v>258</v>
      </c>
      <c r="C32" s="24">
        <v>2.7853333333333299</v>
      </c>
      <c r="D32" s="24">
        <v>2.4513333333333338</v>
      </c>
      <c r="E32" s="24">
        <v>3.1456666666666666</v>
      </c>
      <c r="F32" s="24">
        <v>10.216666666666669</v>
      </c>
      <c r="G32" s="28">
        <v>4.8443333333333323</v>
      </c>
      <c r="H32" s="26">
        <v>-52.584013050570988</v>
      </c>
      <c r="I32" s="26">
        <v>224.78541909505148</v>
      </c>
      <c r="J32" s="26">
        <v>0.25744259400383546</v>
      </c>
      <c r="K32" s="26">
        <v>0.47825522507486701</v>
      </c>
      <c r="L32" s="18"/>
    </row>
    <row r="33" spans="1:14" x14ac:dyDescent="0.25">
      <c r="A33" s="16"/>
      <c r="B33" s="11" t="s">
        <v>264</v>
      </c>
      <c r="C33" s="24">
        <v>4.0979999999999999</v>
      </c>
      <c r="D33" s="24">
        <v>3.9620000000000002</v>
      </c>
      <c r="E33" s="24">
        <v>3.544</v>
      </c>
      <c r="F33" s="24">
        <v>7.2886666666666686</v>
      </c>
      <c r="G33" s="28">
        <v>4.5609999999999999</v>
      </c>
      <c r="H33" s="26">
        <v>-37.423397054788275</v>
      </c>
      <c r="I33" s="26">
        <v>105.66215199398047</v>
      </c>
      <c r="J33" s="26">
        <v>0.24238539969410866</v>
      </c>
      <c r="K33" s="26">
        <v>0.34119180265863108</v>
      </c>
      <c r="L33" s="18"/>
    </row>
    <row r="34" spans="1:14" x14ac:dyDescent="0.25">
      <c r="A34" s="16"/>
      <c r="B34" s="11" t="s">
        <v>260</v>
      </c>
      <c r="C34" s="24">
        <v>8.7263333333333293</v>
      </c>
      <c r="D34" s="24">
        <v>9.0336666666666687</v>
      </c>
      <c r="E34" s="24">
        <v>8</v>
      </c>
      <c r="F34" s="24">
        <v>5.9733333333333354</v>
      </c>
      <c r="G34" s="28">
        <v>4.2630000000000008</v>
      </c>
      <c r="H34" s="26">
        <v>-28.632812500000014</v>
      </c>
      <c r="I34" s="26">
        <v>-25.333333333333307</v>
      </c>
      <c r="J34" s="26">
        <v>0.2265487741495254</v>
      </c>
      <c r="K34" s="26">
        <v>0.27961936813512622</v>
      </c>
      <c r="L34" s="18"/>
    </row>
    <row r="35" spans="1:14" x14ac:dyDescent="0.25">
      <c r="A35" s="16"/>
      <c r="B35" s="11" t="s">
        <v>254</v>
      </c>
      <c r="C35" s="24">
        <v>6.7539999999999987</v>
      </c>
      <c r="D35" s="24">
        <v>1.7909999999999999</v>
      </c>
      <c r="E35" s="24">
        <v>2.1640000000000001</v>
      </c>
      <c r="F35" s="24">
        <v>2.506333333333334</v>
      </c>
      <c r="G35" s="28">
        <v>2.9429999999999992</v>
      </c>
      <c r="H35" s="26">
        <v>17.422529591700965</v>
      </c>
      <c r="I35" s="26">
        <v>15.819470117067191</v>
      </c>
      <c r="J35" s="26">
        <v>0.15639996301244499</v>
      </c>
      <c r="K35" s="26">
        <v>0.11732466679732219</v>
      </c>
      <c r="L35" s="18"/>
    </row>
    <row r="36" spans="1:14" x14ac:dyDescent="0.25">
      <c r="A36" s="16"/>
      <c r="B36" s="11" t="s">
        <v>263</v>
      </c>
      <c r="C36" s="24">
        <v>2.0653333333333301</v>
      </c>
      <c r="D36" s="24">
        <v>5.0279999999999996</v>
      </c>
      <c r="E36" s="24">
        <v>3.4196666666666657</v>
      </c>
      <c r="F36" s="24">
        <v>1.8460000000000003</v>
      </c>
      <c r="G36" s="28">
        <v>0.8466666666666669</v>
      </c>
      <c r="H36" s="26">
        <v>-54.135066811123146</v>
      </c>
      <c r="I36" s="26">
        <v>-46.018130422068403</v>
      </c>
      <c r="J36" s="26">
        <v>4.4994439466713165E-2</v>
      </c>
      <c r="K36" s="26">
        <v>8.6413619460509419E-2</v>
      </c>
      <c r="L36" s="18"/>
    </row>
    <row r="37" spans="1:14" x14ac:dyDescent="0.25">
      <c r="A37" s="16"/>
      <c r="B37" s="11" t="s">
        <v>262</v>
      </c>
      <c r="C37" s="24">
        <v>2.0206666666666706</v>
      </c>
      <c r="D37" s="24">
        <v>0.71499999999999997</v>
      </c>
      <c r="E37" s="24">
        <v>1.4766666666666661</v>
      </c>
      <c r="F37" s="24">
        <v>2.0503333333333327</v>
      </c>
      <c r="G37" s="28">
        <v>0.64233333333333353</v>
      </c>
      <c r="H37" s="26">
        <v>-68.671760689318802</v>
      </c>
      <c r="I37" s="26">
        <v>38.848758465011301</v>
      </c>
      <c r="J37" s="26">
        <v>3.4135545217463099E-2</v>
      </c>
      <c r="K37" s="26">
        <v>9.5978723962006698E-2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175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14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243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5" t="s">
        <v>50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3833.5443333333296</v>
      </c>
      <c r="D13" s="25">
        <v>3868.0616666666674</v>
      </c>
      <c r="E13" s="25">
        <v>3896.3506666666658</v>
      </c>
      <c r="F13" s="25">
        <v>3728.1673333333342</v>
      </c>
      <c r="G13" s="93">
        <v>3210.5049999999992</v>
      </c>
      <c r="H13" s="27">
        <v>-13.885168959690875</v>
      </c>
      <c r="I13" s="27">
        <v>-4.316432162334416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1696.6523333333289</v>
      </c>
      <c r="D14" s="24">
        <v>1513.9890000000014</v>
      </c>
      <c r="E14" s="24">
        <v>1691.2923333333329</v>
      </c>
      <c r="F14" s="24">
        <v>1626.6380000000008</v>
      </c>
      <c r="G14" s="28">
        <v>1432.004666666666</v>
      </c>
      <c r="H14" s="26">
        <v>-11.965374799637951</v>
      </c>
      <c r="I14" s="26">
        <v>-3.8227769415773438</v>
      </c>
      <c r="J14" s="26">
        <v>44.603720183169514</v>
      </c>
      <c r="K14" s="26">
        <v>43.631035159187256</v>
      </c>
      <c r="L14" s="18"/>
    </row>
    <row r="15" spans="1:15" x14ac:dyDescent="0.25">
      <c r="A15" s="16"/>
      <c r="B15" s="12" t="s">
        <v>2</v>
      </c>
      <c r="C15" s="93">
        <v>942.26666666666699</v>
      </c>
      <c r="D15" s="93">
        <v>1062.6773333333333</v>
      </c>
      <c r="E15" s="93">
        <v>998.67066666666642</v>
      </c>
      <c r="F15" s="93">
        <v>807.5083333333331</v>
      </c>
      <c r="G15" s="93">
        <v>691.54766666666683</v>
      </c>
      <c r="H15" s="47">
        <v>-14.360305879196245</v>
      </c>
      <c r="I15" s="47">
        <v>-19.141679005291035</v>
      </c>
      <c r="J15" s="47">
        <v>21.540152302104094</v>
      </c>
      <c r="K15" s="47">
        <v>21.659659053214874</v>
      </c>
      <c r="L15" s="18"/>
      <c r="N15" s="22" t="s">
        <v>2</v>
      </c>
      <c r="O15" s="31">
        <v>21.540152302104094</v>
      </c>
    </row>
    <row r="16" spans="1:15" x14ac:dyDescent="0.25">
      <c r="A16" s="16"/>
      <c r="B16" s="11" t="s">
        <v>244</v>
      </c>
      <c r="C16" s="24">
        <v>315.10500000000002</v>
      </c>
      <c r="D16" s="24">
        <v>304.96233333333322</v>
      </c>
      <c r="E16" s="24">
        <v>241.28133333333341</v>
      </c>
      <c r="F16" s="24">
        <v>336.44600000000003</v>
      </c>
      <c r="G16" s="28">
        <v>280.71599999999995</v>
      </c>
      <c r="H16" s="26">
        <v>-16.564322357822668</v>
      </c>
      <c r="I16" s="26">
        <v>39.441371345206953</v>
      </c>
      <c r="J16" s="26">
        <v>8.7436711669970926</v>
      </c>
      <c r="K16" s="26">
        <v>9.0244339891038496</v>
      </c>
      <c r="L16" s="18"/>
      <c r="N16" s="22" t="s">
        <v>12</v>
      </c>
      <c r="O16" s="31">
        <v>78.45984769789591</v>
      </c>
    </row>
    <row r="17" spans="1:12" x14ac:dyDescent="0.25">
      <c r="A17" s="16"/>
      <c r="B17" s="11" t="s">
        <v>245</v>
      </c>
      <c r="C17" s="24">
        <v>212.625</v>
      </c>
      <c r="D17" s="24">
        <v>215.21</v>
      </c>
      <c r="E17" s="24">
        <v>213.37299999999996</v>
      </c>
      <c r="F17" s="24">
        <v>218.9593333333334</v>
      </c>
      <c r="G17" s="28">
        <v>169.13833333333338</v>
      </c>
      <c r="H17" s="26">
        <v>-22.753540231214931</v>
      </c>
      <c r="I17" s="26">
        <v>2.6181069457398287</v>
      </c>
      <c r="J17" s="26">
        <v>5.2682781473111993</v>
      </c>
      <c r="K17" s="26">
        <v>5.8731090575154807</v>
      </c>
      <c r="L17" s="18"/>
    </row>
    <row r="18" spans="1:12" x14ac:dyDescent="0.25">
      <c r="A18" s="16"/>
      <c r="B18" s="11" t="s">
        <v>246</v>
      </c>
      <c r="C18" s="24">
        <v>85.088333333333296</v>
      </c>
      <c r="D18" s="24">
        <v>166.51033333333331</v>
      </c>
      <c r="E18" s="24">
        <v>170.56666666666661</v>
      </c>
      <c r="F18" s="24">
        <v>139.38066666666663</v>
      </c>
      <c r="G18" s="28">
        <v>96.311333333333309</v>
      </c>
      <c r="H18" s="26">
        <v>-30.900507483103823</v>
      </c>
      <c r="I18" s="26">
        <v>-18.283760015634154</v>
      </c>
      <c r="J18" s="26">
        <v>2.9998811194292903</v>
      </c>
      <c r="K18" s="26">
        <v>3.7385839798678546</v>
      </c>
      <c r="L18" s="18"/>
    </row>
    <row r="19" spans="1:12" x14ac:dyDescent="0.25">
      <c r="A19" s="16"/>
      <c r="B19" s="11" t="s">
        <v>247</v>
      </c>
      <c r="C19" s="24">
        <v>74.444000000000003</v>
      </c>
      <c r="D19" s="24">
        <v>66.337666666666649</v>
      </c>
      <c r="E19" s="24">
        <v>66.095666666666673</v>
      </c>
      <c r="F19" s="24">
        <v>79.866333333333316</v>
      </c>
      <c r="G19" s="28">
        <v>80.59433333333331</v>
      </c>
      <c r="H19" s="26">
        <v>0.91152300301753364</v>
      </c>
      <c r="I19" s="26">
        <v>20.834447038888037</v>
      </c>
      <c r="J19" s="26">
        <v>2.5103319675045928</v>
      </c>
      <c r="K19" s="26">
        <v>2.1422411118528109</v>
      </c>
      <c r="L19" s="18"/>
    </row>
    <row r="20" spans="1:12" x14ac:dyDescent="0.25">
      <c r="A20" s="16"/>
      <c r="B20" s="11" t="s">
        <v>248</v>
      </c>
      <c r="C20" s="24">
        <v>91.191000000000003</v>
      </c>
      <c r="D20" s="24">
        <v>146.91933333333333</v>
      </c>
      <c r="E20" s="24">
        <v>75.250666666666689</v>
      </c>
      <c r="F20" s="24">
        <v>86.003333333333316</v>
      </c>
      <c r="G20" s="28">
        <v>70.674999999999997</v>
      </c>
      <c r="H20" s="26">
        <v>-17.822952598736475</v>
      </c>
      <c r="I20" s="26">
        <v>14.289131436266288</v>
      </c>
      <c r="J20" s="26">
        <v>2.2013670746502503</v>
      </c>
      <c r="K20" s="26">
        <v>2.3068528218779871</v>
      </c>
      <c r="L20" s="18"/>
    </row>
    <row r="21" spans="1:12" x14ac:dyDescent="0.25">
      <c r="A21" s="16"/>
      <c r="B21" s="11" t="s">
        <v>249</v>
      </c>
      <c r="C21" s="24">
        <v>55.961333333333293</v>
      </c>
      <c r="D21" s="24">
        <v>42.146999999999998</v>
      </c>
      <c r="E21" s="24">
        <v>54.39166666666668</v>
      </c>
      <c r="F21" s="24">
        <v>47.588333333333317</v>
      </c>
      <c r="G21" s="28">
        <v>46.932666666666677</v>
      </c>
      <c r="H21" s="26">
        <v>-1.37778867369448</v>
      </c>
      <c r="I21" s="26">
        <v>-12.50804351156739</v>
      </c>
      <c r="J21" s="26">
        <v>1.4618468641745361</v>
      </c>
      <c r="K21" s="26">
        <v>1.2764537929359745</v>
      </c>
      <c r="L21" s="18"/>
    </row>
    <row r="22" spans="1:12" x14ac:dyDescent="0.25">
      <c r="A22" s="16"/>
      <c r="B22" s="11" t="s">
        <v>250</v>
      </c>
      <c r="C22" s="24">
        <v>24.888666666666705</v>
      </c>
      <c r="D22" s="24">
        <v>25.026</v>
      </c>
      <c r="E22" s="24">
        <v>29.751333333333324</v>
      </c>
      <c r="F22" s="24">
        <v>22.123000000000001</v>
      </c>
      <c r="G22" s="28">
        <v>37.835000000000001</v>
      </c>
      <c r="H22" s="26">
        <v>71.021109252813815</v>
      </c>
      <c r="I22" s="26">
        <v>-25.64030743720167</v>
      </c>
      <c r="J22" s="26">
        <v>1.1784750374162323</v>
      </c>
      <c r="K22" s="26">
        <v>0.59340147643587526</v>
      </c>
      <c r="L22" s="18"/>
    </row>
    <row r="23" spans="1:12" x14ac:dyDescent="0.25">
      <c r="A23" s="16"/>
      <c r="B23" s="11" t="s">
        <v>257</v>
      </c>
      <c r="C23" s="24">
        <v>44.593000000000011</v>
      </c>
      <c r="D23" s="24">
        <v>45.040333333333322</v>
      </c>
      <c r="E23" s="24">
        <v>50.125</v>
      </c>
      <c r="F23" s="24">
        <v>48.594666666666654</v>
      </c>
      <c r="G23" s="28">
        <v>32.979333333333336</v>
      </c>
      <c r="H23" s="26">
        <v>-32.133841848213777</v>
      </c>
      <c r="I23" s="26">
        <v>-3.0530340814630352</v>
      </c>
      <c r="J23" s="26">
        <v>1.0272319567586203</v>
      </c>
      <c r="K23" s="26">
        <v>1.303446501238946</v>
      </c>
      <c r="L23" s="18"/>
    </row>
    <row r="24" spans="1:12" x14ac:dyDescent="0.25">
      <c r="A24" s="16"/>
      <c r="B24" s="11" t="s">
        <v>252</v>
      </c>
      <c r="C24" s="24">
        <v>36.238666666666703</v>
      </c>
      <c r="D24" s="24">
        <v>42.070999999999991</v>
      </c>
      <c r="E24" s="24">
        <v>38.268999999999998</v>
      </c>
      <c r="F24" s="24">
        <v>44.689</v>
      </c>
      <c r="G24" s="28">
        <v>32.021333333333338</v>
      </c>
      <c r="H24" s="26">
        <v>-28.346274623882074</v>
      </c>
      <c r="I24" s="26">
        <v>16.77598055867675</v>
      </c>
      <c r="J24" s="26">
        <v>0.99739241438133086</v>
      </c>
      <c r="K24" s="26">
        <v>1.1986854667288716</v>
      </c>
      <c r="L24" s="18"/>
    </row>
    <row r="25" spans="1:12" x14ac:dyDescent="0.25">
      <c r="A25" s="16"/>
      <c r="B25" s="11" t="s">
        <v>256</v>
      </c>
      <c r="C25" s="24">
        <v>31.256</v>
      </c>
      <c r="D25" s="24">
        <v>32.820333333333338</v>
      </c>
      <c r="E25" s="24">
        <v>34.633000000000003</v>
      </c>
      <c r="F25" s="24">
        <v>29.335666666666665</v>
      </c>
      <c r="G25" s="28">
        <v>26.050666666666661</v>
      </c>
      <c r="H25" s="26">
        <v>-11.197972888520248</v>
      </c>
      <c r="I25" s="26">
        <v>-15.295623634491196</v>
      </c>
      <c r="J25" s="26">
        <v>0.81141959494430527</v>
      </c>
      <c r="K25" s="26">
        <v>0.7868656110035116</v>
      </c>
      <c r="L25" s="18"/>
    </row>
    <row r="26" spans="1:12" x14ac:dyDescent="0.25">
      <c r="A26" s="16"/>
      <c r="B26" s="11" t="s">
        <v>261</v>
      </c>
      <c r="C26" s="24">
        <v>20.154</v>
      </c>
      <c r="D26" s="24">
        <v>21.298666666666659</v>
      </c>
      <c r="E26" s="24">
        <v>22.688666666666673</v>
      </c>
      <c r="F26" s="24">
        <v>28.025666666666659</v>
      </c>
      <c r="G26" s="28">
        <v>25.718333333333341</v>
      </c>
      <c r="H26" s="26">
        <v>-8.2329293385824407</v>
      </c>
      <c r="I26" s="26">
        <v>23.522757323773913</v>
      </c>
      <c r="J26" s="26">
        <v>0.80106816009734749</v>
      </c>
      <c r="K26" s="26">
        <v>0.75172770320931548</v>
      </c>
      <c r="L26" s="18"/>
    </row>
    <row r="27" spans="1:12" x14ac:dyDescent="0.25">
      <c r="A27" s="16"/>
      <c r="B27" s="11" t="s">
        <v>259</v>
      </c>
      <c r="C27" s="24">
        <v>25.030333333333296</v>
      </c>
      <c r="D27" s="24">
        <v>16.152666666666661</v>
      </c>
      <c r="E27" s="24">
        <v>18.403666666666663</v>
      </c>
      <c r="F27" s="24">
        <v>27.238999999999997</v>
      </c>
      <c r="G27" s="28">
        <v>25.320333333333327</v>
      </c>
      <c r="H27" s="26">
        <v>-7.0438219709485272</v>
      </c>
      <c r="I27" s="26">
        <v>48.008549021028443</v>
      </c>
      <c r="J27" s="26">
        <v>0.78867135647922482</v>
      </c>
      <c r="K27" s="26">
        <v>0.73062707664587989</v>
      </c>
      <c r="L27" s="18"/>
    </row>
    <row r="28" spans="1:12" x14ac:dyDescent="0.25">
      <c r="A28" s="16"/>
      <c r="B28" s="11" t="s">
        <v>251</v>
      </c>
      <c r="C28" s="24">
        <v>20.688333333333301</v>
      </c>
      <c r="D28" s="24">
        <v>20.281333333333329</v>
      </c>
      <c r="E28" s="24">
        <v>31.774999999999991</v>
      </c>
      <c r="F28" s="24">
        <v>25.692333333333341</v>
      </c>
      <c r="G28" s="28">
        <v>24.827333333333328</v>
      </c>
      <c r="H28" s="26">
        <v>-3.3667631070228965</v>
      </c>
      <c r="I28" s="26">
        <v>-19.14293207448199</v>
      </c>
      <c r="J28" s="26">
        <v>0.77331551682160082</v>
      </c>
      <c r="K28" s="26">
        <v>0.68914109899573539</v>
      </c>
      <c r="L28" s="18"/>
    </row>
    <row r="29" spans="1:12" x14ac:dyDescent="0.25">
      <c r="A29" s="16"/>
      <c r="B29" s="11" t="s">
        <v>253</v>
      </c>
      <c r="C29" s="24">
        <v>32.012</v>
      </c>
      <c r="D29" s="24">
        <v>36.472999999999992</v>
      </c>
      <c r="E29" s="24">
        <v>26.775333333333329</v>
      </c>
      <c r="F29" s="24">
        <v>27.808</v>
      </c>
      <c r="G29" s="28">
        <v>24.525333333333329</v>
      </c>
      <c r="H29" s="26">
        <v>-11.804756425009611</v>
      </c>
      <c r="I29" s="26">
        <v>3.8567836068023054</v>
      </c>
      <c r="J29" s="26">
        <v>0.76390889699076425</v>
      </c>
      <c r="K29" s="26">
        <v>0.74588926713053449</v>
      </c>
      <c r="L29" s="18"/>
    </row>
    <row r="30" spans="1:12" x14ac:dyDescent="0.25">
      <c r="A30" s="16"/>
      <c r="B30" s="11" t="s">
        <v>258</v>
      </c>
      <c r="C30" s="24">
        <v>15.938999999999997</v>
      </c>
      <c r="D30" s="24">
        <v>11.855666666666664</v>
      </c>
      <c r="E30" s="24">
        <v>14.008333333333338</v>
      </c>
      <c r="F30" s="24">
        <v>19.622</v>
      </c>
      <c r="G30" s="28">
        <v>23.410333333333327</v>
      </c>
      <c r="H30" s="26">
        <v>19.306560663201132</v>
      </c>
      <c r="I30" s="26">
        <v>40.073765615704879</v>
      </c>
      <c r="J30" s="26">
        <v>0.72917915821135093</v>
      </c>
      <c r="K30" s="26">
        <v>0.52631757766237597</v>
      </c>
      <c r="L30" s="18"/>
    </row>
    <row r="31" spans="1:12" x14ac:dyDescent="0.25">
      <c r="A31" s="16"/>
      <c r="B31" s="11" t="s">
        <v>260</v>
      </c>
      <c r="C31" s="24">
        <v>13.8166666666667</v>
      </c>
      <c r="D31" s="24">
        <v>16.472333333333339</v>
      </c>
      <c r="E31" s="24">
        <v>15.32</v>
      </c>
      <c r="F31" s="24">
        <v>21.077666666666673</v>
      </c>
      <c r="G31" s="28">
        <v>19.061333333333337</v>
      </c>
      <c r="H31" s="26">
        <v>-9.5662075182262551</v>
      </c>
      <c r="I31" s="26">
        <v>37.58268059181902</v>
      </c>
      <c r="J31" s="26">
        <v>0.59371760309774768</v>
      </c>
      <c r="K31" s="26">
        <v>0.56536267774819127</v>
      </c>
      <c r="L31" s="18"/>
    </row>
    <row r="32" spans="1:12" x14ac:dyDescent="0.25">
      <c r="A32" s="16"/>
      <c r="B32" s="11" t="s">
        <v>254</v>
      </c>
      <c r="C32" s="24">
        <v>21.322333333333297</v>
      </c>
      <c r="D32" s="24">
        <v>10.78333333333333</v>
      </c>
      <c r="E32" s="24">
        <v>21.010999999999999</v>
      </c>
      <c r="F32" s="24">
        <v>17.89533333333333</v>
      </c>
      <c r="G32" s="28">
        <v>16.902666666666672</v>
      </c>
      <c r="H32" s="26">
        <v>-5.5470699996274186</v>
      </c>
      <c r="I32" s="26">
        <v>-14.82874050100742</v>
      </c>
      <c r="J32" s="26">
        <v>0.52647999821419611</v>
      </c>
      <c r="K32" s="26">
        <v>0.48000349054432617</v>
      </c>
      <c r="L32" s="18"/>
    </row>
    <row r="33" spans="1:14" x14ac:dyDescent="0.25">
      <c r="A33" s="16"/>
      <c r="B33" s="11" t="s">
        <v>255</v>
      </c>
      <c r="C33" s="24">
        <v>29.888999999999992</v>
      </c>
      <c r="D33" s="24">
        <v>23.29633333333333</v>
      </c>
      <c r="E33" s="24">
        <v>39.035666666666657</v>
      </c>
      <c r="F33" s="24">
        <v>20.010000000000005</v>
      </c>
      <c r="G33" s="28">
        <v>14.764666666666661</v>
      </c>
      <c r="H33" s="26">
        <v>-26.213559886723349</v>
      </c>
      <c r="I33" s="26">
        <v>-48.739187239020701</v>
      </c>
      <c r="J33" s="26">
        <v>0.4598861134515182</v>
      </c>
      <c r="K33" s="26">
        <v>0.53672483584874864</v>
      </c>
      <c r="L33" s="18"/>
    </row>
    <row r="34" spans="1:14" x14ac:dyDescent="0.25">
      <c r="A34" s="16"/>
      <c r="B34" s="11" t="s">
        <v>265</v>
      </c>
      <c r="C34" s="24">
        <v>16.914000000000001</v>
      </c>
      <c r="D34" s="24">
        <v>16.494666666666667</v>
      </c>
      <c r="E34" s="24">
        <v>15.249333333333338</v>
      </c>
      <c r="F34" s="24">
        <v>12.991666666666671</v>
      </c>
      <c r="G34" s="28">
        <v>14.023999999999999</v>
      </c>
      <c r="H34" s="26">
        <v>7.9461193072482006</v>
      </c>
      <c r="I34" s="26">
        <v>-14.805018798636006</v>
      </c>
      <c r="J34" s="26">
        <v>0.43681601492600081</v>
      </c>
      <c r="K34" s="26">
        <v>0.3484732713177574</v>
      </c>
      <c r="L34" s="18"/>
    </row>
    <row r="35" spans="1:14" x14ac:dyDescent="0.25">
      <c r="A35" s="16"/>
      <c r="B35" s="11" t="s">
        <v>264</v>
      </c>
      <c r="C35" s="24">
        <v>13.289999999999997</v>
      </c>
      <c r="D35" s="24">
        <v>14.522333333333332</v>
      </c>
      <c r="E35" s="24">
        <v>10.252000000000001</v>
      </c>
      <c r="F35" s="24">
        <v>21.704999999999998</v>
      </c>
      <c r="G35" s="28">
        <v>12.655666666666663</v>
      </c>
      <c r="H35" s="26">
        <v>-41.692390386239744</v>
      </c>
      <c r="I35" s="26">
        <v>111.71478735856417</v>
      </c>
      <c r="J35" s="26">
        <v>0.39419551337458336</v>
      </c>
      <c r="K35" s="26">
        <v>0.58218953333818513</v>
      </c>
      <c r="L35" s="18"/>
    </row>
    <row r="36" spans="1:14" x14ac:dyDescent="0.25">
      <c r="A36" s="16"/>
      <c r="B36" s="11" t="s">
        <v>263</v>
      </c>
      <c r="C36" s="24">
        <v>8.0389999999999997</v>
      </c>
      <c r="D36" s="24">
        <v>12.05133333333333</v>
      </c>
      <c r="E36" s="24">
        <v>10.846666666666664</v>
      </c>
      <c r="F36" s="24">
        <v>11.050666666666665</v>
      </c>
      <c r="G36" s="28">
        <v>8.9676666666666645</v>
      </c>
      <c r="H36" s="26">
        <v>-18.84954150579151</v>
      </c>
      <c r="I36" s="26">
        <v>1.8807621389059781</v>
      </c>
      <c r="J36" s="26">
        <v>0.27932261954635385</v>
      </c>
      <c r="K36" s="26">
        <v>0.29641015755551731</v>
      </c>
      <c r="L36" s="18"/>
    </row>
    <row r="37" spans="1:14" x14ac:dyDescent="0.25">
      <c r="A37" s="16"/>
      <c r="B37" s="11" t="s">
        <v>262</v>
      </c>
      <c r="C37" s="24">
        <v>6.1396666666666713</v>
      </c>
      <c r="D37" s="24">
        <v>4.6693333333333316</v>
      </c>
      <c r="E37" s="24">
        <v>7.2846666666666691</v>
      </c>
      <c r="F37" s="24">
        <v>7.9173333333333344</v>
      </c>
      <c r="G37" s="28">
        <v>3.5209999999999999</v>
      </c>
      <c r="H37" s="26">
        <v>-55.527955540586071</v>
      </c>
      <c r="I37" s="26">
        <v>8.684908941154923</v>
      </c>
      <c r="J37" s="26">
        <v>0.10967121994826362</v>
      </c>
      <c r="K37" s="26">
        <v>0.21236528904013782</v>
      </c>
      <c r="L37" s="18"/>
    </row>
    <row r="38" spans="1:14" x14ac:dyDescent="0.25">
      <c r="A38" s="16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8"/>
    </row>
    <row r="39" spans="1:14" ht="14.25" customHeight="1" x14ac:dyDescent="0.25">
      <c r="A39" s="16"/>
      <c r="B39" s="234" t="s">
        <v>176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14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243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  <row r="55" spans="1:14" x14ac:dyDescent="0.25">
      <c r="A55" s="11"/>
      <c r="B55" s="63"/>
      <c r="C55" s="11"/>
      <c r="D55" s="11"/>
      <c r="E55" s="11"/>
      <c r="F55" s="11"/>
      <c r="G55" s="11"/>
      <c r="H55" s="11"/>
      <c r="I55" s="11"/>
      <c r="J55" s="11"/>
      <c r="K55" s="11"/>
      <c r="L55" s="1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5" t="s">
        <v>52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6132.2983333333295</v>
      </c>
      <c r="D13" s="25">
        <v>6121.5363333333325</v>
      </c>
      <c r="E13" s="25">
        <v>6019.4866666666676</v>
      </c>
      <c r="F13" s="25">
        <v>5662.5206666666681</v>
      </c>
      <c r="G13" s="93">
        <v>5449.1949999999997</v>
      </c>
      <c r="H13" s="27">
        <v>-3.767326941911997</v>
      </c>
      <c r="I13" s="27">
        <v>-5.9301734477912209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3168.998999999993</v>
      </c>
      <c r="D14" s="24">
        <v>2896.6199999999994</v>
      </c>
      <c r="E14" s="24">
        <v>2908.0973333333341</v>
      </c>
      <c r="F14" s="24">
        <v>2896.1653333333356</v>
      </c>
      <c r="G14" s="28">
        <v>2951.5773333333327</v>
      </c>
      <c r="H14" s="26">
        <v>1.9132885599531857</v>
      </c>
      <c r="I14" s="26">
        <v>-0.41030263544589163</v>
      </c>
      <c r="J14" s="26">
        <v>54.165382837893169</v>
      </c>
      <c r="K14" s="26">
        <v>51.146220982151561</v>
      </c>
      <c r="L14" s="18"/>
    </row>
    <row r="15" spans="1:15" x14ac:dyDescent="0.25">
      <c r="A15" s="16"/>
      <c r="B15" s="12" t="s">
        <v>2</v>
      </c>
      <c r="C15" s="93">
        <v>1162.3446666666703</v>
      </c>
      <c r="D15" s="93">
        <v>1244.3506666666665</v>
      </c>
      <c r="E15" s="93">
        <v>1172.8646666666664</v>
      </c>
      <c r="F15" s="93">
        <v>899.53066666666643</v>
      </c>
      <c r="G15" s="93">
        <v>802.73533333333341</v>
      </c>
      <c r="H15" s="47">
        <v>-10.760648515966809</v>
      </c>
      <c r="I15" s="47">
        <v>-23.30482005028145</v>
      </c>
      <c r="J15" s="47">
        <v>14.731264587399304</v>
      </c>
      <c r="K15" s="47">
        <v>15.885693309022205</v>
      </c>
      <c r="L15" s="18"/>
      <c r="N15" s="22" t="s">
        <v>2</v>
      </c>
      <c r="O15" s="31">
        <v>14.731264587399304</v>
      </c>
    </row>
    <row r="16" spans="1:15" x14ac:dyDescent="0.25">
      <c r="A16" s="16"/>
      <c r="B16" s="11" t="s">
        <v>244</v>
      </c>
      <c r="C16" s="24">
        <v>451.79333333333295</v>
      </c>
      <c r="D16" s="24">
        <v>460.17066666666653</v>
      </c>
      <c r="E16" s="24">
        <v>388.96333333333325</v>
      </c>
      <c r="F16" s="24">
        <v>444.32533333333322</v>
      </c>
      <c r="G16" s="28">
        <v>387.88166666666655</v>
      </c>
      <c r="H16" s="26">
        <v>-12.703229465496758</v>
      </c>
      <c r="I16" s="26">
        <v>14.233218212513599</v>
      </c>
      <c r="J16" s="26">
        <v>7.1181461971294215</v>
      </c>
      <c r="K16" s="26">
        <v>7.8467763649663169</v>
      </c>
      <c r="L16" s="18"/>
      <c r="N16" s="22" t="s">
        <v>12</v>
      </c>
      <c r="O16" s="31">
        <v>85.268735412600691</v>
      </c>
    </row>
    <row r="17" spans="1:12" x14ac:dyDescent="0.25">
      <c r="A17" s="16"/>
      <c r="B17" s="11" t="s">
        <v>245</v>
      </c>
      <c r="C17" s="24">
        <v>349.30533333333301</v>
      </c>
      <c r="D17" s="24">
        <v>354.43066666666658</v>
      </c>
      <c r="E17" s="24">
        <v>358.12433333333342</v>
      </c>
      <c r="F17" s="24">
        <v>346.435</v>
      </c>
      <c r="G17" s="28">
        <v>272.36599999999999</v>
      </c>
      <c r="H17" s="26">
        <v>-21.380345519361498</v>
      </c>
      <c r="I17" s="26">
        <v>-3.264043307119624</v>
      </c>
      <c r="J17" s="26">
        <v>4.9982795623940781</v>
      </c>
      <c r="K17" s="26">
        <v>6.1180350658911493</v>
      </c>
      <c r="L17" s="18"/>
    </row>
    <row r="18" spans="1:12" x14ac:dyDescent="0.25">
      <c r="A18" s="16"/>
      <c r="B18" s="11" t="s">
        <v>246</v>
      </c>
      <c r="C18" s="24">
        <v>97.146000000000001</v>
      </c>
      <c r="D18" s="24">
        <v>215.71466666666672</v>
      </c>
      <c r="E18" s="24">
        <v>278.09533333333337</v>
      </c>
      <c r="F18" s="24">
        <v>200.49300000000005</v>
      </c>
      <c r="G18" s="28">
        <v>236.26733333333328</v>
      </c>
      <c r="H18" s="26">
        <v>17.843183220029246</v>
      </c>
      <c r="I18" s="26">
        <v>-27.904939073650993</v>
      </c>
      <c r="J18" s="26">
        <v>4.3358208567198142</v>
      </c>
      <c r="K18" s="26">
        <v>3.5407023091365319</v>
      </c>
      <c r="L18" s="18"/>
    </row>
    <row r="19" spans="1:12" x14ac:dyDescent="0.25">
      <c r="A19" s="16"/>
      <c r="B19" s="11" t="s">
        <v>248</v>
      </c>
      <c r="C19" s="24">
        <v>113.26466666666703</v>
      </c>
      <c r="D19" s="24">
        <v>176.50133333333338</v>
      </c>
      <c r="E19" s="24">
        <v>110.452</v>
      </c>
      <c r="F19" s="24">
        <v>123.40699999999998</v>
      </c>
      <c r="G19" s="28">
        <v>95.920333333333318</v>
      </c>
      <c r="H19" s="26">
        <v>-22.273182774612998</v>
      </c>
      <c r="I19" s="26">
        <v>11.729076884076317</v>
      </c>
      <c r="J19" s="26">
        <v>1.7602661188181614</v>
      </c>
      <c r="K19" s="26">
        <v>2.1793651143112815</v>
      </c>
      <c r="L19" s="18"/>
    </row>
    <row r="20" spans="1:12" x14ac:dyDescent="0.25">
      <c r="A20" s="16"/>
      <c r="B20" s="11" t="s">
        <v>247</v>
      </c>
      <c r="C20" s="24">
        <v>98.364000000000019</v>
      </c>
      <c r="D20" s="24">
        <v>75.844666666666683</v>
      </c>
      <c r="E20" s="24">
        <v>78.492999999999995</v>
      </c>
      <c r="F20" s="24">
        <v>96.439666666666682</v>
      </c>
      <c r="G20" s="28">
        <v>86.072999999999993</v>
      </c>
      <c r="H20" s="26">
        <v>-10.749380441657841</v>
      </c>
      <c r="I20" s="26">
        <v>22.864034584824999</v>
      </c>
      <c r="J20" s="26">
        <v>1.5795544112479001</v>
      </c>
      <c r="K20" s="26">
        <v>1.7031225551965605</v>
      </c>
      <c r="L20" s="18"/>
    </row>
    <row r="21" spans="1:12" x14ac:dyDescent="0.25">
      <c r="A21" s="16"/>
      <c r="B21" s="11" t="s">
        <v>252</v>
      </c>
      <c r="C21" s="24">
        <v>66.930999999999997</v>
      </c>
      <c r="D21" s="24">
        <v>70.375000000000014</v>
      </c>
      <c r="E21" s="24">
        <v>68.157666666666685</v>
      </c>
      <c r="F21" s="24">
        <v>70.451999999999998</v>
      </c>
      <c r="G21" s="28">
        <v>72.430000000000007</v>
      </c>
      <c r="H21" s="26">
        <v>2.8075853063078471</v>
      </c>
      <c r="I21" s="26">
        <v>3.3662146102419133</v>
      </c>
      <c r="J21" s="26">
        <v>1.3291871551669561</v>
      </c>
      <c r="K21" s="26">
        <v>1.2441808895237583</v>
      </c>
      <c r="L21" s="18"/>
    </row>
    <row r="22" spans="1:12" x14ac:dyDescent="0.25">
      <c r="A22" s="16"/>
      <c r="B22" s="11" t="s">
        <v>250</v>
      </c>
      <c r="C22" s="24">
        <v>84.748333333333306</v>
      </c>
      <c r="D22" s="24">
        <v>61.951333333333331</v>
      </c>
      <c r="E22" s="24">
        <v>78.92</v>
      </c>
      <c r="F22" s="24">
        <v>51.18</v>
      </c>
      <c r="G22" s="28">
        <v>64.01933333333335</v>
      </c>
      <c r="H22" s="26">
        <v>25.08662237853332</v>
      </c>
      <c r="I22" s="26">
        <v>-35.149518499746577</v>
      </c>
      <c r="J22" s="26">
        <v>1.174840198108773</v>
      </c>
      <c r="K22" s="26">
        <v>0.90383776082759815</v>
      </c>
      <c r="L22" s="18"/>
    </row>
    <row r="23" spans="1:12" x14ac:dyDescent="0.25">
      <c r="A23" s="16"/>
      <c r="B23" s="11" t="s">
        <v>249</v>
      </c>
      <c r="C23" s="24">
        <v>81.274333333333303</v>
      </c>
      <c r="D23" s="24">
        <v>81.037999999999997</v>
      </c>
      <c r="E23" s="24">
        <v>92.634333333333359</v>
      </c>
      <c r="F23" s="24">
        <v>74.276666666666657</v>
      </c>
      <c r="G23" s="28">
        <v>56.282999999999994</v>
      </c>
      <c r="H23" s="26">
        <v>-24.225194094152492</v>
      </c>
      <c r="I23" s="26">
        <v>-19.817346340269836</v>
      </c>
      <c r="J23" s="26">
        <v>1.0328681575902494</v>
      </c>
      <c r="K23" s="26">
        <v>1.3117244252000371</v>
      </c>
      <c r="L23" s="18"/>
    </row>
    <row r="24" spans="1:12" x14ac:dyDescent="0.25">
      <c r="A24" s="16"/>
      <c r="B24" s="11" t="s">
        <v>256</v>
      </c>
      <c r="C24" s="24">
        <v>62.156666666666709</v>
      </c>
      <c r="D24" s="24">
        <v>71.736333333333306</v>
      </c>
      <c r="E24" s="24">
        <v>56.548333333333353</v>
      </c>
      <c r="F24" s="24">
        <v>50.344000000000001</v>
      </c>
      <c r="G24" s="28">
        <v>49.022333333333343</v>
      </c>
      <c r="H24" s="26">
        <v>-2.6252714656496479</v>
      </c>
      <c r="I24" s="26">
        <v>-10.971735093872525</v>
      </c>
      <c r="J24" s="26">
        <v>0.89962523516470494</v>
      </c>
      <c r="K24" s="26">
        <v>0.88907401780196571</v>
      </c>
      <c r="L24" s="18"/>
    </row>
    <row r="25" spans="1:12" x14ac:dyDescent="0.25">
      <c r="A25" s="16"/>
      <c r="B25" s="11" t="s">
        <v>255</v>
      </c>
      <c r="C25" s="24">
        <v>45.94</v>
      </c>
      <c r="D25" s="24">
        <v>56.376666666666651</v>
      </c>
      <c r="E25" s="24">
        <v>72.572333333333347</v>
      </c>
      <c r="F25" s="24">
        <v>48.003333333333323</v>
      </c>
      <c r="G25" s="28">
        <v>48.76366666666668</v>
      </c>
      <c r="H25" s="26">
        <v>1.5839177834872986</v>
      </c>
      <c r="I25" s="26">
        <v>-33.854499189314588</v>
      </c>
      <c r="J25" s="26">
        <v>0.8948783566502333</v>
      </c>
      <c r="K25" s="26">
        <v>0.84773789199415384</v>
      </c>
      <c r="L25" s="18"/>
    </row>
    <row r="26" spans="1:12" x14ac:dyDescent="0.25">
      <c r="A26" s="16"/>
      <c r="B26" s="11" t="s">
        <v>251</v>
      </c>
      <c r="C26" s="24">
        <v>31.4323333333333</v>
      </c>
      <c r="D26" s="24">
        <v>37.500666666666653</v>
      </c>
      <c r="E26" s="24">
        <v>43.235333333333344</v>
      </c>
      <c r="F26" s="24">
        <v>39.983333333333341</v>
      </c>
      <c r="G26" s="28">
        <v>40.540333333333329</v>
      </c>
      <c r="H26" s="26">
        <v>1.393080450187556</v>
      </c>
      <c r="I26" s="26">
        <v>-7.5216258307248758</v>
      </c>
      <c r="J26" s="26">
        <v>0.74396921624814916</v>
      </c>
      <c r="K26" s="26">
        <v>0.70610485483437824</v>
      </c>
      <c r="L26" s="18"/>
    </row>
    <row r="27" spans="1:12" x14ac:dyDescent="0.25">
      <c r="A27" s="16"/>
      <c r="B27" s="11" t="s">
        <v>259</v>
      </c>
      <c r="C27" s="24">
        <v>36.135333333333293</v>
      </c>
      <c r="D27" s="24">
        <v>44.624666666666656</v>
      </c>
      <c r="E27" s="24">
        <v>37.372666666666674</v>
      </c>
      <c r="F27" s="24">
        <v>43.052333333333344</v>
      </c>
      <c r="G27" s="28">
        <v>37.115333333333325</v>
      </c>
      <c r="H27" s="26">
        <v>-13.790193330597688</v>
      </c>
      <c r="I27" s="26">
        <v>15.197381330384063</v>
      </c>
      <c r="J27" s="26">
        <v>0.68111589571181297</v>
      </c>
      <c r="K27" s="26">
        <v>0.7603033325205818</v>
      </c>
      <c r="L27" s="18"/>
    </row>
    <row r="28" spans="1:12" x14ac:dyDescent="0.25">
      <c r="A28" s="16"/>
      <c r="B28" s="11" t="s">
        <v>257</v>
      </c>
      <c r="C28" s="24">
        <v>52.206000000000003</v>
      </c>
      <c r="D28" s="24">
        <v>55.757333333333321</v>
      </c>
      <c r="E28" s="24">
        <v>59.178333333333327</v>
      </c>
      <c r="F28" s="24">
        <v>53.01333333333335</v>
      </c>
      <c r="G28" s="28">
        <v>34.203666666666678</v>
      </c>
      <c r="H28" s="26">
        <v>-35.481011066398395</v>
      </c>
      <c r="I28" s="26">
        <v>-10.417664122567349</v>
      </c>
      <c r="J28" s="26">
        <v>0.62768292686656801</v>
      </c>
      <c r="K28" s="26">
        <v>0.93621439026977515</v>
      </c>
      <c r="L28" s="18"/>
    </row>
    <row r="29" spans="1:12" x14ac:dyDescent="0.25">
      <c r="A29" s="16"/>
      <c r="B29" s="11" t="s">
        <v>261</v>
      </c>
      <c r="C29" s="24">
        <v>29.6763333333333</v>
      </c>
      <c r="D29" s="24">
        <v>25.600666666666658</v>
      </c>
      <c r="E29" s="24">
        <v>31.957333333333324</v>
      </c>
      <c r="F29" s="24">
        <v>41.675333333333327</v>
      </c>
      <c r="G29" s="28">
        <v>32.050666666666665</v>
      </c>
      <c r="H29" s="26">
        <v>-23.094396365555959</v>
      </c>
      <c r="I29" s="26">
        <v>30.409295727636867</v>
      </c>
      <c r="J29" s="26">
        <v>0.58817250376737595</v>
      </c>
      <c r="K29" s="26">
        <v>0.73598554047955766</v>
      </c>
      <c r="L29" s="18"/>
    </row>
    <row r="30" spans="1:12" x14ac:dyDescent="0.25">
      <c r="A30" s="16"/>
      <c r="B30" s="11" t="s">
        <v>253</v>
      </c>
      <c r="C30" s="24">
        <v>46.566000000000003</v>
      </c>
      <c r="D30" s="24">
        <v>44.854999999999997</v>
      </c>
      <c r="E30" s="24">
        <v>32.58400000000001</v>
      </c>
      <c r="F30" s="24">
        <v>33.074333333333335</v>
      </c>
      <c r="G30" s="28">
        <v>31.788666666666675</v>
      </c>
      <c r="H30" s="26">
        <v>-3.8872035717524955</v>
      </c>
      <c r="I30" s="26">
        <v>1.5048285457074817</v>
      </c>
      <c r="J30" s="26">
        <v>0.58336445413802729</v>
      </c>
      <c r="K30" s="26">
        <v>0.58409205511656104</v>
      </c>
      <c r="L30" s="18"/>
    </row>
    <row r="31" spans="1:12" x14ac:dyDescent="0.25">
      <c r="A31" s="16"/>
      <c r="B31" s="11" t="s">
        <v>260</v>
      </c>
      <c r="C31" s="24">
        <v>33.034666666666702</v>
      </c>
      <c r="D31" s="24">
        <v>34.319666666666677</v>
      </c>
      <c r="E31" s="24">
        <v>30.380333333333326</v>
      </c>
      <c r="F31" s="24">
        <v>34.02000000000001</v>
      </c>
      <c r="G31" s="28">
        <v>31.222000000000001</v>
      </c>
      <c r="H31" s="26">
        <v>-8.2245737801293632</v>
      </c>
      <c r="I31" s="26">
        <v>11.980338157360638</v>
      </c>
      <c r="J31" s="26">
        <v>0.57296536460890102</v>
      </c>
      <c r="K31" s="26">
        <v>0.60079250924882577</v>
      </c>
      <c r="L31" s="18"/>
    </row>
    <row r="32" spans="1:12" x14ac:dyDescent="0.25">
      <c r="A32" s="16"/>
      <c r="B32" s="11" t="s">
        <v>254</v>
      </c>
      <c r="C32" s="24">
        <v>35.408333333333303</v>
      </c>
      <c r="D32" s="24">
        <v>18.350333333333328</v>
      </c>
      <c r="E32" s="24">
        <v>33.195</v>
      </c>
      <c r="F32" s="24">
        <v>22.011333333333329</v>
      </c>
      <c r="G32" s="28">
        <v>30.623333333333335</v>
      </c>
      <c r="H32" s="26">
        <v>39.125299088348456</v>
      </c>
      <c r="I32" s="26">
        <v>-33.690816890093899</v>
      </c>
      <c r="J32" s="26">
        <v>0.56197903237695357</v>
      </c>
      <c r="K32" s="26">
        <v>0.38871969974267034</v>
      </c>
      <c r="L32" s="18"/>
    </row>
    <row r="33" spans="1:14" x14ac:dyDescent="0.25">
      <c r="A33" s="16"/>
      <c r="B33" s="11" t="s">
        <v>258</v>
      </c>
      <c r="C33" s="24">
        <v>24.147666666666705</v>
      </c>
      <c r="D33" s="24">
        <v>20.144000000000005</v>
      </c>
      <c r="E33" s="24">
        <v>18.587</v>
      </c>
      <c r="F33" s="24">
        <v>23.548999999999996</v>
      </c>
      <c r="G33" s="28">
        <v>28.685999999999996</v>
      </c>
      <c r="H33" s="26">
        <v>21.814089770266264</v>
      </c>
      <c r="I33" s="26">
        <v>26.696077903911309</v>
      </c>
      <c r="J33" s="26">
        <v>0.52642638041031742</v>
      </c>
      <c r="K33" s="26">
        <v>0.41587486185480865</v>
      </c>
      <c r="L33" s="18"/>
    </row>
    <row r="34" spans="1:14" x14ac:dyDescent="0.25">
      <c r="A34" s="16"/>
      <c r="B34" s="11" t="s">
        <v>264</v>
      </c>
      <c r="C34" s="24">
        <v>18.944333333333301</v>
      </c>
      <c r="D34" s="24">
        <v>21.045333333333328</v>
      </c>
      <c r="E34" s="24">
        <v>17.931666666666672</v>
      </c>
      <c r="F34" s="24">
        <v>30.745333333333335</v>
      </c>
      <c r="G34" s="28">
        <v>24.437333333333338</v>
      </c>
      <c r="H34" s="26">
        <v>-20.516934819376363</v>
      </c>
      <c r="I34" s="26">
        <v>71.458313969699745</v>
      </c>
      <c r="J34" s="26">
        <v>0.44845767738782227</v>
      </c>
      <c r="K34" s="26">
        <v>0.54296196240519967</v>
      </c>
      <c r="L34" s="18"/>
    </row>
    <row r="35" spans="1:14" x14ac:dyDescent="0.25">
      <c r="A35" s="16"/>
      <c r="B35" s="11" t="s">
        <v>265</v>
      </c>
      <c r="C35" s="24">
        <v>20.727000000000004</v>
      </c>
      <c r="D35" s="24">
        <v>23.771666666666661</v>
      </c>
      <c r="E35" s="24">
        <v>21.183333333333341</v>
      </c>
      <c r="F35" s="24">
        <v>15.707333333333333</v>
      </c>
      <c r="G35" s="28">
        <v>17.064</v>
      </c>
      <c r="H35" s="26">
        <v>8.6371546199227609</v>
      </c>
      <c r="I35" s="26">
        <v>-25.850511408339916</v>
      </c>
      <c r="J35" s="26">
        <v>0.31314717127942754</v>
      </c>
      <c r="K35" s="26">
        <v>0.27739118774077171</v>
      </c>
      <c r="L35" s="18"/>
    </row>
    <row r="36" spans="1:14" x14ac:dyDescent="0.25">
      <c r="A36" s="16"/>
      <c r="B36" s="11" t="s">
        <v>263</v>
      </c>
      <c r="C36" s="24">
        <v>13.738666666666701</v>
      </c>
      <c r="D36" s="24">
        <v>22.395</v>
      </c>
      <c r="E36" s="24">
        <v>19.277000000000001</v>
      </c>
      <c r="F36" s="24">
        <v>15.409000000000001</v>
      </c>
      <c r="G36" s="28">
        <v>13.575333333333329</v>
      </c>
      <c r="H36" s="26">
        <v>-11.899971877906879</v>
      </c>
      <c r="I36" s="26">
        <v>-20.065362867666138</v>
      </c>
      <c r="J36" s="26">
        <v>0.24912548244893656</v>
      </c>
      <c r="K36" s="26">
        <v>0.27212262713154478</v>
      </c>
      <c r="L36" s="18"/>
    </row>
    <row r="37" spans="1:14" x14ac:dyDescent="0.25">
      <c r="A37" s="16"/>
      <c r="B37" s="11" t="s">
        <v>262</v>
      </c>
      <c r="C37" s="24">
        <v>8.0143333333333295</v>
      </c>
      <c r="D37" s="24">
        <v>8.0619999999999976</v>
      </c>
      <c r="E37" s="24">
        <v>10.682</v>
      </c>
      <c r="F37" s="24">
        <v>9.2279999999999998</v>
      </c>
      <c r="G37" s="28">
        <v>4.5490000000000004</v>
      </c>
      <c r="H37" s="26">
        <v>-50.704377980060677</v>
      </c>
      <c r="I37" s="26">
        <v>-13.611683205392255</v>
      </c>
      <c r="J37" s="26">
        <v>8.3480220472932257E-2</v>
      </c>
      <c r="K37" s="26">
        <v>0.16296629263222109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238" t="s">
        <v>178</v>
      </c>
      <c r="C39" s="238"/>
      <c r="D39" s="238"/>
      <c r="E39" s="238"/>
      <c r="F39" s="238"/>
      <c r="G39" s="238"/>
      <c r="H39" s="234" t="s">
        <v>167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220</v>
      </c>
      <c r="C40" s="239"/>
      <c r="D40" s="239"/>
      <c r="E40" s="239"/>
      <c r="F40" s="239"/>
      <c r="G40" s="239"/>
      <c r="H40" s="234" t="s">
        <v>218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243</v>
      </c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243</v>
      </c>
    </row>
    <row r="50" spans="1:14" x14ac:dyDescent="0.25">
      <c r="A50" s="16"/>
      <c r="B50" s="11"/>
      <c r="C50" s="4"/>
      <c r="D50" s="4"/>
      <c r="E50" s="4"/>
      <c r="F50" s="4"/>
      <c r="G50" s="5"/>
      <c r="H50" s="8"/>
      <c r="I50" s="8"/>
      <c r="J50" s="8"/>
      <c r="K50" s="8"/>
      <c r="L50" s="18"/>
    </row>
    <row r="51" spans="1:14" x14ac:dyDescent="0.25">
      <c r="A51" s="16"/>
      <c r="B51" s="174" t="s">
        <v>237</v>
      </c>
      <c r="C51" s="5"/>
      <c r="D51" s="5"/>
      <c r="E51" s="5"/>
      <c r="F51" s="5"/>
      <c r="G51" s="5"/>
      <c r="H51" s="6"/>
      <c r="I51" s="6"/>
      <c r="J51" s="6"/>
      <c r="K51" s="6"/>
      <c r="L51" s="18"/>
    </row>
    <row r="52" spans="1:14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6"/>
      <c r="B54" s="174" t="s">
        <v>105</v>
      </c>
      <c r="C54" s="11"/>
      <c r="D54" s="11"/>
      <c r="E54" s="11"/>
      <c r="F54" s="11"/>
      <c r="G54" s="11"/>
      <c r="H54" s="11"/>
      <c r="I54" s="11"/>
      <c r="J54" s="11"/>
      <c r="K54" s="11"/>
      <c r="L54" s="18"/>
    </row>
    <row r="55" spans="1:14" x14ac:dyDescent="0.25">
      <c r="A55" s="19"/>
      <c r="B55" s="175" t="s">
        <v>100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5" t="s">
        <v>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2480.1083333333295</v>
      </c>
      <c r="D13" s="25">
        <v>2441.467333333334</v>
      </c>
      <c r="E13" s="25">
        <v>2554.1246666666671</v>
      </c>
      <c r="F13" s="25">
        <v>2309.2143333333329</v>
      </c>
      <c r="G13" s="93">
        <v>2173.4753333333329</v>
      </c>
      <c r="H13" s="27">
        <v>-5.8781464345088246</v>
      </c>
      <c r="I13" s="27">
        <v>-9.5888167296454441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1103.6169999999963</v>
      </c>
      <c r="D14" s="24">
        <v>980.97900000000004</v>
      </c>
      <c r="E14" s="24">
        <v>1180.9253333333338</v>
      </c>
      <c r="F14" s="24">
        <v>1108.4383333333326</v>
      </c>
      <c r="G14" s="28">
        <v>1066.9096666666665</v>
      </c>
      <c r="H14" s="26">
        <v>-3.7465924280857155</v>
      </c>
      <c r="I14" s="26">
        <v>-6.138152680271169</v>
      </c>
      <c r="J14" s="26">
        <v>49.087728317137561</v>
      </c>
      <c r="K14" s="26">
        <v>48.000669203075255</v>
      </c>
      <c r="L14" s="18"/>
    </row>
    <row r="15" spans="1:15" x14ac:dyDescent="0.25">
      <c r="A15" s="16"/>
      <c r="B15" s="12" t="s">
        <v>2</v>
      </c>
      <c r="C15" s="93">
        <v>540.13199999999995</v>
      </c>
      <c r="D15" s="93">
        <v>552.07700000000011</v>
      </c>
      <c r="E15" s="93">
        <v>459.71133333333341</v>
      </c>
      <c r="F15" s="93">
        <v>354.58966666666674</v>
      </c>
      <c r="G15" s="93">
        <v>326.80799999999999</v>
      </c>
      <c r="H15" s="47">
        <v>-7.8348776849109347</v>
      </c>
      <c r="I15" s="47">
        <v>-22.866886031379106</v>
      </c>
      <c r="J15" s="47">
        <v>15.036195487840828</v>
      </c>
      <c r="K15" s="47">
        <v>15.355424637210671</v>
      </c>
      <c r="L15" s="18"/>
      <c r="N15" s="22" t="s">
        <v>2</v>
      </c>
      <c r="O15" s="31">
        <v>15.036195487840828</v>
      </c>
    </row>
    <row r="16" spans="1:15" x14ac:dyDescent="0.25">
      <c r="A16" s="16"/>
      <c r="B16" s="11" t="s">
        <v>244</v>
      </c>
      <c r="C16" s="24">
        <v>175.767333333333</v>
      </c>
      <c r="D16" s="24">
        <v>212.96433333333337</v>
      </c>
      <c r="E16" s="24">
        <v>199.92233333333328</v>
      </c>
      <c r="F16" s="24">
        <v>191.88033333333328</v>
      </c>
      <c r="G16" s="28">
        <v>169.60333333333327</v>
      </c>
      <c r="H16" s="26">
        <v>-11.609840160794672</v>
      </c>
      <c r="I16" s="26">
        <v>-4.0225620949468688</v>
      </c>
      <c r="J16" s="26">
        <v>7.803324506711677</v>
      </c>
      <c r="K16" s="26">
        <v>8.3093340693219897</v>
      </c>
      <c r="L16" s="18"/>
      <c r="N16" s="22" t="s">
        <v>12</v>
      </c>
      <c r="O16" s="31">
        <v>84.963804512159172</v>
      </c>
    </row>
    <row r="17" spans="1:12" x14ac:dyDescent="0.25">
      <c r="A17" s="16"/>
      <c r="B17" s="11" t="s">
        <v>245</v>
      </c>
      <c r="C17" s="24">
        <v>170.995</v>
      </c>
      <c r="D17" s="24">
        <v>153.607</v>
      </c>
      <c r="E17" s="24">
        <v>165.21066666666661</v>
      </c>
      <c r="F17" s="24">
        <v>146.50466666666668</v>
      </c>
      <c r="G17" s="28">
        <v>124.5396666666667</v>
      </c>
      <c r="H17" s="26">
        <v>-14.992696478382928</v>
      </c>
      <c r="I17" s="26">
        <v>-11.322513477741513</v>
      </c>
      <c r="J17" s="26">
        <v>5.7299783787132954</v>
      </c>
      <c r="K17" s="26">
        <v>6.3443511739851504</v>
      </c>
      <c r="L17" s="18"/>
    </row>
    <row r="18" spans="1:12" x14ac:dyDescent="0.25">
      <c r="A18" s="16"/>
      <c r="B18" s="11" t="s">
        <v>246</v>
      </c>
      <c r="C18" s="24">
        <v>62.714666666666702</v>
      </c>
      <c r="D18" s="24">
        <v>109.379</v>
      </c>
      <c r="E18" s="24">
        <v>131.624</v>
      </c>
      <c r="F18" s="24">
        <v>93.740333333333353</v>
      </c>
      <c r="G18" s="28">
        <v>120.3666666666667</v>
      </c>
      <c r="H18" s="26">
        <v>28.404351026416961</v>
      </c>
      <c r="I18" s="26">
        <v>-28.781731801697752</v>
      </c>
      <c r="J18" s="26">
        <v>5.5379817208262194</v>
      </c>
      <c r="K18" s="26">
        <v>4.0594037539174597</v>
      </c>
      <c r="L18" s="18"/>
    </row>
    <row r="19" spans="1:12" x14ac:dyDescent="0.25">
      <c r="A19" s="16"/>
      <c r="B19" s="11" t="s">
        <v>247</v>
      </c>
      <c r="C19" s="24">
        <v>59.432000000000016</v>
      </c>
      <c r="D19" s="24">
        <v>33.390999999999991</v>
      </c>
      <c r="E19" s="24">
        <v>42.341000000000001</v>
      </c>
      <c r="F19" s="24">
        <v>53.912333333333351</v>
      </c>
      <c r="G19" s="28">
        <v>56.684333333333349</v>
      </c>
      <c r="H19" s="26">
        <v>5.1416806296642026</v>
      </c>
      <c r="I19" s="26">
        <v>27.328908937751461</v>
      </c>
      <c r="J19" s="26">
        <v>2.6080044463352561</v>
      </c>
      <c r="K19" s="26">
        <v>2.3346612982222106</v>
      </c>
      <c r="L19" s="18"/>
    </row>
    <row r="20" spans="1:12" x14ac:dyDescent="0.25">
      <c r="A20" s="16"/>
      <c r="B20" s="11" t="s">
        <v>248</v>
      </c>
      <c r="C20" s="24">
        <v>53.179333333333297</v>
      </c>
      <c r="D20" s="24">
        <v>77.505666666666684</v>
      </c>
      <c r="E20" s="24">
        <v>48.033333333333317</v>
      </c>
      <c r="F20" s="24">
        <v>53.042666666666683</v>
      </c>
      <c r="G20" s="28">
        <v>42.028333333333322</v>
      </c>
      <c r="H20" s="26">
        <v>-20.765044492484087</v>
      </c>
      <c r="I20" s="26">
        <v>10.42886884108265</v>
      </c>
      <c r="J20" s="26">
        <v>1.9336926759079851</v>
      </c>
      <c r="K20" s="26">
        <v>2.2970005815830881</v>
      </c>
      <c r="L20" s="18"/>
    </row>
    <row r="21" spans="1:12" x14ac:dyDescent="0.25">
      <c r="A21" s="16"/>
      <c r="B21" s="11" t="s">
        <v>252</v>
      </c>
      <c r="C21" s="24">
        <v>31.5973333333333</v>
      </c>
      <c r="D21" s="24">
        <v>36.555666666666674</v>
      </c>
      <c r="E21" s="24">
        <v>37.219666666666654</v>
      </c>
      <c r="F21" s="24">
        <v>37.187999999999995</v>
      </c>
      <c r="G21" s="28">
        <v>28.152999999999999</v>
      </c>
      <c r="H21" s="26">
        <v>-24.295471657523926</v>
      </c>
      <c r="I21" s="26">
        <v>-8.5080468211229388E-2</v>
      </c>
      <c r="J21" s="26">
        <v>1.2952988040965425</v>
      </c>
      <c r="K21" s="26">
        <v>1.6104178578486221</v>
      </c>
      <c r="L21" s="18"/>
    </row>
    <row r="22" spans="1:12" x14ac:dyDescent="0.25">
      <c r="A22" s="16"/>
      <c r="B22" s="11" t="s">
        <v>249</v>
      </c>
      <c r="C22" s="24">
        <v>46.502999999999993</v>
      </c>
      <c r="D22" s="24">
        <v>41.808666666666653</v>
      </c>
      <c r="E22" s="24">
        <v>42.392666666666656</v>
      </c>
      <c r="F22" s="24">
        <v>32.084666666666664</v>
      </c>
      <c r="G22" s="28">
        <v>26.891333333333339</v>
      </c>
      <c r="H22" s="26">
        <v>-16.186340307935232</v>
      </c>
      <c r="I22" s="26">
        <v>-24.315526270266862</v>
      </c>
      <c r="J22" s="26">
        <v>1.2372504495871901</v>
      </c>
      <c r="K22" s="26">
        <v>1.3894191718597511</v>
      </c>
      <c r="L22" s="18"/>
    </row>
    <row r="23" spans="1:12" x14ac:dyDescent="0.25">
      <c r="A23" s="16"/>
      <c r="B23" s="11" t="s">
        <v>250</v>
      </c>
      <c r="C23" s="24">
        <v>34.469333333333303</v>
      </c>
      <c r="D23" s="24">
        <v>30.571666666666676</v>
      </c>
      <c r="E23" s="24">
        <v>33.774999999999999</v>
      </c>
      <c r="F23" s="24">
        <v>15.794333333333338</v>
      </c>
      <c r="G23" s="28">
        <v>24.062333333333338</v>
      </c>
      <c r="H23" s="26">
        <v>52.347888483211257</v>
      </c>
      <c r="I23" s="26">
        <v>-53.23661485319515</v>
      </c>
      <c r="J23" s="26">
        <v>1.1070902422633127</v>
      </c>
      <c r="K23" s="26">
        <v>0.68397000249579865</v>
      </c>
      <c r="L23" s="18"/>
    </row>
    <row r="24" spans="1:12" x14ac:dyDescent="0.25">
      <c r="A24" s="16"/>
      <c r="B24" s="11" t="s">
        <v>256</v>
      </c>
      <c r="C24" s="24">
        <v>29.212666666666699</v>
      </c>
      <c r="D24" s="24">
        <v>31.797000000000008</v>
      </c>
      <c r="E24" s="24">
        <v>26.771333333333327</v>
      </c>
      <c r="F24" s="24">
        <v>24.43066666666666</v>
      </c>
      <c r="G24" s="28">
        <v>23.290000000000003</v>
      </c>
      <c r="H24" s="26">
        <v>-4.6689952518692017</v>
      </c>
      <c r="I24" s="26">
        <v>-8.7431830066987075</v>
      </c>
      <c r="J24" s="26">
        <v>1.0715557541792518</v>
      </c>
      <c r="K24" s="26">
        <v>1.0579644476483561</v>
      </c>
      <c r="L24" s="18"/>
    </row>
    <row r="25" spans="1:12" x14ac:dyDescent="0.25">
      <c r="A25" s="16"/>
      <c r="B25" s="11" t="s">
        <v>251</v>
      </c>
      <c r="C25" s="24">
        <v>18.369666666666703</v>
      </c>
      <c r="D25" s="24">
        <v>21.728999999999999</v>
      </c>
      <c r="E25" s="24">
        <v>19.547333333333327</v>
      </c>
      <c r="F25" s="24">
        <v>21.841333333333338</v>
      </c>
      <c r="G25" s="28">
        <v>20.924666666666671</v>
      </c>
      <c r="H25" s="26">
        <v>-4.1969354740247873</v>
      </c>
      <c r="I25" s="26">
        <v>11.73561611131959</v>
      </c>
      <c r="J25" s="26">
        <v>0.96272850884282746</v>
      </c>
      <c r="K25" s="26">
        <v>0.94583395824525063</v>
      </c>
      <c r="L25" s="18"/>
    </row>
    <row r="26" spans="1:12" x14ac:dyDescent="0.25">
      <c r="A26" s="16"/>
      <c r="B26" s="11" t="s">
        <v>255</v>
      </c>
      <c r="C26" s="24">
        <v>19.349</v>
      </c>
      <c r="D26" s="24">
        <v>31.471333333333337</v>
      </c>
      <c r="E26" s="24">
        <v>38.886666666666656</v>
      </c>
      <c r="F26" s="24">
        <v>27.316666666666677</v>
      </c>
      <c r="G26" s="28">
        <v>20.312000000000001</v>
      </c>
      <c r="H26" s="26">
        <v>-25.642464917632722</v>
      </c>
      <c r="I26" s="26">
        <v>-29.753128750214252</v>
      </c>
      <c r="J26" s="26">
        <v>0.93454016654740069</v>
      </c>
      <c r="K26" s="26">
        <v>1.1829420193852376</v>
      </c>
      <c r="L26" s="18"/>
    </row>
    <row r="27" spans="1:12" x14ac:dyDescent="0.25">
      <c r="A27" s="16"/>
      <c r="B27" s="11" t="s">
        <v>260</v>
      </c>
      <c r="C27" s="24">
        <v>13.8683333333333</v>
      </c>
      <c r="D27" s="24">
        <v>13.891</v>
      </c>
      <c r="E27" s="24">
        <v>14.000333333333337</v>
      </c>
      <c r="F27" s="24">
        <v>16.302333333333337</v>
      </c>
      <c r="G27" s="28">
        <v>17.681000000000001</v>
      </c>
      <c r="H27" s="26">
        <v>8.456867115136868</v>
      </c>
      <c r="I27" s="26">
        <v>16.442465655579632</v>
      </c>
      <c r="J27" s="26">
        <v>0.81348979345828043</v>
      </c>
      <c r="K27" s="26">
        <v>0.70596882662689198</v>
      </c>
      <c r="L27" s="18"/>
    </row>
    <row r="28" spans="1:12" x14ac:dyDescent="0.25">
      <c r="A28" s="16"/>
      <c r="B28" s="11" t="s">
        <v>257</v>
      </c>
      <c r="C28" s="24">
        <v>25.821333333333303</v>
      </c>
      <c r="D28" s="24">
        <v>22.672000000000001</v>
      </c>
      <c r="E28" s="24">
        <v>27.94433333333334</v>
      </c>
      <c r="F28" s="24">
        <v>23.991000000000003</v>
      </c>
      <c r="G28" s="28">
        <v>17.459333333333337</v>
      </c>
      <c r="H28" s="26">
        <v>-27.225487335528598</v>
      </c>
      <c r="I28" s="26">
        <v>-14.147173547409741</v>
      </c>
      <c r="J28" s="26">
        <v>0.8032910733133084</v>
      </c>
      <c r="K28" s="26">
        <v>1.0389247829312225</v>
      </c>
      <c r="L28" s="18"/>
    </row>
    <row r="29" spans="1:12" x14ac:dyDescent="0.25">
      <c r="A29" s="16"/>
      <c r="B29" s="11" t="s">
        <v>259</v>
      </c>
      <c r="C29" s="24">
        <v>18.369333333333302</v>
      </c>
      <c r="D29" s="24">
        <v>19.45633333333333</v>
      </c>
      <c r="E29" s="24">
        <v>18.129999999999995</v>
      </c>
      <c r="F29" s="24">
        <v>21.082666666666672</v>
      </c>
      <c r="G29" s="28">
        <v>15.985666666666669</v>
      </c>
      <c r="H29" s="26">
        <v>-24.176258537819383</v>
      </c>
      <c r="I29" s="26">
        <v>16.286082000367763</v>
      </c>
      <c r="J29" s="26">
        <v>0.73548875487583198</v>
      </c>
      <c r="K29" s="26">
        <v>0.91298007128831593</v>
      </c>
      <c r="L29" s="18"/>
    </row>
    <row r="30" spans="1:12" x14ac:dyDescent="0.25">
      <c r="A30" s="16"/>
      <c r="B30" s="11" t="s">
        <v>258</v>
      </c>
      <c r="C30" s="24">
        <v>9.4806666666666715</v>
      </c>
      <c r="D30" s="24">
        <v>9.1096666666666692</v>
      </c>
      <c r="E30" s="24">
        <v>8.7763333333333353</v>
      </c>
      <c r="F30" s="24">
        <v>13.744999999999999</v>
      </c>
      <c r="G30" s="28">
        <v>14.086333333333338</v>
      </c>
      <c r="H30" s="26">
        <v>2.4833272705226506</v>
      </c>
      <c r="I30" s="26">
        <v>56.614379581450059</v>
      </c>
      <c r="J30" s="26">
        <v>0.6481018264757552</v>
      </c>
      <c r="K30" s="26">
        <v>0.59522408992495723</v>
      </c>
      <c r="L30" s="18"/>
    </row>
    <row r="31" spans="1:12" x14ac:dyDescent="0.25">
      <c r="A31" s="16"/>
      <c r="B31" s="11" t="s">
        <v>254</v>
      </c>
      <c r="C31" s="24">
        <v>11.907333333333298</v>
      </c>
      <c r="D31" s="24">
        <v>5.5</v>
      </c>
      <c r="E31" s="24">
        <v>8.289666666666669</v>
      </c>
      <c r="F31" s="24">
        <v>9.9053333333333313</v>
      </c>
      <c r="G31" s="28">
        <v>11.821</v>
      </c>
      <c r="H31" s="26">
        <v>19.339749629829072</v>
      </c>
      <c r="I31" s="26">
        <v>19.490128272145981</v>
      </c>
      <c r="J31" s="26">
        <v>0.54387550752052105</v>
      </c>
      <c r="K31" s="26">
        <v>0.42894820070837941</v>
      </c>
      <c r="L31" s="18"/>
    </row>
    <row r="32" spans="1:12" x14ac:dyDescent="0.25">
      <c r="A32" s="16"/>
      <c r="B32" s="11" t="s">
        <v>261</v>
      </c>
      <c r="C32" s="24">
        <v>11.553000000000001</v>
      </c>
      <c r="D32" s="24">
        <v>9.0576666666666696</v>
      </c>
      <c r="E32" s="24">
        <v>14.831</v>
      </c>
      <c r="F32" s="24">
        <v>21.010666666666658</v>
      </c>
      <c r="G32" s="28">
        <v>11.62333333333333</v>
      </c>
      <c r="H32" s="26">
        <v>-44.678893260566056</v>
      </c>
      <c r="I32" s="26">
        <v>41.667228552806002</v>
      </c>
      <c r="J32" s="26">
        <v>0.53478100970703446</v>
      </c>
      <c r="K32" s="26">
        <v>0.90986212771068009</v>
      </c>
      <c r="L32" s="18"/>
    </row>
    <row r="33" spans="1:14" x14ac:dyDescent="0.25">
      <c r="A33" s="16"/>
      <c r="B33" s="11" t="s">
        <v>253</v>
      </c>
      <c r="C33" s="24">
        <v>17.743666666666702</v>
      </c>
      <c r="D33" s="24">
        <v>16.673333333333339</v>
      </c>
      <c r="E33" s="24">
        <v>12.008000000000003</v>
      </c>
      <c r="F33" s="24">
        <v>12.276000000000002</v>
      </c>
      <c r="G33" s="28">
        <v>11.06966666666667</v>
      </c>
      <c r="H33" s="26">
        <v>-9.8267622461170703</v>
      </c>
      <c r="I33" s="26">
        <v>2.2318454363757345</v>
      </c>
      <c r="J33" s="26">
        <v>0.50930721397651035</v>
      </c>
      <c r="K33" s="26">
        <v>0.53160937998681534</v>
      </c>
      <c r="L33" s="18"/>
    </row>
    <row r="34" spans="1:14" x14ac:dyDescent="0.25">
      <c r="A34" s="16"/>
      <c r="B34" s="11" t="s">
        <v>264</v>
      </c>
      <c r="C34" s="24">
        <v>9.0633333333333308</v>
      </c>
      <c r="D34" s="24">
        <v>11.634333333333331</v>
      </c>
      <c r="E34" s="24">
        <v>8.6319999999999997</v>
      </c>
      <c r="F34" s="24">
        <v>14.487</v>
      </c>
      <c r="G34" s="28">
        <v>9.6873333333333367</v>
      </c>
      <c r="H34" s="26">
        <v>-33.130852948620579</v>
      </c>
      <c r="I34" s="26">
        <v>67.829008341056536</v>
      </c>
      <c r="J34" s="26">
        <v>0.44570707496718798</v>
      </c>
      <c r="K34" s="26">
        <v>0.62735623068336532</v>
      </c>
      <c r="L34" s="18"/>
    </row>
    <row r="35" spans="1:14" x14ac:dyDescent="0.25">
      <c r="A35" s="16"/>
      <c r="B35" s="11" t="s">
        <v>265</v>
      </c>
      <c r="C35" s="24">
        <v>8.21533333333333</v>
      </c>
      <c r="D35" s="24">
        <v>7.7590000000000012</v>
      </c>
      <c r="E35" s="24">
        <v>6.2969999999999997</v>
      </c>
      <c r="F35" s="24">
        <v>6.827</v>
      </c>
      <c r="G35" s="28">
        <v>6.5043333333333324</v>
      </c>
      <c r="H35" s="26">
        <v>-4.7263317220838985</v>
      </c>
      <c r="I35" s="26">
        <v>8.4167063681118037</v>
      </c>
      <c r="J35" s="26">
        <v>0.29925958825389631</v>
      </c>
      <c r="K35" s="26">
        <v>0.29564167784050077</v>
      </c>
      <c r="L35" s="18"/>
    </row>
    <row r="36" spans="1:14" x14ac:dyDescent="0.25">
      <c r="A36" s="16"/>
      <c r="B36" s="11" t="s">
        <v>263</v>
      </c>
      <c r="C36" s="24">
        <v>5.9123333333333292</v>
      </c>
      <c r="D36" s="24">
        <v>10.262333333333332</v>
      </c>
      <c r="E36" s="24">
        <v>6.6446666666666649</v>
      </c>
      <c r="F36" s="24">
        <v>6.4466666666666672</v>
      </c>
      <c r="G36" s="28">
        <v>5.5590000000000011</v>
      </c>
      <c r="H36" s="26">
        <v>-13.769389865563586</v>
      </c>
      <c r="I36" s="26">
        <v>-2.9798334503862378</v>
      </c>
      <c r="J36" s="26">
        <v>0.2557654975303762</v>
      </c>
      <c r="K36" s="26">
        <v>0.27917142959012187</v>
      </c>
      <c r="L36" s="18"/>
    </row>
    <row r="37" spans="1:14" x14ac:dyDescent="0.25">
      <c r="A37" s="16"/>
      <c r="B37" s="11" t="s">
        <v>262</v>
      </c>
      <c r="C37" s="24">
        <v>2.8353333333333302</v>
      </c>
      <c r="D37" s="24">
        <v>1.6153333333333333</v>
      </c>
      <c r="E37" s="24">
        <v>2.2106666666666661</v>
      </c>
      <c r="F37" s="24">
        <v>2.376666666666666</v>
      </c>
      <c r="G37" s="28">
        <v>1.425</v>
      </c>
      <c r="H37" s="26">
        <v>-40.042075736325366</v>
      </c>
      <c r="I37" s="26">
        <v>7.5090470446320889</v>
      </c>
      <c r="J37" s="26">
        <v>6.5563200931963661E-2</v>
      </c>
      <c r="K37" s="26">
        <v>0.10292100790990528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234" t="s">
        <v>177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14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243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5" t="s">
        <v>53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923.45966666666709</v>
      </c>
      <c r="D13" s="25">
        <v>875.47400000000005</v>
      </c>
      <c r="E13" s="25">
        <v>942.00300000000004</v>
      </c>
      <c r="F13" s="25">
        <v>871.82166666666683</v>
      </c>
      <c r="G13" s="93">
        <v>737.07799999999997</v>
      </c>
      <c r="H13" s="27">
        <v>-15.455416149709533</v>
      </c>
      <c r="I13" s="27">
        <v>-7.4502239731012772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418.26299999999998</v>
      </c>
      <c r="D14" s="24">
        <v>351.84366666666676</v>
      </c>
      <c r="E14" s="24">
        <v>433.83666666666676</v>
      </c>
      <c r="F14" s="24">
        <v>453.62700000000012</v>
      </c>
      <c r="G14" s="28">
        <v>390.91500000000008</v>
      </c>
      <c r="H14" s="26">
        <v>-13.824573934091234</v>
      </c>
      <c r="I14" s="26">
        <v>4.5617014083641383</v>
      </c>
      <c r="J14" s="26">
        <v>53.035770976748744</v>
      </c>
      <c r="K14" s="26">
        <v>52.032086072648653</v>
      </c>
      <c r="L14" s="18"/>
    </row>
    <row r="15" spans="1:15" x14ac:dyDescent="0.25">
      <c r="A15" s="16"/>
      <c r="B15" s="12" t="s">
        <v>2</v>
      </c>
      <c r="C15" s="93">
        <v>229.96866666666705</v>
      </c>
      <c r="D15" s="93">
        <v>231.9466666666666</v>
      </c>
      <c r="E15" s="93">
        <v>189.20633333333328</v>
      </c>
      <c r="F15" s="93">
        <v>127.26199999999999</v>
      </c>
      <c r="G15" s="93">
        <v>106.717</v>
      </c>
      <c r="H15" s="47">
        <v>-16.143860696830149</v>
      </c>
      <c r="I15" s="47">
        <v>-32.739037981462907</v>
      </c>
      <c r="J15" s="47">
        <v>14.478386276622013</v>
      </c>
      <c r="K15" s="47">
        <v>14.597251349186468</v>
      </c>
      <c r="L15" s="18"/>
      <c r="N15" s="22" t="s">
        <v>2</v>
      </c>
      <c r="O15" s="31">
        <v>14.478386276622013</v>
      </c>
    </row>
    <row r="16" spans="1:15" x14ac:dyDescent="0.25">
      <c r="A16" s="16"/>
      <c r="B16" s="11" t="s">
        <v>244</v>
      </c>
      <c r="C16" s="24">
        <v>80.09699999999998</v>
      </c>
      <c r="D16" s="24">
        <v>86.961333333333357</v>
      </c>
      <c r="E16" s="24">
        <v>74.590999999999994</v>
      </c>
      <c r="F16" s="24">
        <v>79.738333333333316</v>
      </c>
      <c r="G16" s="28">
        <v>64.962666666666649</v>
      </c>
      <c r="H16" s="26">
        <v>-18.530192504650632</v>
      </c>
      <c r="I16" s="26">
        <v>6.90074316383118</v>
      </c>
      <c r="J16" s="26">
        <v>8.8135403127846228</v>
      </c>
      <c r="K16" s="26">
        <v>9.1461747719812685</v>
      </c>
      <c r="L16" s="18"/>
      <c r="N16" s="22" t="s">
        <v>12</v>
      </c>
      <c r="O16" s="31">
        <v>85.521613723377982</v>
      </c>
    </row>
    <row r="17" spans="1:12" x14ac:dyDescent="0.25">
      <c r="A17" s="16"/>
      <c r="B17" s="11" t="s">
        <v>245</v>
      </c>
      <c r="C17" s="24">
        <v>66.20566666666673</v>
      </c>
      <c r="D17" s="24">
        <v>53.872333333333351</v>
      </c>
      <c r="E17" s="24">
        <v>73.809666666666686</v>
      </c>
      <c r="F17" s="24">
        <v>61.760999999999981</v>
      </c>
      <c r="G17" s="28">
        <v>44.91333333333332</v>
      </c>
      <c r="H17" s="26">
        <v>-27.278811331854513</v>
      </c>
      <c r="I17" s="26">
        <v>-16.323968405222487</v>
      </c>
      <c r="J17" s="26">
        <v>6.0934301842319707</v>
      </c>
      <c r="K17" s="26">
        <v>7.0841322671111984</v>
      </c>
      <c r="L17" s="18"/>
    </row>
    <row r="18" spans="1:12" x14ac:dyDescent="0.25">
      <c r="A18" s="16"/>
      <c r="B18" s="11" t="s">
        <v>246</v>
      </c>
      <c r="C18" s="24">
        <v>7.6559999999999997</v>
      </c>
      <c r="D18" s="24">
        <v>24.378333333333341</v>
      </c>
      <c r="E18" s="24">
        <v>31.804666666666677</v>
      </c>
      <c r="F18" s="24">
        <v>24.146666666666661</v>
      </c>
      <c r="G18" s="28">
        <v>27.612000000000005</v>
      </c>
      <c r="H18" s="26">
        <v>14.351187189398162</v>
      </c>
      <c r="I18" s="26">
        <v>-24.078227513782092</v>
      </c>
      <c r="J18" s="26">
        <v>3.7461435560415599</v>
      </c>
      <c r="K18" s="26">
        <v>2.7696795789658806</v>
      </c>
      <c r="L18" s="18"/>
    </row>
    <row r="19" spans="1:12" x14ac:dyDescent="0.25">
      <c r="A19" s="16"/>
      <c r="B19" s="11" t="s">
        <v>247</v>
      </c>
      <c r="C19" s="24">
        <v>17.7863333333333</v>
      </c>
      <c r="D19" s="24">
        <v>11.34033333333333</v>
      </c>
      <c r="E19" s="24">
        <v>16.546666666666667</v>
      </c>
      <c r="F19" s="24">
        <v>18.091666666666665</v>
      </c>
      <c r="G19" s="28">
        <v>18.13933333333333</v>
      </c>
      <c r="H19" s="26">
        <v>0.26347305389220477</v>
      </c>
      <c r="I19" s="26">
        <v>9.3372280419016906</v>
      </c>
      <c r="J19" s="26">
        <v>2.4609788018816641</v>
      </c>
      <c r="K19" s="26">
        <v>2.0751568076804694</v>
      </c>
      <c r="L19" s="18"/>
    </row>
    <row r="20" spans="1:12" x14ac:dyDescent="0.25">
      <c r="A20" s="16"/>
      <c r="B20" s="11" t="s">
        <v>248</v>
      </c>
      <c r="C20" s="24">
        <v>17.475999999999999</v>
      </c>
      <c r="D20" s="24">
        <v>20.057999999999996</v>
      </c>
      <c r="E20" s="24">
        <v>16.056000000000001</v>
      </c>
      <c r="F20" s="24">
        <v>18.288</v>
      </c>
      <c r="G20" s="28">
        <v>11.515000000000001</v>
      </c>
      <c r="H20" s="26">
        <v>-37.035214348206466</v>
      </c>
      <c r="I20" s="26">
        <v>13.901345291479817</v>
      </c>
      <c r="J20" s="26">
        <v>1.5622498568672516</v>
      </c>
      <c r="K20" s="26">
        <v>2.097676703760134</v>
      </c>
      <c r="L20" s="18"/>
    </row>
    <row r="21" spans="1:12" x14ac:dyDescent="0.25">
      <c r="A21" s="16"/>
      <c r="B21" s="11" t="s">
        <v>249</v>
      </c>
      <c r="C21" s="24">
        <v>17.626666666666701</v>
      </c>
      <c r="D21" s="24">
        <v>14.18933333333333</v>
      </c>
      <c r="E21" s="24">
        <v>19.496666666666673</v>
      </c>
      <c r="F21" s="24">
        <v>12.194333333333336</v>
      </c>
      <c r="G21" s="28">
        <v>10.959333333333335</v>
      </c>
      <c r="H21" s="26">
        <v>-10.127654921684947</v>
      </c>
      <c r="I21" s="26">
        <v>-37.454265686442135</v>
      </c>
      <c r="J21" s="26">
        <v>1.4868620869613984</v>
      </c>
      <c r="K21" s="26">
        <v>1.398718774672955</v>
      </c>
      <c r="L21" s="18"/>
    </row>
    <row r="22" spans="1:12" x14ac:dyDescent="0.25">
      <c r="A22" s="16"/>
      <c r="B22" s="11" t="s">
        <v>252</v>
      </c>
      <c r="C22" s="24">
        <v>10.579000000000001</v>
      </c>
      <c r="D22" s="24">
        <v>12.002333333333336</v>
      </c>
      <c r="E22" s="24">
        <v>15.012666666666663</v>
      </c>
      <c r="F22" s="24">
        <v>12.899333333333336</v>
      </c>
      <c r="G22" s="28">
        <v>10.339333333333336</v>
      </c>
      <c r="H22" s="26">
        <v>-19.8459868727066</v>
      </c>
      <c r="I22" s="26">
        <v>-14.07700164305693</v>
      </c>
      <c r="J22" s="26">
        <v>1.4027461589320718</v>
      </c>
      <c r="K22" s="26">
        <v>1.4795839363172514</v>
      </c>
      <c r="L22" s="18"/>
    </row>
    <row r="23" spans="1:12" x14ac:dyDescent="0.25">
      <c r="A23" s="16"/>
      <c r="B23" s="11" t="s">
        <v>255</v>
      </c>
      <c r="C23" s="24">
        <v>6.7826666666666702</v>
      </c>
      <c r="D23" s="24">
        <v>9.9426666666666641</v>
      </c>
      <c r="E23" s="24">
        <v>14.842666666666668</v>
      </c>
      <c r="F23" s="24">
        <v>7.8083333333333345</v>
      </c>
      <c r="G23" s="28">
        <v>7.1263333333333314</v>
      </c>
      <c r="H23" s="26">
        <v>-8.7342582710779446</v>
      </c>
      <c r="I23" s="26">
        <v>-47.392651814588568</v>
      </c>
      <c r="J23" s="26">
        <v>0.96683571254783507</v>
      </c>
      <c r="K23" s="26">
        <v>0.89563423712418244</v>
      </c>
      <c r="L23" s="18"/>
    </row>
    <row r="24" spans="1:12" x14ac:dyDescent="0.25">
      <c r="A24" s="16"/>
      <c r="B24" s="11" t="s">
        <v>259</v>
      </c>
      <c r="C24" s="24">
        <v>7.0603333333333298</v>
      </c>
      <c r="D24" s="24">
        <v>8.2973333333333343</v>
      </c>
      <c r="E24" s="24">
        <v>7.1093333333333355</v>
      </c>
      <c r="F24" s="24">
        <v>7.8120000000000003</v>
      </c>
      <c r="G24" s="28">
        <v>6.3913333333333329</v>
      </c>
      <c r="H24" s="26">
        <v>-18.185697217955287</v>
      </c>
      <c r="I24" s="26">
        <v>9.8837209302325313</v>
      </c>
      <c r="J24" s="26">
        <v>0.86711763657758512</v>
      </c>
      <c r="K24" s="26">
        <v>0.89605481243297069</v>
      </c>
      <c r="L24" s="18"/>
    </row>
    <row r="25" spans="1:12" x14ac:dyDescent="0.25">
      <c r="A25" s="16"/>
      <c r="B25" s="11" t="s">
        <v>251</v>
      </c>
      <c r="C25" s="24">
        <v>1.57433333333333</v>
      </c>
      <c r="D25" s="24">
        <v>2.8536666666666677</v>
      </c>
      <c r="E25" s="24">
        <v>3.1226666666666678</v>
      </c>
      <c r="F25" s="24">
        <v>4.8923333333333341</v>
      </c>
      <c r="G25" s="28">
        <v>6.0426666666666646</v>
      </c>
      <c r="H25" s="26">
        <v>23.512979491721687</v>
      </c>
      <c r="I25" s="26">
        <v>56.671648163962395</v>
      </c>
      <c r="J25" s="26">
        <v>0.81981373296539373</v>
      </c>
      <c r="K25" s="26">
        <v>0.561162164280539</v>
      </c>
      <c r="L25" s="18"/>
    </row>
    <row r="26" spans="1:12" x14ac:dyDescent="0.25">
      <c r="A26" s="16"/>
      <c r="B26" s="11" t="s">
        <v>250</v>
      </c>
      <c r="C26" s="24">
        <v>6.375</v>
      </c>
      <c r="D26" s="24">
        <v>6.9486666666666688</v>
      </c>
      <c r="E26" s="24">
        <v>10.280333333333331</v>
      </c>
      <c r="F26" s="24">
        <v>3.6366666666666672</v>
      </c>
      <c r="G26" s="28">
        <v>5.7090000000000005</v>
      </c>
      <c r="H26" s="26">
        <v>56.984417965169555</v>
      </c>
      <c r="I26" s="26">
        <v>-64.625012159138791</v>
      </c>
      <c r="J26" s="26">
        <v>0.77454489212810596</v>
      </c>
      <c r="K26" s="26">
        <v>0.41713423808003547</v>
      </c>
      <c r="L26" s="18"/>
    </row>
    <row r="27" spans="1:12" x14ac:dyDescent="0.25">
      <c r="A27" s="16"/>
      <c r="B27" s="11" t="s">
        <v>257</v>
      </c>
      <c r="C27" s="24">
        <v>9.0373333333333274</v>
      </c>
      <c r="D27" s="24">
        <v>8.8156666666666634</v>
      </c>
      <c r="E27" s="24">
        <v>11.33266666666667</v>
      </c>
      <c r="F27" s="24">
        <v>8.9833333333333361</v>
      </c>
      <c r="G27" s="28">
        <v>3.6760000000000002</v>
      </c>
      <c r="H27" s="26">
        <v>-59.079777365491658</v>
      </c>
      <c r="I27" s="26">
        <v>-20.730631213600802</v>
      </c>
      <c r="J27" s="26">
        <v>0.49872605070291076</v>
      </c>
      <c r="K27" s="26">
        <v>1.0304095065313434</v>
      </c>
      <c r="L27" s="18"/>
    </row>
    <row r="28" spans="1:12" x14ac:dyDescent="0.25">
      <c r="A28" s="16"/>
      <c r="B28" s="11" t="s">
        <v>261</v>
      </c>
      <c r="C28" s="24">
        <v>3.706</v>
      </c>
      <c r="D28" s="24">
        <v>3.4036666666666675</v>
      </c>
      <c r="E28" s="24">
        <v>3.9120000000000008</v>
      </c>
      <c r="F28" s="24">
        <v>5.3810000000000002</v>
      </c>
      <c r="G28" s="28">
        <v>3.3356666666666674</v>
      </c>
      <c r="H28" s="26">
        <v>-38.010283094839856</v>
      </c>
      <c r="I28" s="26">
        <v>37.551124744376253</v>
      </c>
      <c r="J28" s="26">
        <v>0.45255273752122133</v>
      </c>
      <c r="K28" s="26">
        <v>0.61721338270632553</v>
      </c>
      <c r="L28" s="18"/>
    </row>
    <row r="29" spans="1:12" x14ac:dyDescent="0.25">
      <c r="A29" s="16"/>
      <c r="B29" s="11" t="s">
        <v>253</v>
      </c>
      <c r="C29" s="24">
        <v>6.33233333333333</v>
      </c>
      <c r="D29" s="24">
        <v>7.1090000000000018</v>
      </c>
      <c r="E29" s="24">
        <v>3.8883333333333345</v>
      </c>
      <c r="F29" s="24">
        <v>3.4940000000000002</v>
      </c>
      <c r="G29" s="28">
        <v>3.2340000000000009</v>
      </c>
      <c r="H29" s="26">
        <v>-7.4413279908414287</v>
      </c>
      <c r="I29" s="26">
        <v>-10.141448778396933</v>
      </c>
      <c r="J29" s="26">
        <v>0.43875953426910053</v>
      </c>
      <c r="K29" s="26">
        <v>0.40077003515627235</v>
      </c>
      <c r="L29" s="18"/>
    </row>
    <row r="30" spans="1:12" x14ac:dyDescent="0.25">
      <c r="A30" s="16"/>
      <c r="B30" s="11" t="s">
        <v>265</v>
      </c>
      <c r="C30" s="24">
        <v>2.6813333333333298</v>
      </c>
      <c r="D30" s="24">
        <v>3.7726666666666655</v>
      </c>
      <c r="E30" s="24">
        <v>2.577</v>
      </c>
      <c r="F30" s="24">
        <v>3.1246666666666663</v>
      </c>
      <c r="G30" s="28">
        <v>2.7290000000000001</v>
      </c>
      <c r="H30" s="26">
        <v>-12.662684019628745</v>
      </c>
      <c r="I30" s="26">
        <v>21.252101927305645</v>
      </c>
      <c r="J30" s="26">
        <v>0.37024575418069733</v>
      </c>
      <c r="K30" s="26">
        <v>0.35840663132559591</v>
      </c>
      <c r="L30" s="18"/>
    </row>
    <row r="31" spans="1:12" x14ac:dyDescent="0.25">
      <c r="A31" s="16"/>
      <c r="B31" s="11" t="s">
        <v>258</v>
      </c>
      <c r="C31" s="24">
        <v>0.88133333333333297</v>
      </c>
      <c r="D31" s="24">
        <v>0.69699999999999995</v>
      </c>
      <c r="E31" s="24">
        <v>1.2089999999999999</v>
      </c>
      <c r="F31" s="24">
        <v>5.3013333333333321</v>
      </c>
      <c r="G31" s="28">
        <v>2.7073333333333323</v>
      </c>
      <c r="H31" s="26">
        <v>-48.9310865191147</v>
      </c>
      <c r="I31" s="26">
        <v>338.48910945685134</v>
      </c>
      <c r="J31" s="26">
        <v>0.36730621906139271</v>
      </c>
      <c r="K31" s="26">
        <v>0.608075428269925</v>
      </c>
      <c r="L31" s="18"/>
    </row>
    <row r="32" spans="1:12" x14ac:dyDescent="0.25">
      <c r="A32" s="16"/>
      <c r="B32" s="11" t="s">
        <v>256</v>
      </c>
      <c r="C32" s="24">
        <v>3.5203333333333302</v>
      </c>
      <c r="D32" s="24">
        <v>8.0256666666666696</v>
      </c>
      <c r="E32" s="24">
        <v>5.2489999999999997</v>
      </c>
      <c r="F32" s="24">
        <v>3.761000000000001</v>
      </c>
      <c r="G32" s="28">
        <v>2.6373333333333342</v>
      </c>
      <c r="H32" s="26">
        <v>-29.876805814056539</v>
      </c>
      <c r="I32" s="26">
        <v>-28.348256810821081</v>
      </c>
      <c r="J32" s="26">
        <v>0.35780925944517872</v>
      </c>
      <c r="K32" s="26">
        <v>0.43139556445985711</v>
      </c>
      <c r="L32" s="18"/>
    </row>
    <row r="33" spans="1:15" x14ac:dyDescent="0.25">
      <c r="A33" s="16"/>
      <c r="B33" s="11" t="s">
        <v>264</v>
      </c>
      <c r="C33" s="24">
        <v>2.2943333333333298</v>
      </c>
      <c r="D33" s="24">
        <v>1.9670000000000001</v>
      </c>
      <c r="E33" s="24">
        <v>1.9343333333333337</v>
      </c>
      <c r="F33" s="24">
        <v>3.9230000000000009</v>
      </c>
      <c r="G33" s="28">
        <v>2.3503333333333338</v>
      </c>
      <c r="H33" s="26">
        <v>-40.088367745772793</v>
      </c>
      <c r="I33" s="26">
        <v>102.80889195243842</v>
      </c>
      <c r="J33" s="26">
        <v>0.31887172501870004</v>
      </c>
      <c r="K33" s="26">
        <v>0.44997734628450398</v>
      </c>
      <c r="L33" s="18"/>
    </row>
    <row r="34" spans="1:15" x14ac:dyDescent="0.25">
      <c r="A34" s="16"/>
      <c r="B34" s="11" t="s">
        <v>260</v>
      </c>
      <c r="C34" s="24">
        <v>3.4910000000000001</v>
      </c>
      <c r="D34" s="24">
        <v>3.0596666666666676</v>
      </c>
      <c r="E34" s="24">
        <v>3.4750000000000001</v>
      </c>
      <c r="F34" s="24">
        <v>2.629</v>
      </c>
      <c r="G34" s="28">
        <v>2.31</v>
      </c>
      <c r="H34" s="26">
        <v>-12.133891213389115</v>
      </c>
      <c r="I34" s="26">
        <v>-24.345323741007196</v>
      </c>
      <c r="J34" s="26">
        <v>0.31339966733507174</v>
      </c>
      <c r="K34" s="26">
        <v>0.30155249640121345</v>
      </c>
      <c r="L34" s="18"/>
    </row>
    <row r="35" spans="1:15" x14ac:dyDescent="0.25">
      <c r="A35" s="16"/>
      <c r="B35" s="11" t="s">
        <v>254</v>
      </c>
      <c r="C35" s="24">
        <v>2.2576666666666698</v>
      </c>
      <c r="D35" s="24">
        <v>1.075666666666667</v>
      </c>
      <c r="E35" s="24">
        <v>0.8413333333333336</v>
      </c>
      <c r="F35" s="24">
        <v>1.641</v>
      </c>
      <c r="G35" s="28">
        <v>1.917</v>
      </c>
      <c r="H35" s="26">
        <v>16.819012797074961</v>
      </c>
      <c r="I35" s="26">
        <v>95.047543581616424</v>
      </c>
      <c r="J35" s="26">
        <v>0.26008102263261146</v>
      </c>
      <c r="K35" s="26">
        <v>0.18822656774225613</v>
      </c>
      <c r="L35" s="18"/>
    </row>
    <row r="36" spans="1:15" x14ac:dyDescent="0.25">
      <c r="A36" s="16"/>
      <c r="B36" s="11" t="s">
        <v>263</v>
      </c>
      <c r="C36" s="24">
        <v>1.1343333333333301</v>
      </c>
      <c r="D36" s="24">
        <v>2.614666666666666</v>
      </c>
      <c r="E36" s="24">
        <v>1.438333333333333</v>
      </c>
      <c r="F36" s="24">
        <v>0.82666666666666644</v>
      </c>
      <c r="G36" s="28">
        <v>0.59833333333333327</v>
      </c>
      <c r="H36" s="26">
        <v>-27.620967741935477</v>
      </c>
      <c r="I36" s="26">
        <v>-42.526071842410197</v>
      </c>
      <c r="J36" s="26">
        <v>8.1176392910022183E-2</v>
      </c>
      <c r="K36" s="26">
        <v>9.4820615072271991E-2</v>
      </c>
      <c r="L36" s="18"/>
    </row>
    <row r="37" spans="1:15" x14ac:dyDescent="0.25">
      <c r="A37" s="16"/>
      <c r="B37" s="11" t="s">
        <v>262</v>
      </c>
      <c r="C37" s="24">
        <v>0.67300000000000015</v>
      </c>
      <c r="D37" s="24">
        <v>0.29866666666666675</v>
      </c>
      <c r="E37" s="24">
        <v>0.43066666666666659</v>
      </c>
      <c r="F37" s="24">
        <v>0.59899999999999998</v>
      </c>
      <c r="G37" s="28">
        <v>0.24066666666666661</v>
      </c>
      <c r="H37" s="26">
        <v>-59.821925431274359</v>
      </c>
      <c r="I37" s="26">
        <v>39.086687306501574</v>
      </c>
      <c r="J37" s="26">
        <v>3.2651451632889142E-2</v>
      </c>
      <c r="K37" s="26">
        <v>6.8706711808416462E-2</v>
      </c>
      <c r="L37" s="18"/>
    </row>
    <row r="38" spans="1:15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  <c r="M38" s="16"/>
    </row>
    <row r="39" spans="1:15" s="11" customFormat="1" x14ac:dyDescent="0.25">
      <c r="A39" s="16"/>
      <c r="B39" s="234" t="s">
        <v>179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  <c r="M39" s="16"/>
      <c r="N39" s="57"/>
      <c r="O39" s="57"/>
    </row>
    <row r="40" spans="1:15" ht="14.25" customHeight="1" x14ac:dyDescent="0.25">
      <c r="A40" s="16"/>
      <c r="B40" s="239" t="s">
        <v>220</v>
      </c>
      <c r="C40" s="239"/>
      <c r="D40" s="239"/>
      <c r="E40" s="239"/>
      <c r="F40" s="239"/>
      <c r="G40" s="239"/>
      <c r="H40" s="234" t="s">
        <v>218</v>
      </c>
      <c r="I40" s="234"/>
      <c r="J40" s="234"/>
      <c r="K40" s="234"/>
      <c r="L40" s="18"/>
      <c r="M40" s="16"/>
    </row>
    <row r="41" spans="1:15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  <c r="M41" s="11"/>
    </row>
    <row r="42" spans="1:15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  <c r="M42" s="11"/>
    </row>
    <row r="43" spans="1:15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  <c r="M43" s="11"/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243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5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5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243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5" t="s">
        <v>54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1410.30566666667</v>
      </c>
      <c r="D13" s="25">
        <v>1410.3730000000003</v>
      </c>
      <c r="E13" s="25">
        <v>1486.9636666666663</v>
      </c>
      <c r="F13" s="25">
        <v>1381.939333333333</v>
      </c>
      <c r="G13" s="93">
        <v>1270.626666666667</v>
      </c>
      <c r="H13" s="27">
        <v>-8.0548157203234272</v>
      </c>
      <c r="I13" s="27">
        <v>-7.0630060227878211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570.38533333333703</v>
      </c>
      <c r="D14" s="24">
        <v>477.06200000000035</v>
      </c>
      <c r="E14" s="24">
        <v>622.87999999999954</v>
      </c>
      <c r="F14" s="24">
        <v>577.95333333333303</v>
      </c>
      <c r="G14" s="28">
        <v>533.91266666666706</v>
      </c>
      <c r="H14" s="26">
        <v>-7.6201077364953296</v>
      </c>
      <c r="I14" s="26">
        <v>-7.2127322544738188</v>
      </c>
      <c r="J14" s="26">
        <v>42.019633356768857</v>
      </c>
      <c r="K14" s="26">
        <v>41.821903421713145</v>
      </c>
      <c r="L14" s="18"/>
    </row>
    <row r="15" spans="1:15" x14ac:dyDescent="0.25">
      <c r="A15" s="16"/>
      <c r="B15" s="12" t="s">
        <v>2</v>
      </c>
      <c r="C15" s="93">
        <v>328.844333333333</v>
      </c>
      <c r="D15" s="93">
        <v>385.21166666666659</v>
      </c>
      <c r="E15" s="93">
        <v>332.05733333333336</v>
      </c>
      <c r="F15" s="93">
        <v>272.48200000000003</v>
      </c>
      <c r="G15" s="93">
        <v>249.69500000000005</v>
      </c>
      <c r="H15" s="47">
        <v>-8.3627542369771106</v>
      </c>
      <c r="I15" s="47">
        <v>-17.941279216842066</v>
      </c>
      <c r="J15" s="47">
        <v>19.651326904309681</v>
      </c>
      <c r="K15" s="47">
        <v>19.717363376781137</v>
      </c>
      <c r="L15" s="18"/>
      <c r="N15" s="22" t="s">
        <v>2</v>
      </c>
      <c r="O15" s="31">
        <v>19.651326904309681</v>
      </c>
    </row>
    <row r="16" spans="1:15" x14ac:dyDescent="0.25">
      <c r="A16" s="16"/>
      <c r="B16" s="11" t="s">
        <v>244</v>
      </c>
      <c r="C16" s="24">
        <v>105.36533333333298</v>
      </c>
      <c r="D16" s="24">
        <v>131.77199999999999</v>
      </c>
      <c r="E16" s="24">
        <v>117.60066666666664</v>
      </c>
      <c r="F16" s="24">
        <v>119.54733333333336</v>
      </c>
      <c r="G16" s="28">
        <v>110.9793333333333</v>
      </c>
      <c r="H16" s="26">
        <v>-7.1670356511507771</v>
      </c>
      <c r="I16" s="26">
        <v>1.6553194142890693</v>
      </c>
      <c r="J16" s="26">
        <v>8.7342203846920619</v>
      </c>
      <c r="K16" s="26">
        <v>8.6506933010566343</v>
      </c>
      <c r="L16" s="18"/>
      <c r="N16" s="22" t="s">
        <v>12</v>
      </c>
      <c r="O16" s="31">
        <v>80.348673095690316</v>
      </c>
    </row>
    <row r="17" spans="1:12" x14ac:dyDescent="0.25">
      <c r="A17" s="16"/>
      <c r="B17" s="11" t="s">
        <v>245</v>
      </c>
      <c r="C17" s="24">
        <v>89.718999999999994</v>
      </c>
      <c r="D17" s="24">
        <v>76.638666666666694</v>
      </c>
      <c r="E17" s="24">
        <v>88.731666666666683</v>
      </c>
      <c r="F17" s="24">
        <v>79.792000000000002</v>
      </c>
      <c r="G17" s="28">
        <v>62.07866666666667</v>
      </c>
      <c r="H17" s="26">
        <v>-22.199385067843057</v>
      </c>
      <c r="I17" s="26">
        <v>-10.074945059073247</v>
      </c>
      <c r="J17" s="26">
        <v>4.8856732111189221</v>
      </c>
      <c r="K17" s="26">
        <v>5.7739148221171321</v>
      </c>
      <c r="L17" s="18"/>
    </row>
    <row r="18" spans="1:12" x14ac:dyDescent="0.25">
      <c r="A18" s="16"/>
      <c r="B18" s="11" t="s">
        <v>246</v>
      </c>
      <c r="C18" s="24">
        <v>52.805666666666717</v>
      </c>
      <c r="D18" s="24">
        <v>83.781000000000006</v>
      </c>
      <c r="E18" s="24">
        <v>79.503</v>
      </c>
      <c r="F18" s="24">
        <v>66.791999999999987</v>
      </c>
      <c r="G18" s="28">
        <v>61.373666666666651</v>
      </c>
      <c r="H18" s="26">
        <v>-8.1122489719327682</v>
      </c>
      <c r="I18" s="26">
        <v>-15.988075921663347</v>
      </c>
      <c r="J18" s="26">
        <v>4.8301887782406556</v>
      </c>
      <c r="K18" s="26">
        <v>4.8332078253314545</v>
      </c>
      <c r="L18" s="18"/>
    </row>
    <row r="19" spans="1:12" x14ac:dyDescent="0.25">
      <c r="A19" s="16"/>
      <c r="B19" s="11" t="s">
        <v>247</v>
      </c>
      <c r="C19" s="24">
        <v>42.113666666666703</v>
      </c>
      <c r="D19" s="24">
        <v>23.812999999999999</v>
      </c>
      <c r="E19" s="24">
        <v>32.538000000000011</v>
      </c>
      <c r="F19" s="24">
        <v>41.76400000000001</v>
      </c>
      <c r="G19" s="28">
        <v>49.283333333333346</v>
      </c>
      <c r="H19" s="26">
        <v>18.004341857421057</v>
      </c>
      <c r="I19" s="26">
        <v>28.354539307886164</v>
      </c>
      <c r="J19" s="26">
        <v>3.8786635465964303</v>
      </c>
      <c r="K19" s="26">
        <v>3.0221297702890011</v>
      </c>
      <c r="L19" s="18"/>
    </row>
    <row r="20" spans="1:12" x14ac:dyDescent="0.25">
      <c r="A20" s="16"/>
      <c r="B20" s="11" t="s">
        <v>248</v>
      </c>
      <c r="C20" s="24">
        <v>36.667666666666697</v>
      </c>
      <c r="D20" s="24">
        <v>63.139000000000003</v>
      </c>
      <c r="E20" s="24">
        <v>31.234999999999999</v>
      </c>
      <c r="F20" s="24">
        <v>33.444666666666677</v>
      </c>
      <c r="G20" s="28">
        <v>28.07833333333334</v>
      </c>
      <c r="H20" s="26">
        <v>-16.045408336157241</v>
      </c>
      <c r="I20" s="26">
        <v>7.0743290112587731</v>
      </c>
      <c r="J20" s="26">
        <v>2.2098019874707493</v>
      </c>
      <c r="K20" s="26">
        <v>2.4201255337306185</v>
      </c>
      <c r="L20" s="18"/>
    </row>
    <row r="21" spans="1:12" x14ac:dyDescent="0.25">
      <c r="A21" s="16"/>
      <c r="B21" s="11" t="s">
        <v>249</v>
      </c>
      <c r="C21" s="24">
        <v>27.619666666666699</v>
      </c>
      <c r="D21" s="24">
        <v>21.550333333333327</v>
      </c>
      <c r="E21" s="24">
        <v>21.704666666666672</v>
      </c>
      <c r="F21" s="24">
        <v>18.926666666666662</v>
      </c>
      <c r="G21" s="28">
        <v>18.572333333333329</v>
      </c>
      <c r="H21" s="26">
        <v>-1.8721380767875995</v>
      </c>
      <c r="I21" s="26">
        <v>-12.79909082532178</v>
      </c>
      <c r="J21" s="26">
        <v>1.4616672088313372</v>
      </c>
      <c r="K21" s="26">
        <v>1.3695729045510439</v>
      </c>
      <c r="L21" s="18"/>
    </row>
    <row r="22" spans="1:12" x14ac:dyDescent="0.25">
      <c r="A22" s="16"/>
      <c r="B22" s="11" t="s">
        <v>250</v>
      </c>
      <c r="C22" s="24">
        <v>14.197333333333299</v>
      </c>
      <c r="D22" s="24">
        <v>17.588333333333338</v>
      </c>
      <c r="E22" s="24">
        <v>16.876333333333339</v>
      </c>
      <c r="F22" s="24">
        <v>8.1289999999999978</v>
      </c>
      <c r="G22" s="28">
        <v>17.701666666666672</v>
      </c>
      <c r="H22" s="26">
        <v>117.75946200844723</v>
      </c>
      <c r="I22" s="26">
        <v>-51.831954018447959</v>
      </c>
      <c r="J22" s="26">
        <v>1.3931445900710411</v>
      </c>
      <c r="K22" s="26">
        <v>0.58823132129775102</v>
      </c>
      <c r="L22" s="18"/>
    </row>
    <row r="23" spans="1:12" x14ac:dyDescent="0.25">
      <c r="A23" s="16"/>
      <c r="B23" s="11" t="s">
        <v>257</v>
      </c>
      <c r="C23" s="24">
        <v>18.575333333333298</v>
      </c>
      <c r="D23" s="24">
        <v>15.058999999999999</v>
      </c>
      <c r="E23" s="24">
        <v>19.589333333333329</v>
      </c>
      <c r="F23" s="24">
        <v>19.391666666666666</v>
      </c>
      <c r="G23" s="28">
        <v>15.580333333333332</v>
      </c>
      <c r="H23" s="26">
        <v>-19.654490760636012</v>
      </c>
      <c r="I23" s="26">
        <v>-1.0090525456030286</v>
      </c>
      <c r="J23" s="26">
        <v>1.2261928497224464</v>
      </c>
      <c r="K23" s="26">
        <v>1.4032212702053011</v>
      </c>
      <c r="L23" s="18"/>
    </row>
    <row r="24" spans="1:12" x14ac:dyDescent="0.25">
      <c r="A24" s="16"/>
      <c r="B24" s="11" t="s">
        <v>252</v>
      </c>
      <c r="C24" s="24">
        <v>14.436000000000003</v>
      </c>
      <c r="D24" s="24">
        <v>18.568000000000001</v>
      </c>
      <c r="E24" s="24">
        <v>17.86033333333333</v>
      </c>
      <c r="F24" s="24">
        <v>23.456</v>
      </c>
      <c r="G24" s="28">
        <v>15.43</v>
      </c>
      <c r="H24" s="26">
        <v>-34.217257844474759</v>
      </c>
      <c r="I24" s="26">
        <v>31.330135682424775</v>
      </c>
      <c r="J24" s="26">
        <v>1.2143614174632986</v>
      </c>
      <c r="K24" s="26">
        <v>1.6973248705080644</v>
      </c>
      <c r="L24" s="18"/>
    </row>
    <row r="25" spans="1:12" x14ac:dyDescent="0.25">
      <c r="A25" s="16"/>
      <c r="B25" s="11" t="s">
        <v>256</v>
      </c>
      <c r="C25" s="24">
        <v>18.432999999999996</v>
      </c>
      <c r="D25" s="24">
        <v>14.951666666666668</v>
      </c>
      <c r="E25" s="24">
        <v>16.152000000000001</v>
      </c>
      <c r="F25" s="24">
        <v>14.058999999999999</v>
      </c>
      <c r="G25" s="28">
        <v>14.323333333333331</v>
      </c>
      <c r="H25" s="26">
        <v>1.8801716575384653</v>
      </c>
      <c r="I25" s="26">
        <v>-12.958147597820712</v>
      </c>
      <c r="J25" s="26">
        <v>1.1272652864203485</v>
      </c>
      <c r="K25" s="26">
        <v>1.0173384359853714</v>
      </c>
      <c r="L25" s="18"/>
    </row>
    <row r="26" spans="1:12" x14ac:dyDescent="0.25">
      <c r="A26" s="16"/>
      <c r="B26" s="11" t="s">
        <v>251</v>
      </c>
      <c r="C26" s="24">
        <v>11.307666666666702</v>
      </c>
      <c r="D26" s="24">
        <v>10.222</v>
      </c>
      <c r="E26" s="24">
        <v>12.032666666666664</v>
      </c>
      <c r="F26" s="24">
        <v>12.048666666666669</v>
      </c>
      <c r="G26" s="28">
        <v>12.86866666666667</v>
      </c>
      <c r="H26" s="26">
        <v>6.8057323078625664</v>
      </c>
      <c r="I26" s="26">
        <v>0.13297135575383034</v>
      </c>
      <c r="J26" s="26">
        <v>1.0127810948928089</v>
      </c>
      <c r="K26" s="26">
        <v>0.8718665411747456</v>
      </c>
      <c r="L26" s="18"/>
    </row>
    <row r="27" spans="1:12" x14ac:dyDescent="0.25">
      <c r="A27" s="16"/>
      <c r="B27" s="11" t="s">
        <v>258</v>
      </c>
      <c r="C27" s="24">
        <v>7.3323333333333283</v>
      </c>
      <c r="D27" s="24">
        <v>6.2566666666666668</v>
      </c>
      <c r="E27" s="24">
        <v>6.881666666666665</v>
      </c>
      <c r="F27" s="24">
        <v>9.4329999999999998</v>
      </c>
      <c r="G27" s="28">
        <v>12.728</v>
      </c>
      <c r="H27" s="26">
        <v>34.930562917417582</v>
      </c>
      <c r="I27" s="26">
        <v>37.074352143376153</v>
      </c>
      <c r="J27" s="26">
        <v>1.0017104420915661</v>
      </c>
      <c r="K27" s="26">
        <v>0.68259146928302217</v>
      </c>
      <c r="L27" s="18"/>
    </row>
    <row r="28" spans="1:12" x14ac:dyDescent="0.25">
      <c r="A28" s="16"/>
      <c r="B28" s="11" t="s">
        <v>260</v>
      </c>
      <c r="C28" s="24">
        <v>5.63</v>
      </c>
      <c r="D28" s="24">
        <v>6.873000000000002</v>
      </c>
      <c r="E28" s="24">
        <v>7.2703333333333315</v>
      </c>
      <c r="F28" s="24">
        <v>11.417000000000002</v>
      </c>
      <c r="G28" s="28">
        <v>11.392333333333337</v>
      </c>
      <c r="H28" s="26">
        <v>-0.21605208607046178</v>
      </c>
      <c r="I28" s="26">
        <v>57.035440832607456</v>
      </c>
      <c r="J28" s="26">
        <v>0.89659170802858446</v>
      </c>
      <c r="K28" s="26">
        <v>0.82615782940785176</v>
      </c>
      <c r="L28" s="18"/>
    </row>
    <row r="29" spans="1:12" x14ac:dyDescent="0.25">
      <c r="A29" s="16"/>
      <c r="B29" s="11" t="s">
        <v>261</v>
      </c>
      <c r="C29" s="24">
        <v>8.7363333333333308</v>
      </c>
      <c r="D29" s="24">
        <v>6.8583333333333316</v>
      </c>
      <c r="E29" s="24">
        <v>11.120666666666663</v>
      </c>
      <c r="F29" s="24">
        <v>14.599666666666668</v>
      </c>
      <c r="G29" s="28">
        <v>10.199666666666664</v>
      </c>
      <c r="H29" s="26">
        <v>-30.137674376127332</v>
      </c>
      <c r="I29" s="26">
        <v>31.284095677717218</v>
      </c>
      <c r="J29" s="26">
        <v>0.80272726318771792</v>
      </c>
      <c r="K29" s="26">
        <v>1.0564621987747655</v>
      </c>
      <c r="L29" s="18"/>
    </row>
    <row r="30" spans="1:12" x14ac:dyDescent="0.25">
      <c r="A30" s="16"/>
      <c r="B30" s="11" t="s">
        <v>259</v>
      </c>
      <c r="C30" s="24">
        <v>12.421333333333298</v>
      </c>
      <c r="D30" s="24">
        <v>6.7709999999999981</v>
      </c>
      <c r="E30" s="24">
        <v>7.4329999999999998</v>
      </c>
      <c r="F30" s="24">
        <v>11.939</v>
      </c>
      <c r="G30" s="28">
        <v>9.9850000000000012</v>
      </c>
      <c r="H30" s="26">
        <v>-16.366529860122281</v>
      </c>
      <c r="I30" s="26">
        <v>60.621552535988158</v>
      </c>
      <c r="J30" s="26">
        <v>0.78583271246733877</v>
      </c>
      <c r="K30" s="26">
        <v>0.86393083343263044</v>
      </c>
      <c r="L30" s="18"/>
    </row>
    <row r="31" spans="1:12" x14ac:dyDescent="0.25">
      <c r="A31" s="16"/>
      <c r="B31" s="11" t="s">
        <v>254</v>
      </c>
      <c r="C31" s="24">
        <v>7.4086666666666705</v>
      </c>
      <c r="D31" s="24">
        <v>3.5710000000000002</v>
      </c>
      <c r="E31" s="24">
        <v>5.6410000000000009</v>
      </c>
      <c r="F31" s="24">
        <v>7.2853333333333348</v>
      </c>
      <c r="G31" s="28">
        <v>8.2506666666666657</v>
      </c>
      <c r="H31" s="26">
        <v>13.250366032210792</v>
      </c>
      <c r="I31" s="26">
        <v>29.149677953081611</v>
      </c>
      <c r="J31" s="26">
        <v>0.64933838420936618</v>
      </c>
      <c r="K31" s="26">
        <v>0.52718184927558343</v>
      </c>
      <c r="L31" s="18"/>
    </row>
    <row r="32" spans="1:12" x14ac:dyDescent="0.25">
      <c r="A32" s="16"/>
      <c r="B32" s="11" t="s">
        <v>253</v>
      </c>
      <c r="C32" s="24">
        <v>11.455666666666701</v>
      </c>
      <c r="D32" s="24">
        <v>11.407000000000002</v>
      </c>
      <c r="E32" s="24">
        <v>8.103666666666669</v>
      </c>
      <c r="F32" s="24">
        <v>8.7070000000000007</v>
      </c>
      <c r="G32" s="28">
        <v>7.9143333333333343</v>
      </c>
      <c r="H32" s="26">
        <v>-9.103786225642196</v>
      </c>
      <c r="I32" s="26">
        <v>7.4451894204269342</v>
      </c>
      <c r="J32" s="26">
        <v>0.62286850582914455</v>
      </c>
      <c r="K32" s="26">
        <v>0.630056601616376</v>
      </c>
      <c r="L32" s="18"/>
    </row>
    <row r="33" spans="1:14" x14ac:dyDescent="0.25">
      <c r="A33" s="16"/>
      <c r="B33" s="11" t="s">
        <v>255</v>
      </c>
      <c r="C33" s="24">
        <v>10.325666666666702</v>
      </c>
      <c r="D33" s="24">
        <v>10.812666666666663</v>
      </c>
      <c r="E33" s="24">
        <v>18.736666666666665</v>
      </c>
      <c r="F33" s="24">
        <v>10.399333333333333</v>
      </c>
      <c r="G33" s="28">
        <v>6.5896666666666652</v>
      </c>
      <c r="H33" s="26">
        <v>-36.633758574267596</v>
      </c>
      <c r="I33" s="26">
        <v>-44.49742038783134</v>
      </c>
      <c r="J33" s="26">
        <v>0.51861548632170973</v>
      </c>
      <c r="K33" s="26">
        <v>0.75251735604409087</v>
      </c>
      <c r="L33" s="18"/>
    </row>
    <row r="34" spans="1:14" x14ac:dyDescent="0.25">
      <c r="A34" s="16"/>
      <c r="B34" s="11" t="s">
        <v>264</v>
      </c>
      <c r="C34" s="24">
        <v>4.8310000000000004</v>
      </c>
      <c r="D34" s="24">
        <v>7.8173333333333348</v>
      </c>
      <c r="E34" s="24">
        <v>4.7800000000000011</v>
      </c>
      <c r="F34" s="24">
        <v>9.7726666666666642</v>
      </c>
      <c r="G34" s="28">
        <v>5.0419999999999998</v>
      </c>
      <c r="H34" s="26">
        <v>-48.407121904631957</v>
      </c>
      <c r="I34" s="26">
        <v>104.44909344490925</v>
      </c>
      <c r="J34" s="26">
        <v>0.39681207173363259</v>
      </c>
      <c r="K34" s="26">
        <v>0.70717045466057604</v>
      </c>
      <c r="L34" s="18"/>
    </row>
    <row r="35" spans="1:14" x14ac:dyDescent="0.25">
      <c r="A35" s="16"/>
      <c r="B35" s="11" t="s">
        <v>265</v>
      </c>
      <c r="C35" s="24">
        <v>6.8140000000000001</v>
      </c>
      <c r="D35" s="24">
        <v>4.9289999999999994</v>
      </c>
      <c r="E35" s="24">
        <v>3.7429999999999999</v>
      </c>
      <c r="F35" s="24">
        <v>4.468</v>
      </c>
      <c r="G35" s="28">
        <v>4.1496666666666684</v>
      </c>
      <c r="H35" s="26">
        <v>-7.1247388839152048</v>
      </c>
      <c r="I35" s="26">
        <v>19.36948971413306</v>
      </c>
      <c r="J35" s="26">
        <v>0.32658425763665178</v>
      </c>
      <c r="K35" s="26">
        <v>0.3233137585875695</v>
      </c>
      <c r="L35" s="18"/>
    </row>
    <row r="36" spans="1:14" x14ac:dyDescent="0.25">
      <c r="A36" s="16"/>
      <c r="B36" s="11" t="s">
        <v>263</v>
      </c>
      <c r="C36" s="24">
        <v>2.82866666666667</v>
      </c>
      <c r="D36" s="24">
        <v>4.3983333333333343</v>
      </c>
      <c r="E36" s="24">
        <v>2.9420000000000006</v>
      </c>
      <c r="F36" s="24">
        <v>4.1529999999999996</v>
      </c>
      <c r="G36" s="28">
        <v>3.4803333333333324</v>
      </c>
      <c r="H36" s="26">
        <v>-16.197126575166564</v>
      </c>
      <c r="I36" s="26">
        <v>41.162474507137944</v>
      </c>
      <c r="J36" s="26">
        <v>0.27390683862031318</v>
      </c>
      <c r="K36" s="26">
        <v>0.30051970443468579</v>
      </c>
      <c r="L36" s="18"/>
    </row>
    <row r="37" spans="1:14" x14ac:dyDescent="0.25">
      <c r="A37" s="16"/>
      <c r="B37" s="11" t="s">
        <v>262</v>
      </c>
      <c r="C37" s="24">
        <v>2.052</v>
      </c>
      <c r="D37" s="24">
        <v>1.3220000000000003</v>
      </c>
      <c r="E37" s="24">
        <v>1.5506666666666662</v>
      </c>
      <c r="F37" s="24">
        <v>1.9789999999999996</v>
      </c>
      <c r="G37" s="28">
        <v>1.0176666666666667</v>
      </c>
      <c r="H37" s="26">
        <v>-48.576722250294743</v>
      </c>
      <c r="I37" s="26">
        <v>27.622527944969931</v>
      </c>
      <c r="J37" s="26">
        <v>8.0091713275339191E-2</v>
      </c>
      <c r="K37" s="26">
        <v>0.1432045497414503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x14ac:dyDescent="0.25">
      <c r="A39" s="16"/>
      <c r="B39" s="234" t="s">
        <v>180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14" ht="14.25" customHeight="1" x14ac:dyDescent="0.25">
      <c r="A40" s="16"/>
      <c r="B40" s="239" t="s">
        <v>220</v>
      </c>
      <c r="C40" s="239"/>
      <c r="D40" s="239"/>
      <c r="E40" s="239"/>
      <c r="F40" s="239"/>
      <c r="G40" s="239"/>
      <c r="H40" s="234" t="s">
        <v>218</v>
      </c>
      <c r="I40" s="234"/>
      <c r="J40" s="234"/>
      <c r="K40" s="234"/>
      <c r="L40" s="18"/>
    </row>
    <row r="41" spans="1:14" ht="14.25" customHeight="1" x14ac:dyDescent="0.25">
      <c r="A41" s="16"/>
      <c r="B41" s="12"/>
      <c r="C41" s="4"/>
      <c r="D41" s="4"/>
      <c r="E41" s="4"/>
      <c r="F41" s="4"/>
      <c r="G41" s="4"/>
      <c r="H41" s="23"/>
      <c r="I41" s="23"/>
      <c r="J41" s="23"/>
      <c r="K41" s="23"/>
      <c r="L41" s="18"/>
    </row>
    <row r="42" spans="1:14" ht="14.25" customHeight="1" x14ac:dyDescent="0.25">
      <c r="A42" s="16"/>
      <c r="B42" s="12"/>
      <c r="C42" s="4"/>
      <c r="D42" s="4"/>
      <c r="E42" s="4"/>
      <c r="F42" s="4"/>
      <c r="G42" s="4"/>
      <c r="H42" s="23"/>
      <c r="I42" s="23"/>
      <c r="J42" s="23"/>
      <c r="K42" s="23"/>
      <c r="L42" s="18"/>
    </row>
    <row r="43" spans="1:14" ht="14.25" customHeight="1" x14ac:dyDescent="0.25">
      <c r="A43" s="16"/>
      <c r="B43" s="12"/>
      <c r="C43" s="4"/>
      <c r="D43" s="4"/>
      <c r="E43" s="4"/>
      <c r="F43" s="4"/>
      <c r="G43" s="4"/>
      <c r="H43" s="23"/>
      <c r="I43" s="23"/>
      <c r="J43" s="23"/>
      <c r="K43" s="23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243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2" t="s">
        <v>243</v>
      </c>
    </row>
    <row r="49" spans="1:12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</row>
    <row r="50" spans="1:12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2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 x14ac:dyDescent="0.25">
      <c r="A53" s="16"/>
      <c r="B53" s="174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2" x14ac:dyDescent="0.25">
      <c r="A54" s="19"/>
      <c r="B54" s="175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5" t="s">
        <v>55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85"/>
      <c r="D9" s="85"/>
      <c r="E9" s="85"/>
      <c r="F9" s="85"/>
      <c r="G9" s="85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</row>
    <row r="13" spans="1:15" x14ac:dyDescent="0.25">
      <c r="A13" s="16"/>
      <c r="B13" s="12" t="s">
        <v>236</v>
      </c>
      <c r="C13" s="25">
        <v>2032.9269999999999</v>
      </c>
      <c r="D13" s="25">
        <v>2033.3086666666672</v>
      </c>
      <c r="E13" s="25">
        <v>2127.9813333333327</v>
      </c>
      <c r="F13" s="25">
        <v>1937.8190000000004</v>
      </c>
      <c r="G13" s="93">
        <v>1881.4196666666671</v>
      </c>
      <c r="H13" s="27">
        <v>-2.9104541411418383</v>
      </c>
      <c r="I13" s="27">
        <v>-8.9362782630924897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911.89200000000051</v>
      </c>
      <c r="D14" s="24">
        <v>833.04766666666728</v>
      </c>
      <c r="E14" s="24">
        <v>982.70599999999945</v>
      </c>
      <c r="F14" s="24">
        <v>912.74566666666715</v>
      </c>
      <c r="G14" s="28">
        <v>903.86300000000062</v>
      </c>
      <c r="H14" s="26">
        <v>-0.97318091896353431</v>
      </c>
      <c r="I14" s="26">
        <v>-7.119151947106495</v>
      </c>
      <c r="J14" s="26">
        <v>48.041540971100041</v>
      </c>
      <c r="K14" s="26">
        <v>47.101698696661913</v>
      </c>
      <c r="L14" s="18"/>
    </row>
    <row r="15" spans="1:15" x14ac:dyDescent="0.25">
      <c r="A15" s="16"/>
      <c r="B15" s="12" t="s">
        <v>2</v>
      </c>
      <c r="C15" s="93">
        <v>406.41533333333297</v>
      </c>
      <c r="D15" s="93">
        <v>420.05533333333329</v>
      </c>
      <c r="E15" s="93">
        <v>380.41066666666654</v>
      </c>
      <c r="F15" s="93">
        <v>302.02433333333335</v>
      </c>
      <c r="G15" s="93">
        <v>285.46266666666662</v>
      </c>
      <c r="H15" s="47">
        <v>-5.4835537533951655</v>
      </c>
      <c r="I15" s="47">
        <v>-20.605713825059201</v>
      </c>
      <c r="J15" s="47">
        <v>15.172726836241917</v>
      </c>
      <c r="K15" s="47">
        <v>15.585786563829402</v>
      </c>
      <c r="L15" s="18"/>
      <c r="N15" s="22" t="s">
        <v>2</v>
      </c>
      <c r="O15" s="31">
        <v>15.172726836241917</v>
      </c>
    </row>
    <row r="16" spans="1:15" x14ac:dyDescent="0.25">
      <c r="A16" s="16"/>
      <c r="B16" s="11" t="s">
        <v>244</v>
      </c>
      <c r="C16" s="24">
        <v>139.792333333333</v>
      </c>
      <c r="D16" s="24">
        <v>174.81966666666673</v>
      </c>
      <c r="E16" s="24">
        <v>158.02033333333333</v>
      </c>
      <c r="F16" s="24">
        <v>156.18533333333332</v>
      </c>
      <c r="G16" s="28">
        <v>143.44366666666662</v>
      </c>
      <c r="H16" s="26">
        <v>-8.158043008733241</v>
      </c>
      <c r="I16" s="26">
        <v>-1.1612429624035747</v>
      </c>
      <c r="J16" s="26">
        <v>7.6242248982550196</v>
      </c>
      <c r="K16" s="26">
        <v>8.0598514790769045</v>
      </c>
      <c r="L16" s="18"/>
      <c r="N16" s="22" t="s">
        <v>12</v>
      </c>
      <c r="O16" s="31">
        <v>84.827273163758079</v>
      </c>
    </row>
    <row r="17" spans="1:12" x14ac:dyDescent="0.25">
      <c r="A17" s="16"/>
      <c r="B17" s="11" t="s">
        <v>246</v>
      </c>
      <c r="C17" s="24">
        <v>59.262999999999998</v>
      </c>
      <c r="D17" s="24">
        <v>101.75566666666668</v>
      </c>
      <c r="E17" s="24">
        <v>117.71066666666664</v>
      </c>
      <c r="F17" s="24">
        <v>87.642333333333355</v>
      </c>
      <c r="G17" s="28">
        <v>113.6136666666667</v>
      </c>
      <c r="H17" s="26">
        <v>29.633320275209485</v>
      </c>
      <c r="I17" s="26">
        <v>-25.544272396724132</v>
      </c>
      <c r="J17" s="26">
        <v>6.0387200516489417</v>
      </c>
      <c r="K17" s="26">
        <v>4.522730623104291</v>
      </c>
      <c r="L17" s="18"/>
    </row>
    <row r="18" spans="1:12" x14ac:dyDescent="0.25">
      <c r="A18" s="16"/>
      <c r="B18" s="11" t="s">
        <v>245</v>
      </c>
      <c r="C18" s="24">
        <v>142.58666666666701</v>
      </c>
      <c r="D18" s="24">
        <v>123.71566666666671</v>
      </c>
      <c r="E18" s="24">
        <v>130.18266666666671</v>
      </c>
      <c r="F18" s="24">
        <v>115.62766666666664</v>
      </c>
      <c r="G18" s="28">
        <v>103.73133333333335</v>
      </c>
      <c r="H18" s="26">
        <v>-10.288483436778362</v>
      </c>
      <c r="I18" s="26">
        <v>-11.180443889099468</v>
      </c>
      <c r="J18" s="26">
        <v>5.5134606686192109</v>
      </c>
      <c r="K18" s="26">
        <v>5.966897149148946</v>
      </c>
      <c r="L18" s="18"/>
    </row>
    <row r="19" spans="1:12" x14ac:dyDescent="0.25">
      <c r="A19" s="16"/>
      <c r="B19" s="11" t="s">
        <v>247</v>
      </c>
      <c r="C19" s="24">
        <v>50.902999999999992</v>
      </c>
      <c r="D19" s="24">
        <v>26.461666666666659</v>
      </c>
      <c r="E19" s="24">
        <v>35.607333333333344</v>
      </c>
      <c r="F19" s="24">
        <v>47.723999999999997</v>
      </c>
      <c r="G19" s="28">
        <v>51.580999999999989</v>
      </c>
      <c r="H19" s="26">
        <v>8.0818875199061058</v>
      </c>
      <c r="I19" s="26">
        <v>34.028570893636086</v>
      </c>
      <c r="J19" s="26">
        <v>2.7415999159499935</v>
      </c>
      <c r="K19" s="26">
        <v>2.4627687105968095</v>
      </c>
      <c r="L19" s="18"/>
    </row>
    <row r="20" spans="1:12" x14ac:dyDescent="0.25">
      <c r="A20" s="16"/>
      <c r="B20" s="11" t="s">
        <v>248</v>
      </c>
      <c r="C20" s="24">
        <v>43.558</v>
      </c>
      <c r="D20" s="24">
        <v>70.069333333333347</v>
      </c>
      <c r="E20" s="24">
        <v>40.955333333333343</v>
      </c>
      <c r="F20" s="24">
        <v>44.631333333333345</v>
      </c>
      <c r="G20" s="28">
        <v>38.367666666666658</v>
      </c>
      <c r="H20" s="26">
        <v>-14.034236037462511</v>
      </c>
      <c r="I20" s="26">
        <v>8.9756319893216983</v>
      </c>
      <c r="J20" s="26">
        <v>2.0392933775717936</v>
      </c>
      <c r="K20" s="26">
        <v>2.3031734818026521</v>
      </c>
      <c r="L20" s="18"/>
    </row>
    <row r="21" spans="1:12" x14ac:dyDescent="0.25">
      <c r="A21" s="16"/>
      <c r="B21" s="11" t="s">
        <v>252</v>
      </c>
      <c r="C21" s="24">
        <v>26.6533333333333</v>
      </c>
      <c r="D21" s="24">
        <v>30.472333333333335</v>
      </c>
      <c r="E21" s="24">
        <v>30.971666666666664</v>
      </c>
      <c r="F21" s="24">
        <v>31.742666666666665</v>
      </c>
      <c r="G21" s="28">
        <v>24.745999999999999</v>
      </c>
      <c r="H21" s="26">
        <v>-22.041836434662077</v>
      </c>
      <c r="I21" s="26">
        <v>2.4893720066727631</v>
      </c>
      <c r="J21" s="26">
        <v>1.3152833702351359</v>
      </c>
      <c r="K21" s="26">
        <v>1.6380614838984786</v>
      </c>
      <c r="L21" s="18"/>
    </row>
    <row r="22" spans="1:12" x14ac:dyDescent="0.25">
      <c r="A22" s="16"/>
      <c r="B22" s="11" t="s">
        <v>250</v>
      </c>
      <c r="C22" s="24">
        <v>33.710999999999999</v>
      </c>
      <c r="D22" s="24">
        <v>29.057333333333325</v>
      </c>
      <c r="E22" s="24">
        <v>31.163666666666675</v>
      </c>
      <c r="F22" s="24">
        <v>14.946999999999999</v>
      </c>
      <c r="G22" s="28">
        <v>23.684999999999999</v>
      </c>
      <c r="H22" s="26">
        <v>58.4598916170469</v>
      </c>
      <c r="I22" s="26">
        <v>-52.037094479682544</v>
      </c>
      <c r="J22" s="26">
        <v>1.258889785178178</v>
      </c>
      <c r="K22" s="26">
        <v>0.77133106858793288</v>
      </c>
      <c r="L22" s="18"/>
    </row>
    <row r="23" spans="1:12" x14ac:dyDescent="0.25">
      <c r="A23" s="16"/>
      <c r="B23" s="11" t="s">
        <v>256</v>
      </c>
      <c r="C23" s="24">
        <v>28.271000000000004</v>
      </c>
      <c r="D23" s="24">
        <v>29.368666666666677</v>
      </c>
      <c r="E23" s="24">
        <v>25.215999999999998</v>
      </c>
      <c r="F23" s="24">
        <v>22.646666666666661</v>
      </c>
      <c r="G23" s="28">
        <v>22.295333333333328</v>
      </c>
      <c r="H23" s="26">
        <v>-1.5513688548719484</v>
      </c>
      <c r="I23" s="26">
        <v>-10.189297800338426</v>
      </c>
      <c r="J23" s="26">
        <v>1.1850271222493505</v>
      </c>
      <c r="K23" s="26">
        <v>1.1686677995554102</v>
      </c>
      <c r="L23" s="18"/>
    </row>
    <row r="24" spans="1:12" x14ac:dyDescent="0.25">
      <c r="A24" s="16"/>
      <c r="B24" s="11" t="s">
        <v>249</v>
      </c>
      <c r="C24" s="24">
        <v>38.694666666666706</v>
      </c>
      <c r="D24" s="24">
        <v>36.418666666666674</v>
      </c>
      <c r="E24" s="24">
        <v>33.278666666666666</v>
      </c>
      <c r="F24" s="24">
        <v>27.721</v>
      </c>
      <c r="G24" s="28">
        <v>21.703999999999997</v>
      </c>
      <c r="H24" s="26">
        <v>-21.705566177266345</v>
      </c>
      <c r="I24" s="26">
        <v>-16.700388637365283</v>
      </c>
      <c r="J24" s="26">
        <v>1.1535969557739993</v>
      </c>
      <c r="K24" s="26">
        <v>1.4305257611779012</v>
      </c>
      <c r="L24" s="18"/>
    </row>
    <row r="25" spans="1:12" x14ac:dyDescent="0.25">
      <c r="A25" s="16"/>
      <c r="B25" s="11" t="s">
        <v>255</v>
      </c>
      <c r="C25" s="24">
        <v>15.7223333333333</v>
      </c>
      <c r="D25" s="24">
        <v>27.852999999999994</v>
      </c>
      <c r="E25" s="24">
        <v>32.451333333333324</v>
      </c>
      <c r="F25" s="24">
        <v>24.605333333333327</v>
      </c>
      <c r="G25" s="28">
        <v>18.935000000000002</v>
      </c>
      <c r="H25" s="26">
        <v>-23.045139265199932</v>
      </c>
      <c r="I25" s="26">
        <v>-24.177743081948357</v>
      </c>
      <c r="J25" s="26">
        <v>1.0064208605593754</v>
      </c>
      <c r="K25" s="26">
        <v>1.2697436310271146</v>
      </c>
      <c r="L25" s="18"/>
    </row>
    <row r="26" spans="1:12" x14ac:dyDescent="0.25">
      <c r="A26" s="16"/>
      <c r="B26" s="11" t="s">
        <v>251</v>
      </c>
      <c r="C26" s="24">
        <v>17.356999999999999</v>
      </c>
      <c r="D26" s="24">
        <v>20.57</v>
      </c>
      <c r="E26" s="24">
        <v>17.887666666666661</v>
      </c>
      <c r="F26" s="24">
        <v>19.23833333333333</v>
      </c>
      <c r="G26" s="28">
        <v>18.556666666666672</v>
      </c>
      <c r="H26" s="26">
        <v>-3.5432729792947648</v>
      </c>
      <c r="I26" s="26">
        <v>7.5508264539813519</v>
      </c>
      <c r="J26" s="26">
        <v>0.98631193217745694</v>
      </c>
      <c r="K26" s="26">
        <v>0.99278277967825312</v>
      </c>
      <c r="L26" s="18"/>
    </row>
    <row r="27" spans="1:12" x14ac:dyDescent="0.25">
      <c r="A27" s="16"/>
      <c r="B27" s="11" t="s">
        <v>260</v>
      </c>
      <c r="C27" s="24">
        <v>12.271666666666702</v>
      </c>
      <c r="D27" s="24">
        <v>12.644</v>
      </c>
      <c r="E27" s="24">
        <v>12.41966666666667</v>
      </c>
      <c r="F27" s="24">
        <v>14.967333333333338</v>
      </c>
      <c r="G27" s="28">
        <v>16.709666666666667</v>
      </c>
      <c r="H27" s="26">
        <v>11.640906863836765</v>
      </c>
      <c r="I27" s="26">
        <v>20.51316460452508</v>
      </c>
      <c r="J27" s="26">
        <v>0.88814138401515574</v>
      </c>
      <c r="K27" s="26">
        <v>0.77238035819306827</v>
      </c>
      <c r="L27" s="18"/>
    </row>
    <row r="28" spans="1:12" x14ac:dyDescent="0.25">
      <c r="A28" s="16"/>
      <c r="B28" s="11" t="s">
        <v>257</v>
      </c>
      <c r="C28" s="24">
        <v>21.325333333333298</v>
      </c>
      <c r="D28" s="24">
        <v>18.61333333333333</v>
      </c>
      <c r="E28" s="24">
        <v>23.262333333333341</v>
      </c>
      <c r="F28" s="24">
        <v>20.495333333333328</v>
      </c>
      <c r="G28" s="28">
        <v>16.16333333333333</v>
      </c>
      <c r="H28" s="26">
        <v>-21.13651888234719</v>
      </c>
      <c r="I28" s="26">
        <v>-11.894765500738014</v>
      </c>
      <c r="J28" s="26">
        <v>0.85910302840461406</v>
      </c>
      <c r="K28" s="26">
        <v>1.0576495190383273</v>
      </c>
      <c r="L28" s="18"/>
    </row>
    <row r="29" spans="1:12" x14ac:dyDescent="0.25">
      <c r="A29" s="16"/>
      <c r="B29" s="11" t="s">
        <v>258</v>
      </c>
      <c r="C29" s="24">
        <v>9.2166666666666703</v>
      </c>
      <c r="D29" s="24">
        <v>8.8533333333333317</v>
      </c>
      <c r="E29" s="24">
        <v>8.3233333333333306</v>
      </c>
      <c r="F29" s="24">
        <v>10.96966666666667</v>
      </c>
      <c r="G29" s="28">
        <v>13.553999999999998</v>
      </c>
      <c r="H29" s="26">
        <v>23.558904858853147</v>
      </c>
      <c r="I29" s="26">
        <v>31.794152983580393</v>
      </c>
      <c r="J29" s="26">
        <v>0.72041343248068501</v>
      </c>
      <c r="K29" s="26">
        <v>0.56608314123592907</v>
      </c>
      <c r="L29" s="18"/>
    </row>
    <row r="30" spans="1:12" x14ac:dyDescent="0.25">
      <c r="A30" s="16"/>
      <c r="B30" s="11" t="s">
        <v>259</v>
      </c>
      <c r="C30" s="24">
        <v>15.9203333333333</v>
      </c>
      <c r="D30" s="24">
        <v>16.096000000000004</v>
      </c>
      <c r="E30" s="24">
        <v>15.070666666666668</v>
      </c>
      <c r="F30" s="24">
        <v>18.312999999999999</v>
      </c>
      <c r="G30" s="28">
        <v>13.363</v>
      </c>
      <c r="H30" s="26">
        <v>-27.029978703653146</v>
      </c>
      <c r="I30" s="26">
        <v>21.514199769972553</v>
      </c>
      <c r="J30" s="26">
        <v>0.71026152414338162</v>
      </c>
      <c r="K30" s="26">
        <v>0.94503150191013685</v>
      </c>
      <c r="L30" s="18"/>
    </row>
    <row r="31" spans="1:12" x14ac:dyDescent="0.25">
      <c r="A31" s="16"/>
      <c r="B31" s="11" t="s">
        <v>254</v>
      </c>
      <c r="C31" s="24">
        <v>11.023999999999997</v>
      </c>
      <c r="D31" s="24">
        <v>5.2469999999999999</v>
      </c>
      <c r="E31" s="24">
        <v>8.0656666666666652</v>
      </c>
      <c r="F31" s="24">
        <v>9.2116666666666642</v>
      </c>
      <c r="G31" s="28">
        <v>11.23833333333333</v>
      </c>
      <c r="H31" s="26">
        <v>22.001085579880588</v>
      </c>
      <c r="I31" s="26">
        <v>14.208372938794046</v>
      </c>
      <c r="J31" s="26">
        <v>0.59733261708932883</v>
      </c>
      <c r="K31" s="26">
        <v>0.47536259406408249</v>
      </c>
      <c r="L31" s="18"/>
    </row>
    <row r="32" spans="1:12" x14ac:dyDescent="0.25">
      <c r="A32" s="16"/>
      <c r="B32" s="11" t="s">
        <v>261</v>
      </c>
      <c r="C32" s="24">
        <v>10.526666666666703</v>
      </c>
      <c r="D32" s="24">
        <v>7.8766666666666687</v>
      </c>
      <c r="E32" s="24">
        <v>13.748333333333338</v>
      </c>
      <c r="F32" s="24">
        <v>19.246666666666673</v>
      </c>
      <c r="G32" s="28">
        <v>10.66866666666667</v>
      </c>
      <c r="H32" s="26">
        <v>-44.568756494631103</v>
      </c>
      <c r="I32" s="26">
        <v>39.992726391077696</v>
      </c>
      <c r="J32" s="26">
        <v>0.56705406325259</v>
      </c>
      <c r="K32" s="26">
        <v>0.99321281640166958</v>
      </c>
      <c r="L32" s="18"/>
    </row>
    <row r="33" spans="1:14" x14ac:dyDescent="0.25">
      <c r="A33" s="16"/>
      <c r="B33" s="11" t="s">
        <v>253</v>
      </c>
      <c r="C33" s="24">
        <v>14.428999999999997</v>
      </c>
      <c r="D33" s="24">
        <v>12.769666666666669</v>
      </c>
      <c r="E33" s="24">
        <v>9.2106666666666683</v>
      </c>
      <c r="F33" s="24">
        <v>10.491</v>
      </c>
      <c r="G33" s="28">
        <v>9.2750000000000004</v>
      </c>
      <c r="H33" s="26">
        <v>-11.590887427318652</v>
      </c>
      <c r="I33" s="26">
        <v>13.900550086855802</v>
      </c>
      <c r="J33" s="26">
        <v>0.49297879491355717</v>
      </c>
      <c r="K33" s="26">
        <v>0.54138183184291189</v>
      </c>
      <c r="L33" s="18"/>
    </row>
    <row r="34" spans="1:14" x14ac:dyDescent="0.25">
      <c r="A34" s="16"/>
      <c r="B34" s="11" t="s">
        <v>264</v>
      </c>
      <c r="C34" s="24">
        <v>8.079333333333329</v>
      </c>
      <c r="D34" s="24">
        <v>10.772</v>
      </c>
      <c r="E34" s="24">
        <v>8.0623333333333349</v>
      </c>
      <c r="F34" s="24">
        <v>13.193333333333339</v>
      </c>
      <c r="G34" s="28">
        <v>8.7650000000000006</v>
      </c>
      <c r="H34" s="26">
        <v>-33.564931783729179</v>
      </c>
      <c r="I34" s="26">
        <v>63.641625666680483</v>
      </c>
      <c r="J34" s="26">
        <v>0.46587160511238052</v>
      </c>
      <c r="K34" s="26">
        <v>0.68083414051226332</v>
      </c>
      <c r="L34" s="18"/>
    </row>
    <row r="35" spans="1:14" x14ac:dyDescent="0.25">
      <c r="A35" s="16"/>
      <c r="B35" s="11" t="s">
        <v>263</v>
      </c>
      <c r="C35" s="24">
        <v>5.2539999999999996</v>
      </c>
      <c r="D35" s="24">
        <v>8.9749999999999996</v>
      </c>
      <c r="E35" s="24">
        <v>6.0253333333333332</v>
      </c>
      <c r="F35" s="24">
        <v>5.9276666666666644</v>
      </c>
      <c r="G35" s="28">
        <v>5.2080000000000002</v>
      </c>
      <c r="H35" s="26">
        <v>-12.140808637462708</v>
      </c>
      <c r="I35" s="26">
        <v>-1.6209338349192692</v>
      </c>
      <c r="J35" s="26">
        <v>0.27681224408731059</v>
      </c>
      <c r="K35" s="26">
        <v>0.30589372210029231</v>
      </c>
      <c r="L35" s="18"/>
    </row>
    <row r="36" spans="1:14" x14ac:dyDescent="0.25">
      <c r="A36" s="16"/>
      <c r="B36" s="11" t="s">
        <v>265</v>
      </c>
      <c r="C36" s="24">
        <v>7.5613333333333292</v>
      </c>
      <c r="D36" s="24">
        <v>6.2816666666666645</v>
      </c>
      <c r="E36" s="24">
        <v>5.1833333333333345</v>
      </c>
      <c r="F36" s="24">
        <v>5.419999999999999</v>
      </c>
      <c r="G36" s="28">
        <v>5.161999999999999</v>
      </c>
      <c r="H36" s="26">
        <v>-4.7601476014760173</v>
      </c>
      <c r="I36" s="26">
        <v>4.5659163987137763</v>
      </c>
      <c r="J36" s="26">
        <v>0.27436728186994946</v>
      </c>
      <c r="K36" s="26">
        <v>0.27969588490978764</v>
      </c>
      <c r="L36" s="18"/>
    </row>
    <row r="37" spans="1:14" x14ac:dyDescent="0.25">
      <c r="A37" s="16"/>
      <c r="B37" s="11" t="s">
        <v>262</v>
      </c>
      <c r="C37" s="24">
        <v>2.4990000000000006</v>
      </c>
      <c r="D37" s="24">
        <v>1.5149999999999999</v>
      </c>
      <c r="E37" s="24">
        <v>2.0476666666666663</v>
      </c>
      <c r="F37" s="24">
        <v>2.1016666666666661</v>
      </c>
      <c r="G37" s="28">
        <v>1.327666666666667</v>
      </c>
      <c r="H37" s="26">
        <v>-36.827914353687518</v>
      </c>
      <c r="I37" s="26">
        <v>2.6371479733029446</v>
      </c>
      <c r="J37" s="26">
        <v>7.0567279070645056E-2</v>
      </c>
      <c r="K37" s="26">
        <v>0.10845526164552342</v>
      </c>
      <c r="L37" s="18"/>
    </row>
    <row r="38" spans="1:14" x14ac:dyDescent="0.25">
      <c r="A38" s="16"/>
      <c r="B38" s="132"/>
      <c r="C38" s="132"/>
      <c r="D38" s="132"/>
      <c r="E38" s="132"/>
      <c r="F38" s="132"/>
      <c r="G38" s="132"/>
      <c r="H38" s="132"/>
      <c r="I38" s="132"/>
      <c r="J38" s="132"/>
      <c r="K38" s="132"/>
      <c r="L38" s="18"/>
    </row>
    <row r="39" spans="1:14" ht="14.25" customHeight="1" x14ac:dyDescent="0.25">
      <c r="A39" s="16"/>
      <c r="B39" s="234" t="s">
        <v>181</v>
      </c>
      <c r="C39" s="234"/>
      <c r="D39" s="234"/>
      <c r="E39" s="234"/>
      <c r="F39" s="234"/>
      <c r="G39" s="234"/>
      <c r="H39" s="234" t="s">
        <v>167</v>
      </c>
      <c r="I39" s="234"/>
      <c r="J39" s="234"/>
      <c r="K39" s="234"/>
      <c r="L39" s="18"/>
    </row>
    <row r="40" spans="1:14" x14ac:dyDescent="0.25">
      <c r="A40" s="16"/>
      <c r="B40" s="234" t="s">
        <v>220</v>
      </c>
      <c r="C40" s="234"/>
      <c r="D40" s="234"/>
      <c r="E40" s="234"/>
      <c r="F40" s="234"/>
      <c r="G40" s="234"/>
      <c r="H40" s="234" t="s">
        <v>218</v>
      </c>
      <c r="I40" s="234"/>
      <c r="J40" s="234"/>
      <c r="K40" s="234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243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243</v>
      </c>
    </row>
    <row r="47" spans="1:14" x14ac:dyDescent="0.25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  <c r="N47" s="22" t="s">
        <v>243</v>
      </c>
    </row>
    <row r="48" spans="1:14" x14ac:dyDescent="0.25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</row>
    <row r="49" spans="1:14" x14ac:dyDescent="0.25">
      <c r="A49" s="16"/>
      <c r="B49" s="11"/>
      <c r="C49" s="4"/>
      <c r="D49" s="4"/>
      <c r="E49" s="4"/>
      <c r="F49" s="4"/>
      <c r="G49" s="5"/>
      <c r="H49" s="8"/>
      <c r="I49" s="8"/>
      <c r="J49" s="8"/>
      <c r="K49" s="8"/>
      <c r="L49" s="18"/>
      <c r="N49" s="22" t="s">
        <v>243</v>
      </c>
    </row>
    <row r="50" spans="1:14" x14ac:dyDescent="0.25">
      <c r="A50" s="16"/>
      <c r="B50" s="174" t="s">
        <v>237</v>
      </c>
      <c r="C50" s="5"/>
      <c r="D50" s="5"/>
      <c r="E50" s="5"/>
      <c r="F50" s="5"/>
      <c r="G50" s="5"/>
      <c r="H50" s="6"/>
      <c r="I50" s="6"/>
      <c r="J50" s="6"/>
      <c r="K50" s="6"/>
      <c r="L50" s="18"/>
    </row>
    <row r="51" spans="1:14" x14ac:dyDescent="0.25">
      <c r="A51" s="16"/>
      <c r="B51" s="17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4" x14ac:dyDescent="0.25">
      <c r="A52" s="16"/>
      <c r="B52" s="17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4" x14ac:dyDescent="0.25">
      <c r="A53" s="16"/>
      <c r="B53" s="174" t="s">
        <v>105</v>
      </c>
      <c r="C53" s="11"/>
      <c r="D53" s="11"/>
      <c r="E53" s="11"/>
      <c r="F53" s="11"/>
      <c r="G53" s="11"/>
      <c r="H53" s="11"/>
      <c r="I53" s="11"/>
      <c r="J53" s="11"/>
      <c r="K53" s="11"/>
      <c r="L53" s="18"/>
    </row>
    <row r="54" spans="1:14" x14ac:dyDescent="0.25">
      <c r="A54" s="19"/>
      <c r="B54" s="175" t="s">
        <v>100</v>
      </c>
      <c r="C54" s="20"/>
      <c r="D54" s="20"/>
      <c r="E54" s="20"/>
      <c r="F54" s="20"/>
      <c r="G54" s="20"/>
      <c r="H54" s="20"/>
      <c r="I54" s="20"/>
      <c r="J54" s="20"/>
      <c r="K54" s="20"/>
      <c r="L54" s="21"/>
    </row>
  </sheetData>
  <mergeCells count="11">
    <mergeCell ref="B39:G39"/>
    <mergeCell ref="B40:G40"/>
    <mergeCell ref="H39:K39"/>
    <mergeCell ref="H40:K4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rgb="FF53722D"/>
    <pageSetUpPr fitToPage="1"/>
  </sheetPr>
  <dimension ref="A1:N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2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27.6" customHeight="1" x14ac:dyDescent="0.25">
      <c r="A7" s="16"/>
      <c r="B7" s="3"/>
      <c r="C7" s="240" t="s">
        <v>186</v>
      </c>
      <c r="D7" s="240"/>
      <c r="E7" s="240"/>
      <c r="F7" s="240"/>
      <c r="G7" s="240"/>
      <c r="H7" s="240"/>
      <c r="I7" s="240"/>
      <c r="J7" s="18"/>
    </row>
    <row r="8" spans="1:14" ht="15.6" customHeight="1" x14ac:dyDescent="0.25">
      <c r="A8" s="16"/>
      <c r="B8" s="3"/>
      <c r="C8" s="240" t="s">
        <v>240</v>
      </c>
      <c r="D8" s="240"/>
      <c r="E8" s="240"/>
      <c r="F8" s="240"/>
      <c r="G8" s="240"/>
      <c r="H8" s="240"/>
      <c r="I8" s="240"/>
      <c r="J8" s="18"/>
    </row>
    <row r="9" spans="1:14" ht="15.6" customHeight="1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221</v>
      </c>
      <c r="H10" s="237"/>
      <c r="I10" s="237" t="s">
        <v>216</v>
      </c>
      <c r="J10" s="18"/>
    </row>
    <row r="11" spans="1:14" x14ac:dyDescent="0.25">
      <c r="A11" s="16"/>
      <c r="B11" s="11"/>
      <c r="C11" s="218">
        <v>2014</v>
      </c>
      <c r="D11" s="218">
        <v>2015</v>
      </c>
      <c r="E11" s="218">
        <v>2016</v>
      </c>
      <c r="F11" s="157">
        <v>2017</v>
      </c>
      <c r="G11" s="65" t="s">
        <v>59</v>
      </c>
      <c r="H11" s="65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</row>
    <row r="13" spans="1:14" x14ac:dyDescent="0.25">
      <c r="A13" s="16"/>
      <c r="B13" s="11" t="s">
        <v>7</v>
      </c>
      <c r="C13" s="24">
        <v>4208.0826666666653</v>
      </c>
      <c r="D13" s="24">
        <v>4139.7006666666657</v>
      </c>
      <c r="E13" s="24">
        <v>4133.8503333333329</v>
      </c>
      <c r="F13" s="93">
        <v>4072.0203333333329</v>
      </c>
      <c r="G13" s="26">
        <v>-1.4957000136515131</v>
      </c>
      <c r="H13" s="24">
        <v>-61.829999999999927</v>
      </c>
      <c r="I13" s="26">
        <v>100</v>
      </c>
      <c r="J13" s="18"/>
    </row>
    <row r="14" spans="1:14" ht="15.6" x14ac:dyDescent="0.3">
      <c r="A14" s="16"/>
      <c r="B14" s="11" t="s">
        <v>36</v>
      </c>
      <c r="C14" s="24">
        <v>2236.0429999999997</v>
      </c>
      <c r="D14" s="24">
        <v>2259.0393333333341</v>
      </c>
      <c r="E14" s="24">
        <v>2260.2636666666658</v>
      </c>
      <c r="F14" s="93">
        <v>2348.9960000000001</v>
      </c>
      <c r="G14" s="26">
        <v>3.9257514351939582</v>
      </c>
      <c r="H14" s="24">
        <v>88.732333333334282</v>
      </c>
      <c r="I14" s="26">
        <v>57.686254186189814</v>
      </c>
      <c r="J14" s="18"/>
    </row>
    <row r="15" spans="1:14" ht="15.6" x14ac:dyDescent="0.3">
      <c r="A15" s="16"/>
      <c r="B15" s="11" t="s">
        <v>37</v>
      </c>
      <c r="C15" s="24">
        <v>164.40333333333331</v>
      </c>
      <c r="D15" s="24">
        <v>178.58199999999999</v>
      </c>
      <c r="E15" s="24">
        <v>177.81399999999996</v>
      </c>
      <c r="F15" s="93">
        <v>163.02366666666668</v>
      </c>
      <c r="G15" s="26">
        <v>-8.3178677344490808</v>
      </c>
      <c r="H15" s="24">
        <v>-14.79033333333328</v>
      </c>
      <c r="I15" s="26">
        <v>4.0035081684677252</v>
      </c>
      <c r="J15" s="18"/>
      <c r="K15" s="11"/>
    </row>
    <row r="16" spans="1:14" x14ac:dyDescent="0.25">
      <c r="A16" s="16"/>
      <c r="B16" s="11" t="s">
        <v>38</v>
      </c>
      <c r="C16" s="24">
        <v>145.10500000000005</v>
      </c>
      <c r="D16" s="24">
        <v>149.33666666666667</v>
      </c>
      <c r="E16" s="24">
        <v>132.69433333333339</v>
      </c>
      <c r="F16" s="93">
        <v>147.77033333333338</v>
      </c>
      <c r="G16" s="26">
        <v>11.361449747916886</v>
      </c>
      <c r="H16" s="24">
        <v>15.075999999999993</v>
      </c>
      <c r="I16" s="26">
        <v>3.6289193382384073</v>
      </c>
      <c r="J16" s="18"/>
      <c r="K16" s="11"/>
    </row>
    <row r="17" spans="1:13" ht="15.6" x14ac:dyDescent="0.3">
      <c r="A17" s="16"/>
      <c r="B17" s="11" t="s">
        <v>39</v>
      </c>
      <c r="C17" s="24">
        <v>1363.1130000000003</v>
      </c>
      <c r="D17" s="24">
        <v>1283.6906666666664</v>
      </c>
      <c r="E17" s="24">
        <v>1309.126666666667</v>
      </c>
      <c r="F17" s="93">
        <v>1172.4553333333331</v>
      </c>
      <c r="G17" s="26">
        <v>-10.439886132739929</v>
      </c>
      <c r="H17" s="24">
        <v>-136.67133333333391</v>
      </c>
      <c r="I17" s="26">
        <v>28.792963623871881</v>
      </c>
      <c r="J17" s="18"/>
      <c r="K17" s="11"/>
      <c r="M17" s="31"/>
    </row>
    <row r="18" spans="1:13" x14ac:dyDescent="0.25">
      <c r="A18" s="16"/>
      <c r="B18" s="11" t="s">
        <v>40</v>
      </c>
      <c r="C18" s="24">
        <v>205.84833333333336</v>
      </c>
      <c r="D18" s="24">
        <v>180.39433333333329</v>
      </c>
      <c r="E18" s="24">
        <v>158.43199999999999</v>
      </c>
      <c r="F18" s="93">
        <v>187.20333333333335</v>
      </c>
      <c r="G18" s="26">
        <v>18.160051841378856</v>
      </c>
      <c r="H18" s="24">
        <v>28.771333333333359</v>
      </c>
      <c r="I18" s="26">
        <v>4.5973084122615315</v>
      </c>
      <c r="J18" s="18"/>
      <c r="K18" s="11"/>
      <c r="M18" s="31"/>
    </row>
    <row r="19" spans="1:13" x14ac:dyDescent="0.25">
      <c r="A19" s="16"/>
      <c r="B19" s="11" t="s">
        <v>41</v>
      </c>
      <c r="C19" s="24">
        <v>76.393666666666661</v>
      </c>
      <c r="D19" s="24">
        <v>71.083666666666687</v>
      </c>
      <c r="E19" s="24">
        <v>76.769999999999982</v>
      </c>
      <c r="F19" s="93">
        <v>47.538666666666678</v>
      </c>
      <c r="G19" s="26">
        <v>-38.076505579436379</v>
      </c>
      <c r="H19" s="24">
        <v>-29.231333333333303</v>
      </c>
      <c r="I19" s="26">
        <v>1.167446691695466</v>
      </c>
      <c r="J19" s="18"/>
    </row>
    <row r="20" spans="1:13" ht="32.25" customHeight="1" x14ac:dyDescent="0.25">
      <c r="A20" s="16"/>
      <c r="B20" s="102" t="s">
        <v>42</v>
      </c>
      <c r="C20" s="204">
        <v>14.416333333333338</v>
      </c>
      <c r="D20" s="204">
        <v>13.801666666666669</v>
      </c>
      <c r="E20" s="204">
        <v>10.248666666666663</v>
      </c>
      <c r="F20" s="205">
        <v>1.9333333333333329</v>
      </c>
      <c r="G20" s="206">
        <v>-81.135757496910159</v>
      </c>
      <c r="H20" s="204">
        <v>-8.3153333333333297</v>
      </c>
      <c r="I20" s="206">
        <v>4.7478479355988798E-2</v>
      </c>
      <c r="J20" s="207"/>
    </row>
    <row r="21" spans="1:13" x14ac:dyDescent="0.25">
      <c r="A21" s="16"/>
      <c r="B21" s="11" t="s">
        <v>43</v>
      </c>
      <c r="C21" s="24">
        <v>0.95466666666666689</v>
      </c>
      <c r="D21" s="24">
        <v>0.81300000000000017</v>
      </c>
      <c r="E21" s="24">
        <v>4.2089999999999996</v>
      </c>
      <c r="F21" s="93">
        <v>0</v>
      </c>
      <c r="G21" s="26" t="s">
        <v>243</v>
      </c>
      <c r="H21" s="24">
        <v>-4.2089999999999996</v>
      </c>
      <c r="I21" s="26" t="s">
        <v>243</v>
      </c>
      <c r="J21" s="18"/>
    </row>
    <row r="22" spans="1:13" x14ac:dyDescent="0.25">
      <c r="A22" s="16"/>
      <c r="B22" s="11" t="s">
        <v>44</v>
      </c>
      <c r="C22" s="24">
        <v>1.8053333333333337</v>
      </c>
      <c r="D22" s="24">
        <v>2.9583333333333335</v>
      </c>
      <c r="E22" s="24">
        <v>4.2926666666666655</v>
      </c>
      <c r="F22" s="93">
        <v>3.1</v>
      </c>
      <c r="G22" s="26">
        <v>-27.783817362944539</v>
      </c>
      <c r="H22" s="24">
        <v>-1.1926666666666654</v>
      </c>
      <c r="I22" s="26">
        <v>7.6129285863913099E-2</v>
      </c>
      <c r="J22" s="18"/>
    </row>
    <row r="23" spans="1:13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3" x14ac:dyDescent="0.25">
      <c r="A24" s="16"/>
      <c r="B24" s="234" t="s">
        <v>182</v>
      </c>
      <c r="C24" s="234"/>
      <c r="D24" s="234"/>
      <c r="E24" s="234" t="s">
        <v>183</v>
      </c>
      <c r="F24" s="234"/>
      <c r="G24" s="234"/>
      <c r="H24" s="234"/>
      <c r="I24" s="234"/>
      <c r="J24" s="18"/>
      <c r="L24" s="22" t="s">
        <v>243</v>
      </c>
    </row>
    <row r="25" spans="1:13" x14ac:dyDescent="0.25">
      <c r="A25" s="16"/>
      <c r="B25" s="234" t="s">
        <v>222</v>
      </c>
      <c r="C25" s="234"/>
      <c r="D25" s="234"/>
      <c r="E25" s="234" t="s">
        <v>222</v>
      </c>
      <c r="F25" s="234"/>
      <c r="G25" s="234"/>
      <c r="H25" s="234"/>
      <c r="I25" s="234"/>
      <c r="J25" s="18"/>
      <c r="L25" s="22" t="s">
        <v>243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243</v>
      </c>
    </row>
    <row r="27" spans="1:13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243</v>
      </c>
    </row>
    <row r="28" spans="1:13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243</v>
      </c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243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243</v>
      </c>
    </row>
    <row r="34" spans="1:12" x14ac:dyDescent="0.25">
      <c r="A34" s="16"/>
      <c r="B34" s="236" t="s">
        <v>184</v>
      </c>
      <c r="C34" s="236"/>
      <c r="D34" s="236"/>
      <c r="E34" s="236" t="s">
        <v>185</v>
      </c>
      <c r="F34" s="236"/>
      <c r="G34" s="236"/>
      <c r="H34" s="236"/>
      <c r="I34" s="236"/>
      <c r="J34" s="18"/>
      <c r="L34" s="22" t="s">
        <v>243</v>
      </c>
    </row>
    <row r="35" spans="1:12" x14ac:dyDescent="0.25">
      <c r="A35" s="16"/>
      <c r="B35" s="236" t="s">
        <v>222</v>
      </c>
      <c r="C35" s="236"/>
      <c r="D35" s="236"/>
      <c r="E35" s="236" t="s">
        <v>222</v>
      </c>
      <c r="F35" s="236"/>
      <c r="G35" s="236"/>
      <c r="H35" s="236"/>
      <c r="I35" s="236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243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174" t="s">
        <v>237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15.253333333333302</v>
      </c>
    </row>
  </sheetData>
  <sortState ref="A14:N21">
    <sortCondition descending="1" ref="I14:I21"/>
  </sortState>
  <mergeCells count="13">
    <mergeCell ref="E35:I35"/>
    <mergeCell ref="B34:D34"/>
    <mergeCell ref="B35:D35"/>
    <mergeCell ref="C7:I7"/>
    <mergeCell ref="C8:I8"/>
    <mergeCell ref="B24:D24"/>
    <mergeCell ref="B25:D25"/>
    <mergeCell ref="E24:I24"/>
    <mergeCell ref="E25:I25"/>
    <mergeCell ref="E34:I34"/>
    <mergeCell ref="C10:F10"/>
    <mergeCell ref="G10:H10"/>
    <mergeCell ref="I10:I11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rgb="FF53722D"/>
    <pageSetUpPr fitToPage="1"/>
  </sheetPr>
  <dimension ref="A1:O45"/>
  <sheetViews>
    <sheetView showWhiteSpace="0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115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7755.92133333333</v>
      </c>
      <c r="D13" s="25">
        <v>8327.8896666666697</v>
      </c>
      <c r="E13" s="25">
        <v>8477.6403333333346</v>
      </c>
      <c r="F13" s="25">
        <v>8582.5043333333306</v>
      </c>
      <c r="G13" s="93">
        <v>8628.2993333333361</v>
      </c>
      <c r="H13" s="27">
        <v>0.53358551561859535</v>
      </c>
      <c r="I13" s="27">
        <v>1.2369479699165797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2845.5846666666675</v>
      </c>
      <c r="D14" s="24">
        <v>3085.5973333333386</v>
      </c>
      <c r="E14" s="24">
        <v>3131.5546666666678</v>
      </c>
      <c r="F14" s="24">
        <v>3160.4693333333316</v>
      </c>
      <c r="G14" s="28">
        <v>3146.3250000000044</v>
      </c>
      <c r="H14" s="26">
        <v>-0.44753901530217854</v>
      </c>
      <c r="I14" s="26">
        <v>0.92333264925696934</v>
      </c>
      <c r="J14" s="26">
        <v>36.465181357871337</v>
      </c>
      <c r="K14" s="26">
        <v>36.824558550567573</v>
      </c>
      <c r="L14" s="18"/>
    </row>
    <row r="15" spans="1:15" x14ac:dyDescent="0.25">
      <c r="A15" s="16"/>
      <c r="B15" s="12" t="s">
        <v>2</v>
      </c>
      <c r="C15" s="93">
        <v>2122.8813333333301</v>
      </c>
      <c r="D15" s="93">
        <v>2236.0429999999997</v>
      </c>
      <c r="E15" s="93">
        <v>2259.0393333333341</v>
      </c>
      <c r="F15" s="93">
        <v>2260.2636666666658</v>
      </c>
      <c r="G15" s="93">
        <v>2348.9960000000001</v>
      </c>
      <c r="H15" s="47">
        <v>3.9257514351939582</v>
      </c>
      <c r="I15" s="47">
        <v>5.4197079053297514E-2</v>
      </c>
      <c r="J15" s="47">
        <v>27.224322073820794</v>
      </c>
      <c r="K15" s="47">
        <v>26.335712501630738</v>
      </c>
      <c r="L15" s="18"/>
    </row>
    <row r="16" spans="1:15" x14ac:dyDescent="0.25">
      <c r="A16" s="16"/>
      <c r="B16" s="11" t="s">
        <v>244</v>
      </c>
      <c r="C16" s="24">
        <v>986.30100000000004</v>
      </c>
      <c r="D16" s="24">
        <v>1055.0019999999997</v>
      </c>
      <c r="E16" s="24">
        <v>1083.1706666666671</v>
      </c>
      <c r="F16" s="24">
        <v>1088.4143333333329</v>
      </c>
      <c r="G16" s="28">
        <v>1071.9893333333332</v>
      </c>
      <c r="H16" s="26">
        <v>-1.5090760473263187</v>
      </c>
      <c r="I16" s="26">
        <v>0.48410345922702547</v>
      </c>
      <c r="J16" s="26">
        <v>12.424109223841635</v>
      </c>
      <c r="K16" s="26">
        <v>12.681780178147692</v>
      </c>
      <c r="L16" s="18"/>
      <c r="N16" s="22" t="s">
        <v>2</v>
      </c>
      <c r="O16" s="31">
        <v>27.224322073820794</v>
      </c>
    </row>
    <row r="17" spans="1:15" x14ac:dyDescent="0.25">
      <c r="A17" s="16"/>
      <c r="B17" s="11" t="s">
        <v>245</v>
      </c>
      <c r="C17" s="24">
        <v>546.232666666667</v>
      </c>
      <c r="D17" s="24">
        <v>579.51133333333348</v>
      </c>
      <c r="E17" s="24">
        <v>604.29399999999998</v>
      </c>
      <c r="F17" s="24">
        <v>659.64133333333325</v>
      </c>
      <c r="G17" s="28">
        <v>658.31566666666674</v>
      </c>
      <c r="H17" s="26">
        <v>-0.2009677986622771</v>
      </c>
      <c r="I17" s="26">
        <v>9.1590075912276525</v>
      </c>
      <c r="J17" s="26">
        <v>7.6297268005460159</v>
      </c>
      <c r="K17" s="26">
        <v>7.6858840696575257</v>
      </c>
      <c r="L17" s="18"/>
      <c r="N17" s="22" t="s">
        <v>12</v>
      </c>
      <c r="O17" s="31">
        <v>72.775677926179213</v>
      </c>
    </row>
    <row r="18" spans="1:15" x14ac:dyDescent="0.25">
      <c r="A18" s="16"/>
      <c r="B18" s="11" t="s">
        <v>246</v>
      </c>
      <c r="C18" s="24">
        <v>326.95466666666698</v>
      </c>
      <c r="D18" s="24">
        <v>372.01833333333326</v>
      </c>
      <c r="E18" s="24">
        <v>382.65499999999997</v>
      </c>
      <c r="F18" s="24">
        <v>394.93866666666656</v>
      </c>
      <c r="G18" s="28">
        <v>376.42933333333343</v>
      </c>
      <c r="H18" s="26">
        <v>-4.6866348867671821</v>
      </c>
      <c r="I18" s="26">
        <v>3.2101152909713937</v>
      </c>
      <c r="J18" s="26">
        <v>4.3627291867250158</v>
      </c>
      <c r="K18" s="26">
        <v>4.6016716255274837</v>
      </c>
      <c r="L18" s="18"/>
    </row>
    <row r="19" spans="1:15" x14ac:dyDescent="0.25">
      <c r="A19" s="16"/>
      <c r="B19" s="11" t="s">
        <v>248</v>
      </c>
      <c r="C19" s="24">
        <v>220.3</v>
      </c>
      <c r="D19" s="24">
        <v>244.35533333333328</v>
      </c>
      <c r="E19" s="24">
        <v>245.03466666666671</v>
      </c>
      <c r="F19" s="24">
        <v>245.52866666666671</v>
      </c>
      <c r="G19" s="28">
        <v>239.72166666666672</v>
      </c>
      <c r="H19" s="26">
        <v>-2.3651006128272867</v>
      </c>
      <c r="I19" s="26">
        <v>0.20160412676302197</v>
      </c>
      <c r="J19" s="26">
        <v>2.7783188483107022</v>
      </c>
      <c r="K19" s="26">
        <v>2.860804459055911</v>
      </c>
      <c r="L19" s="18"/>
    </row>
    <row r="20" spans="1:15" x14ac:dyDescent="0.25">
      <c r="A20" s="16"/>
      <c r="B20" s="11" t="s">
        <v>255</v>
      </c>
      <c r="C20" s="24">
        <v>127.93366666666702</v>
      </c>
      <c r="D20" s="24">
        <v>147.02500000000001</v>
      </c>
      <c r="E20" s="24">
        <v>151.37899999999999</v>
      </c>
      <c r="F20" s="24">
        <v>140.6213333333333</v>
      </c>
      <c r="G20" s="28">
        <v>154.38933333333333</v>
      </c>
      <c r="H20" s="26">
        <v>9.790833064684378</v>
      </c>
      <c r="I20" s="26">
        <v>-7.1064458522428486</v>
      </c>
      <c r="J20" s="26">
        <v>1.7893367785339538</v>
      </c>
      <c r="K20" s="26">
        <v>1.638465043206309</v>
      </c>
      <c r="L20" s="18"/>
    </row>
    <row r="21" spans="1:15" x14ac:dyDescent="0.25">
      <c r="A21" s="16"/>
      <c r="B21" s="11" t="s">
        <v>250</v>
      </c>
      <c r="C21" s="24">
        <v>144.893</v>
      </c>
      <c r="D21" s="24">
        <v>151.20633333333339</v>
      </c>
      <c r="E21" s="24">
        <v>138.23666666666671</v>
      </c>
      <c r="F21" s="24">
        <v>151.54566666666668</v>
      </c>
      <c r="G21" s="28">
        <v>146.69566666666663</v>
      </c>
      <c r="H21" s="26">
        <v>-3.2003554484127283</v>
      </c>
      <c r="I21" s="26">
        <v>9.6276916399411494</v>
      </c>
      <c r="J21" s="26">
        <v>1.7001689556590089</v>
      </c>
      <c r="K21" s="26">
        <v>1.7657511232249894</v>
      </c>
      <c r="L21" s="18"/>
    </row>
    <row r="22" spans="1:15" x14ac:dyDescent="0.25">
      <c r="A22" s="16"/>
      <c r="B22" s="11" t="s">
        <v>249</v>
      </c>
      <c r="C22" s="24">
        <v>94.096333333333291</v>
      </c>
      <c r="D22" s="24">
        <v>104.73166666666664</v>
      </c>
      <c r="E22" s="24">
        <v>110.15733333333336</v>
      </c>
      <c r="F22" s="24">
        <v>107.85599999999998</v>
      </c>
      <c r="G22" s="28">
        <v>114.51633333333329</v>
      </c>
      <c r="H22" s="26">
        <v>6.1752089205360017</v>
      </c>
      <c r="I22" s="26">
        <v>-2.0891331186908779</v>
      </c>
      <c r="J22" s="26">
        <v>1.3272179013415459</v>
      </c>
      <c r="K22" s="26">
        <v>1.2566961321662409</v>
      </c>
      <c r="L22" s="18"/>
    </row>
    <row r="23" spans="1:15" x14ac:dyDescent="0.25">
      <c r="A23" s="16"/>
      <c r="B23" s="11" t="s">
        <v>253</v>
      </c>
      <c r="C23" s="24">
        <v>98.873000000000005</v>
      </c>
      <c r="D23" s="24">
        <v>103.51233333333332</v>
      </c>
      <c r="E23" s="24">
        <v>107.54233333333336</v>
      </c>
      <c r="F23" s="24">
        <v>106.31966666666668</v>
      </c>
      <c r="G23" s="28">
        <v>108.56266666666664</v>
      </c>
      <c r="H23" s="26">
        <v>2.1096755382352894</v>
      </c>
      <c r="I23" s="26">
        <v>-1.1369166250809859</v>
      </c>
      <c r="J23" s="26">
        <v>1.2582162773057859</v>
      </c>
      <c r="K23" s="26">
        <v>1.2387953741396311</v>
      </c>
      <c r="L23" s="18"/>
    </row>
    <row r="24" spans="1:15" x14ac:dyDescent="0.25">
      <c r="A24" s="16"/>
      <c r="B24" s="11" t="s">
        <v>251</v>
      </c>
      <c r="C24" s="24">
        <v>82.034666666666695</v>
      </c>
      <c r="D24" s="24">
        <v>90.752333333333354</v>
      </c>
      <c r="E24" s="24">
        <v>98.810333333333318</v>
      </c>
      <c r="F24" s="24">
        <v>93.161000000000001</v>
      </c>
      <c r="G24" s="28">
        <v>99.378</v>
      </c>
      <c r="H24" s="26">
        <v>6.6733933727632699</v>
      </c>
      <c r="I24" s="26">
        <v>-5.7173507494155285</v>
      </c>
      <c r="J24" s="26">
        <v>1.1517681081841618</v>
      </c>
      <c r="K24" s="26">
        <v>1.0854757117706866</v>
      </c>
      <c r="L24" s="18"/>
    </row>
    <row r="25" spans="1:15" x14ac:dyDescent="0.25">
      <c r="A25" s="16"/>
      <c r="B25" s="11" t="s">
        <v>247</v>
      </c>
      <c r="C25" s="24">
        <v>91.948999999999998</v>
      </c>
      <c r="D25" s="24">
        <v>92.200666666666635</v>
      </c>
      <c r="E25" s="24">
        <v>98.311666666666682</v>
      </c>
      <c r="F25" s="24">
        <v>94.307000000000002</v>
      </c>
      <c r="G25" s="28">
        <v>85.544333333333313</v>
      </c>
      <c r="H25" s="26">
        <v>-9.2916397156803772</v>
      </c>
      <c r="I25" s="26">
        <v>-4.0734399104887631</v>
      </c>
      <c r="J25" s="26">
        <v>0.99143910089968235</v>
      </c>
      <c r="K25" s="26">
        <v>1.0988284577232765</v>
      </c>
      <c r="L25" s="18"/>
    </row>
    <row r="26" spans="1:15" x14ac:dyDescent="0.25">
      <c r="A26" s="16"/>
      <c r="B26" s="11" t="s">
        <v>252</v>
      </c>
      <c r="C26" s="24">
        <v>67.887333333333302</v>
      </c>
      <c r="D26" s="24">
        <v>65.933999999999997</v>
      </c>
      <c r="E26" s="24">
        <v>67.454666666666654</v>
      </c>
      <c r="F26" s="24">
        <v>79.437666666666658</v>
      </c>
      <c r="G26" s="28">
        <v>77.436000000000021</v>
      </c>
      <c r="H26" s="26">
        <v>-2.5197953951315744</v>
      </c>
      <c r="I26" s="26">
        <v>17.764523334189875</v>
      </c>
      <c r="J26" s="26">
        <v>0.89746538696038136</v>
      </c>
      <c r="K26" s="26">
        <v>0.92557677318193832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182</v>
      </c>
      <c r="C28" s="234"/>
      <c r="D28" s="234"/>
      <c r="E28" s="234"/>
      <c r="F28" s="234"/>
      <c r="G28" s="234"/>
      <c r="H28" s="234" t="s">
        <v>167</v>
      </c>
      <c r="I28" s="234"/>
      <c r="J28" s="234"/>
      <c r="K28" s="234"/>
      <c r="L28" s="18"/>
      <c r="N28" s="22" t="s">
        <v>243</v>
      </c>
    </row>
    <row r="29" spans="1:15" x14ac:dyDescent="0.25">
      <c r="A29" s="16"/>
      <c r="B29" s="234" t="s">
        <v>220</v>
      </c>
      <c r="C29" s="234"/>
      <c r="D29" s="234"/>
      <c r="E29" s="234"/>
      <c r="F29" s="234"/>
      <c r="G29" s="234"/>
      <c r="H29" s="234" t="s">
        <v>218</v>
      </c>
      <c r="I29" s="234"/>
      <c r="J29" s="234"/>
      <c r="K29" s="234"/>
      <c r="L29" s="18"/>
      <c r="N29" s="22" t="s">
        <v>243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71093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116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236</v>
      </c>
      <c r="C13" s="25">
        <v>874.70233333333283</v>
      </c>
      <c r="D13" s="25">
        <v>843.56066666666652</v>
      </c>
      <c r="E13" s="25">
        <v>866.15566666666689</v>
      </c>
      <c r="F13" s="25">
        <v>866.30266666666637</v>
      </c>
      <c r="G13" s="93">
        <v>811.43533333333346</v>
      </c>
      <c r="H13" s="27">
        <v>-6.3335062264612159</v>
      </c>
      <c r="I13" s="27">
        <v>1.6971545145594291E-2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470.03833333333239</v>
      </c>
      <c r="D14" s="24">
        <v>458.27266666666668</v>
      </c>
      <c r="E14" s="24">
        <v>468.92833333333357</v>
      </c>
      <c r="F14" s="24">
        <v>456.32399999999967</v>
      </c>
      <c r="G14" s="28">
        <v>407.09300000000025</v>
      </c>
      <c r="H14" s="26">
        <v>-10.788606341108398</v>
      </c>
      <c r="I14" s="26">
        <v>-2.6879018471196114</v>
      </c>
      <c r="J14" s="26">
        <v>50.169493892715231</v>
      </c>
      <c r="K14" s="26">
        <v>52.674892685697202</v>
      </c>
      <c r="L14" s="18"/>
    </row>
    <row r="15" spans="1:15" x14ac:dyDescent="0.25">
      <c r="A15" s="16"/>
      <c r="B15" s="12" t="s">
        <v>2</v>
      </c>
      <c r="C15" s="93">
        <v>193.83566666666704</v>
      </c>
      <c r="D15" s="93">
        <v>164.40333333333331</v>
      </c>
      <c r="E15" s="93">
        <v>178.58199999999999</v>
      </c>
      <c r="F15" s="93">
        <v>177.81399999999996</v>
      </c>
      <c r="G15" s="93">
        <v>163.02366666666668</v>
      </c>
      <c r="H15" s="47">
        <v>-8.3178677344490808</v>
      </c>
      <c r="I15" s="47">
        <v>-0.43005454077120753</v>
      </c>
      <c r="J15" s="47">
        <v>20.090777412535648</v>
      </c>
      <c r="K15" s="47">
        <v>20.525620760719505</v>
      </c>
      <c r="L15" s="18"/>
    </row>
    <row r="16" spans="1:15" x14ac:dyDescent="0.25">
      <c r="A16" s="16"/>
      <c r="B16" s="11" t="s">
        <v>244</v>
      </c>
      <c r="C16" s="24">
        <v>53.673333333333296</v>
      </c>
      <c r="D16" s="24">
        <v>65.84366666666665</v>
      </c>
      <c r="E16" s="24">
        <v>64.923666666666676</v>
      </c>
      <c r="F16" s="24">
        <v>71.512333333333359</v>
      </c>
      <c r="G16" s="28">
        <v>67.566000000000003</v>
      </c>
      <c r="H16" s="26">
        <v>-5.5183954282944541</v>
      </c>
      <c r="I16" s="26">
        <v>10.148328036514709</v>
      </c>
      <c r="J16" s="26">
        <v>8.3267263852613418</v>
      </c>
      <c r="K16" s="26">
        <v>8.2548901307780103</v>
      </c>
      <c r="L16" s="18"/>
      <c r="N16" s="22" t="s">
        <v>2</v>
      </c>
      <c r="O16" s="31">
        <v>20.090777412535648</v>
      </c>
    </row>
    <row r="17" spans="1:15" x14ac:dyDescent="0.25">
      <c r="A17" s="16"/>
      <c r="B17" s="11" t="s">
        <v>245</v>
      </c>
      <c r="C17" s="24">
        <v>29.3183333333333</v>
      </c>
      <c r="D17" s="24">
        <v>33.446333333333335</v>
      </c>
      <c r="E17" s="24">
        <v>29.382999999999992</v>
      </c>
      <c r="F17" s="24">
        <v>29.918333333333337</v>
      </c>
      <c r="G17" s="28">
        <v>35.121333333333325</v>
      </c>
      <c r="H17" s="26">
        <v>17.390674614227585</v>
      </c>
      <c r="I17" s="26">
        <v>1.8219151663660726</v>
      </c>
      <c r="J17" s="26">
        <v>4.3282972641894641</v>
      </c>
      <c r="K17" s="26">
        <v>3.4535658822859463</v>
      </c>
      <c r="L17" s="18"/>
      <c r="N17" s="22" t="s">
        <v>12</v>
      </c>
      <c r="O17" s="31">
        <v>79.909222587464356</v>
      </c>
    </row>
    <row r="18" spans="1:15" x14ac:dyDescent="0.25">
      <c r="A18" s="16"/>
      <c r="B18" s="11" t="s">
        <v>246</v>
      </c>
      <c r="C18" s="24">
        <v>24.946666666666705</v>
      </c>
      <c r="D18" s="24">
        <v>24.251333333333328</v>
      </c>
      <c r="E18" s="24">
        <v>26.362666666666659</v>
      </c>
      <c r="F18" s="24">
        <v>26.425000000000001</v>
      </c>
      <c r="G18" s="28">
        <v>26.273666666666671</v>
      </c>
      <c r="H18" s="26">
        <v>-0.57269000315356422</v>
      </c>
      <c r="I18" s="26">
        <v>0.23644547845440567</v>
      </c>
      <c r="J18" s="26">
        <v>3.2379248952268118</v>
      </c>
      <c r="K18" s="26">
        <v>3.0503195957686855</v>
      </c>
      <c r="L18" s="18"/>
    </row>
    <row r="19" spans="1:15" x14ac:dyDescent="0.25">
      <c r="A19" s="16"/>
      <c r="B19" s="11" t="s">
        <v>250</v>
      </c>
      <c r="C19" s="24">
        <v>18.55</v>
      </c>
      <c r="D19" s="24">
        <v>15.806666666666661</v>
      </c>
      <c r="E19" s="24">
        <v>16.149666666666661</v>
      </c>
      <c r="F19" s="24">
        <v>19.927666666666671</v>
      </c>
      <c r="G19" s="28">
        <v>18.047333333333327</v>
      </c>
      <c r="H19" s="26">
        <v>-9.4357927839018316</v>
      </c>
      <c r="I19" s="26">
        <v>23.393671696010298</v>
      </c>
      <c r="J19" s="26">
        <v>2.2241246581161107</v>
      </c>
      <c r="K19" s="26">
        <v>2.3003122850058575</v>
      </c>
      <c r="L19" s="18"/>
    </row>
    <row r="20" spans="1:15" x14ac:dyDescent="0.25">
      <c r="A20" s="16"/>
      <c r="B20" s="11" t="s">
        <v>249</v>
      </c>
      <c r="C20" s="24">
        <v>19.426666666666705</v>
      </c>
      <c r="D20" s="24">
        <v>12.578000000000001</v>
      </c>
      <c r="E20" s="24">
        <v>12.87466666666667</v>
      </c>
      <c r="F20" s="24">
        <v>13.904999999999998</v>
      </c>
      <c r="G20" s="28">
        <v>16.55466666666667</v>
      </c>
      <c r="H20" s="26">
        <v>19.055495625074958</v>
      </c>
      <c r="I20" s="26">
        <v>8.0027961888980528</v>
      </c>
      <c r="J20" s="26">
        <v>2.0401707920039631</v>
      </c>
      <c r="K20" s="26">
        <v>1.605097217754534</v>
      </c>
      <c r="L20" s="18"/>
    </row>
    <row r="21" spans="1:15" x14ac:dyDescent="0.25">
      <c r="A21" s="16"/>
      <c r="B21" s="11" t="s">
        <v>252</v>
      </c>
      <c r="C21" s="24">
        <v>10.250666666666701</v>
      </c>
      <c r="D21" s="24">
        <v>13.757666666666662</v>
      </c>
      <c r="E21" s="24">
        <v>14.628999999999996</v>
      </c>
      <c r="F21" s="24">
        <v>11.64366666666667</v>
      </c>
      <c r="G21" s="28">
        <v>14.115666666666662</v>
      </c>
      <c r="H21" s="26">
        <v>21.23042569637277</v>
      </c>
      <c r="I21" s="26">
        <v>-20.406954223346276</v>
      </c>
      <c r="J21" s="26">
        <v>1.7395923109091456</v>
      </c>
      <c r="K21" s="26">
        <v>1.34406450709298</v>
      </c>
      <c r="L21" s="18"/>
    </row>
    <row r="22" spans="1:15" x14ac:dyDescent="0.25">
      <c r="A22" s="16"/>
      <c r="B22" s="11" t="s">
        <v>248</v>
      </c>
      <c r="C22" s="24">
        <v>19.711666666666705</v>
      </c>
      <c r="D22" s="24">
        <v>16.203999999999997</v>
      </c>
      <c r="E22" s="24">
        <v>17.785</v>
      </c>
      <c r="F22" s="24">
        <v>20.760999999999999</v>
      </c>
      <c r="G22" s="28">
        <v>14.093666666666669</v>
      </c>
      <c r="H22" s="26">
        <v>-32.114702246198789</v>
      </c>
      <c r="I22" s="26">
        <v>16.733202136631988</v>
      </c>
      <c r="J22" s="26">
        <v>1.7368810658972209</v>
      </c>
      <c r="K22" s="26">
        <v>2.3965065327437531</v>
      </c>
      <c r="L22" s="18"/>
    </row>
    <row r="23" spans="1:15" x14ac:dyDescent="0.25">
      <c r="A23" s="16"/>
      <c r="B23" s="11" t="s">
        <v>255</v>
      </c>
      <c r="C23" s="24">
        <v>11.94</v>
      </c>
      <c r="D23" s="24">
        <v>12.132666666666664</v>
      </c>
      <c r="E23" s="24">
        <v>10.938333333333331</v>
      </c>
      <c r="F23" s="24">
        <v>13.037666666666665</v>
      </c>
      <c r="G23" s="28">
        <v>13.621666666666663</v>
      </c>
      <c r="H23" s="26">
        <v>4.4793291233093724</v>
      </c>
      <c r="I23" s="26">
        <v>19.192442480572925</v>
      </c>
      <c r="J23" s="26">
        <v>1.6787125365504574</v>
      </c>
      <c r="K23" s="26">
        <v>1.5049782447089317</v>
      </c>
      <c r="L23" s="18"/>
    </row>
    <row r="24" spans="1:15" x14ac:dyDescent="0.25">
      <c r="A24" s="16"/>
      <c r="B24" s="11" t="s">
        <v>264</v>
      </c>
      <c r="C24" s="24">
        <v>0</v>
      </c>
      <c r="D24" s="24">
        <v>0</v>
      </c>
      <c r="E24" s="24">
        <v>0</v>
      </c>
      <c r="F24" s="24">
        <v>0</v>
      </c>
      <c r="G24" s="28">
        <v>12.218666666666664</v>
      </c>
      <c r="H24" s="26" t="s">
        <v>243</v>
      </c>
      <c r="I24" s="26" t="s">
        <v>243</v>
      </c>
      <c r="J24" s="26">
        <v>1.5058090478353989</v>
      </c>
      <c r="K24" s="26" t="s">
        <v>243</v>
      </c>
      <c r="L24" s="18"/>
    </row>
    <row r="25" spans="1:15" x14ac:dyDescent="0.25">
      <c r="A25" s="16"/>
      <c r="B25" s="11" t="s">
        <v>247</v>
      </c>
      <c r="C25" s="24">
        <v>11.622333333333298</v>
      </c>
      <c r="D25" s="24">
        <v>15.333666666666668</v>
      </c>
      <c r="E25" s="24">
        <v>15.077333333333337</v>
      </c>
      <c r="F25" s="24">
        <v>15.367333333333338</v>
      </c>
      <c r="G25" s="28">
        <v>12.13466666666667</v>
      </c>
      <c r="H25" s="26">
        <v>-21.035963732592954</v>
      </c>
      <c r="I25" s="26">
        <v>1.9234170498761971</v>
      </c>
      <c r="J25" s="26">
        <v>1.4954570214262302</v>
      </c>
      <c r="K25" s="26">
        <v>1.7738988836849952</v>
      </c>
      <c r="L25" s="18"/>
    </row>
    <row r="26" spans="1:15" x14ac:dyDescent="0.25">
      <c r="A26" s="16"/>
      <c r="B26" s="11" t="s">
        <v>251</v>
      </c>
      <c r="C26" s="24">
        <v>11.388666666666701</v>
      </c>
      <c r="D26" s="24">
        <v>11.530666666666663</v>
      </c>
      <c r="E26" s="24">
        <v>10.522</v>
      </c>
      <c r="F26" s="24">
        <v>9.6666666666666643</v>
      </c>
      <c r="G26" s="28">
        <v>11.571333333333335</v>
      </c>
      <c r="H26" s="26">
        <v>19.703448275862122</v>
      </c>
      <c r="I26" s="26">
        <v>-8.1289995564848496</v>
      </c>
      <c r="J26" s="26">
        <v>1.4260327173329894</v>
      </c>
      <c r="K26" s="26">
        <v>1.1158532737595945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187</v>
      </c>
      <c r="C28" s="234"/>
      <c r="D28" s="234"/>
      <c r="E28" s="234"/>
      <c r="F28" s="234"/>
      <c r="G28" s="234"/>
      <c r="H28" s="234" t="s">
        <v>167</v>
      </c>
      <c r="I28" s="234"/>
      <c r="J28" s="234"/>
      <c r="K28" s="234"/>
      <c r="L28" s="18"/>
      <c r="N28" s="22" t="s">
        <v>243</v>
      </c>
    </row>
    <row r="29" spans="1:15" x14ac:dyDescent="0.25">
      <c r="A29" s="16"/>
      <c r="B29" s="234" t="s">
        <v>220</v>
      </c>
      <c r="C29" s="234"/>
      <c r="D29" s="234"/>
      <c r="E29" s="234"/>
      <c r="F29" s="234"/>
      <c r="G29" s="234"/>
      <c r="H29" s="234" t="s">
        <v>218</v>
      </c>
      <c r="I29" s="234"/>
      <c r="J29" s="234"/>
      <c r="K29" s="234"/>
      <c r="L29" s="18"/>
      <c r="N29" s="22" t="s">
        <v>243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1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3"/>
    <col min="17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35" t="s">
        <v>117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6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6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6" x14ac:dyDescent="0.25">
      <c r="A13" s="16"/>
      <c r="B13" s="12" t="s">
        <v>236</v>
      </c>
      <c r="C13" s="25">
        <v>704.58966666666686</v>
      </c>
      <c r="D13" s="25">
        <v>705.63133333333315</v>
      </c>
      <c r="E13" s="25">
        <v>667.19833333333327</v>
      </c>
      <c r="F13" s="25">
        <v>690.22500000000002</v>
      </c>
      <c r="G13" s="93">
        <v>664.10299999999995</v>
      </c>
      <c r="H13" s="27">
        <v>-3.7845630048172763</v>
      </c>
      <c r="I13" s="27">
        <v>3.4512476300150752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364.78299999999979</v>
      </c>
      <c r="D14" s="24">
        <v>365.00466666666642</v>
      </c>
      <c r="E14" s="24">
        <v>321.41399999999993</v>
      </c>
      <c r="F14" s="24">
        <v>368.44866666666667</v>
      </c>
      <c r="G14" s="28">
        <v>322.08199999999994</v>
      </c>
      <c r="H14" s="26">
        <v>-12.584294872374823</v>
      </c>
      <c r="I14" s="26">
        <v>14.633670800483722</v>
      </c>
      <c r="J14" s="26">
        <v>48.498802143643374</v>
      </c>
      <c r="K14" s="26">
        <v>53.38095065618699</v>
      </c>
      <c r="L14" s="18"/>
    </row>
    <row r="15" spans="1:16" x14ac:dyDescent="0.25">
      <c r="A15" s="16"/>
      <c r="B15" s="12" t="s">
        <v>2</v>
      </c>
      <c r="C15" s="93">
        <v>133.83166666666699</v>
      </c>
      <c r="D15" s="93">
        <v>145.10500000000005</v>
      </c>
      <c r="E15" s="93">
        <v>149.33666666666667</v>
      </c>
      <c r="F15" s="93">
        <v>132.69433333333339</v>
      </c>
      <c r="G15" s="93">
        <v>147.77033333333338</v>
      </c>
      <c r="H15" s="47">
        <v>11.361449747916886</v>
      </c>
      <c r="I15" s="47">
        <v>-11.144170889042627</v>
      </c>
      <c r="J15" s="47">
        <v>22.25111666915123</v>
      </c>
      <c r="K15" s="47">
        <v>19.224793847416912</v>
      </c>
      <c r="L15" s="18"/>
    </row>
    <row r="16" spans="1:16" x14ac:dyDescent="0.25">
      <c r="A16" s="16"/>
      <c r="B16" s="11" t="s">
        <v>244</v>
      </c>
      <c r="C16" s="24">
        <v>65.206000000000003</v>
      </c>
      <c r="D16" s="24">
        <v>57.602333333333355</v>
      </c>
      <c r="E16" s="24">
        <v>54.66599999999999</v>
      </c>
      <c r="F16" s="24">
        <v>47.031333333333322</v>
      </c>
      <c r="G16" s="28">
        <v>43.305999999999997</v>
      </c>
      <c r="H16" s="26">
        <v>-7.9209604944221468</v>
      </c>
      <c r="I16" s="26">
        <v>-13.966023975902154</v>
      </c>
      <c r="J16" s="26">
        <v>6.5209764148031262</v>
      </c>
      <c r="K16" s="26">
        <v>6.8139133374382741</v>
      </c>
      <c r="L16" s="18"/>
      <c r="N16" s="22" t="s">
        <v>2</v>
      </c>
      <c r="O16" s="31">
        <v>22.25111666915123</v>
      </c>
    </row>
    <row r="17" spans="1:15" x14ac:dyDescent="0.25">
      <c r="A17" s="16"/>
      <c r="B17" s="11" t="s">
        <v>245</v>
      </c>
      <c r="C17" s="24">
        <v>40.061666666666703</v>
      </c>
      <c r="D17" s="24">
        <v>45.970999999999997</v>
      </c>
      <c r="E17" s="24">
        <v>46.330000000000005</v>
      </c>
      <c r="F17" s="24">
        <v>44.685333333333347</v>
      </c>
      <c r="G17" s="28">
        <v>41.774333333333345</v>
      </c>
      <c r="H17" s="26">
        <v>-6.5144417258459208</v>
      </c>
      <c r="I17" s="26">
        <v>-3.5498956759478895</v>
      </c>
      <c r="J17" s="26">
        <v>6.290339500549365</v>
      </c>
      <c r="K17" s="26">
        <v>6.47402417086216</v>
      </c>
      <c r="L17" s="18"/>
      <c r="N17" s="22" t="s">
        <v>12</v>
      </c>
      <c r="O17" s="31">
        <v>77.74888333084877</v>
      </c>
    </row>
    <row r="18" spans="1:15" x14ac:dyDescent="0.25">
      <c r="A18" s="16"/>
      <c r="B18" s="11" t="s">
        <v>246</v>
      </c>
      <c r="C18" s="24">
        <v>32.774666666666697</v>
      </c>
      <c r="D18" s="24">
        <v>31.935666666666663</v>
      </c>
      <c r="E18" s="24">
        <v>36.220333333333343</v>
      </c>
      <c r="F18" s="24">
        <v>33.927999999999997</v>
      </c>
      <c r="G18" s="28">
        <v>35.083666666666659</v>
      </c>
      <c r="H18" s="26">
        <v>3.4062328067279601</v>
      </c>
      <c r="I18" s="26">
        <v>-6.3288576398156104</v>
      </c>
      <c r="J18" s="26">
        <v>5.2828652583509879</v>
      </c>
      <c r="K18" s="26">
        <v>4.9154985693071094</v>
      </c>
      <c r="L18" s="18"/>
    </row>
    <row r="19" spans="1:15" x14ac:dyDescent="0.25">
      <c r="A19" s="16"/>
      <c r="B19" s="11" t="s">
        <v>250</v>
      </c>
      <c r="C19" s="24">
        <v>17.5483333333333</v>
      </c>
      <c r="D19" s="24">
        <v>16.786666666666662</v>
      </c>
      <c r="E19" s="24">
        <v>16.308333333333337</v>
      </c>
      <c r="F19" s="24">
        <v>16.660666666666668</v>
      </c>
      <c r="G19" s="28">
        <v>18.434000000000001</v>
      </c>
      <c r="H19" s="26">
        <v>10.643831779440593</v>
      </c>
      <c r="I19" s="26">
        <v>2.1604496678589546</v>
      </c>
      <c r="J19" s="26">
        <v>2.7757742398393024</v>
      </c>
      <c r="K19" s="26">
        <v>2.4138022625472368</v>
      </c>
      <c r="L19" s="18"/>
    </row>
    <row r="20" spans="1:15" x14ac:dyDescent="0.25">
      <c r="A20" s="16"/>
      <c r="B20" s="11" t="s">
        <v>248</v>
      </c>
      <c r="C20" s="24">
        <v>16.732333333333301</v>
      </c>
      <c r="D20" s="24">
        <v>15.402333333333338</v>
      </c>
      <c r="E20" s="24">
        <v>12.581000000000001</v>
      </c>
      <c r="F20" s="24">
        <v>16.139666666666667</v>
      </c>
      <c r="G20" s="28">
        <v>12.862666666666664</v>
      </c>
      <c r="H20" s="26">
        <v>-20.304012887502854</v>
      </c>
      <c r="I20" s="26">
        <v>28.286039795458741</v>
      </c>
      <c r="J20" s="26">
        <v>1.9368481495591294</v>
      </c>
      <c r="K20" s="26">
        <v>2.3383196300723195</v>
      </c>
      <c r="L20" s="18"/>
    </row>
    <row r="21" spans="1:15" x14ac:dyDescent="0.25">
      <c r="A21" s="16"/>
      <c r="B21" s="11" t="s">
        <v>254</v>
      </c>
      <c r="C21" s="24">
        <v>9.0066666666666713</v>
      </c>
      <c r="D21" s="24">
        <v>9.0363333333333369</v>
      </c>
      <c r="E21" s="24">
        <v>7.6226666666666656</v>
      </c>
      <c r="F21" s="24">
        <v>8.7806666666666686</v>
      </c>
      <c r="G21" s="28">
        <v>10.045333333333332</v>
      </c>
      <c r="H21" s="26">
        <v>14.40285475666232</v>
      </c>
      <c r="I21" s="26">
        <v>15.191534021339903</v>
      </c>
      <c r="J21" s="26">
        <v>1.5126167677804998</v>
      </c>
      <c r="K21" s="26">
        <v>1.2721455564006909</v>
      </c>
      <c r="L21" s="18"/>
    </row>
    <row r="22" spans="1:15" x14ac:dyDescent="0.25">
      <c r="A22" s="16"/>
      <c r="B22" s="11" t="s">
        <v>247</v>
      </c>
      <c r="C22" s="24">
        <v>10.059666666666702</v>
      </c>
      <c r="D22" s="24">
        <v>6.5453333333333328</v>
      </c>
      <c r="E22" s="24">
        <v>9.2300000000000022</v>
      </c>
      <c r="F22" s="24">
        <v>7.7413333333333316</v>
      </c>
      <c r="G22" s="28">
        <v>7.703999999999998</v>
      </c>
      <c r="H22" s="26">
        <v>-0.48225973131243993</v>
      </c>
      <c r="I22" s="26">
        <v>-16.128566269411383</v>
      </c>
      <c r="J22" s="26">
        <v>1.1600610146317663</v>
      </c>
      <c r="K22" s="26">
        <v>1.1215666388979437</v>
      </c>
      <c r="L22" s="18"/>
    </row>
    <row r="23" spans="1:15" x14ac:dyDescent="0.25">
      <c r="A23" s="16"/>
      <c r="B23" s="11" t="s">
        <v>252</v>
      </c>
      <c r="C23" s="24">
        <v>8.9313333333333276</v>
      </c>
      <c r="D23" s="24">
        <v>6.357666666666665</v>
      </c>
      <c r="E23" s="24">
        <v>7.4430000000000014</v>
      </c>
      <c r="F23" s="24">
        <v>7.9470000000000001</v>
      </c>
      <c r="G23" s="28">
        <v>7.4633333333333347</v>
      </c>
      <c r="H23" s="26">
        <v>-6.0861541042741329</v>
      </c>
      <c r="I23" s="26">
        <v>6.7714631197097752</v>
      </c>
      <c r="J23" s="26">
        <v>1.1238216561788359</v>
      </c>
      <c r="K23" s="26">
        <v>1.1513636857546452</v>
      </c>
      <c r="L23" s="18"/>
    </row>
    <row r="24" spans="1:15" x14ac:dyDescent="0.25">
      <c r="A24" s="16"/>
      <c r="B24" s="11" t="s">
        <v>261</v>
      </c>
      <c r="C24" s="24">
        <v>0</v>
      </c>
      <c r="D24" s="24">
        <v>0</v>
      </c>
      <c r="E24" s="24">
        <v>0</v>
      </c>
      <c r="F24" s="24">
        <v>0</v>
      </c>
      <c r="G24" s="28">
        <v>6.2959999999999985</v>
      </c>
      <c r="H24" s="26" t="s">
        <v>243</v>
      </c>
      <c r="I24" s="26" t="s">
        <v>243</v>
      </c>
      <c r="J24" s="26">
        <v>0.94804570977694702</v>
      </c>
      <c r="K24" s="26" t="s">
        <v>243</v>
      </c>
      <c r="L24" s="18"/>
    </row>
    <row r="25" spans="1:15" x14ac:dyDescent="0.25">
      <c r="A25" s="16"/>
      <c r="B25" s="11" t="s">
        <v>249</v>
      </c>
      <c r="C25" s="24">
        <v>5.6543333333333292</v>
      </c>
      <c r="D25" s="24">
        <v>5.884333333333335</v>
      </c>
      <c r="E25" s="24">
        <v>6.0463333333333331</v>
      </c>
      <c r="F25" s="24">
        <v>6.1680000000000001</v>
      </c>
      <c r="G25" s="28">
        <v>5.6576666666666648</v>
      </c>
      <c r="H25" s="26">
        <v>-8.2738867271941565</v>
      </c>
      <c r="I25" s="26">
        <v>2.0122388224268262</v>
      </c>
      <c r="J25" s="26">
        <v>0.85192608174735929</v>
      </c>
      <c r="K25" s="26">
        <v>0.89362164511572317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5.623666666666665</v>
      </c>
      <c r="H26" s="26" t="s">
        <v>243</v>
      </c>
      <c r="I26" s="26" t="s">
        <v>243</v>
      </c>
      <c r="J26" s="26">
        <v>0.846806393988081</v>
      </c>
      <c r="K26" s="26" t="s">
        <v>243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188</v>
      </c>
      <c r="C28" s="234"/>
      <c r="D28" s="234"/>
      <c r="E28" s="234"/>
      <c r="F28" s="234"/>
      <c r="G28" s="234"/>
      <c r="H28" s="234" t="s">
        <v>167</v>
      </c>
      <c r="I28" s="234"/>
      <c r="J28" s="234"/>
      <c r="K28" s="234"/>
      <c r="L28" s="18"/>
      <c r="N28" s="22" t="s">
        <v>243</v>
      </c>
    </row>
    <row r="29" spans="1:15" x14ac:dyDescent="0.25">
      <c r="A29" s="16"/>
      <c r="B29" s="234" t="s">
        <v>220</v>
      </c>
      <c r="C29" s="234"/>
      <c r="D29" s="234"/>
      <c r="E29" s="234"/>
      <c r="F29" s="234"/>
      <c r="G29" s="234"/>
      <c r="H29" s="234" t="s">
        <v>218</v>
      </c>
      <c r="I29" s="234"/>
      <c r="J29" s="234"/>
      <c r="K29" s="234"/>
      <c r="L29" s="18"/>
      <c r="N29" s="22" t="s">
        <v>243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710937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118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9211.3420000000024</v>
      </c>
      <c r="D13" s="25">
        <v>9272.3130000000001</v>
      </c>
      <c r="E13" s="25">
        <v>9571.8253333333305</v>
      </c>
      <c r="F13" s="25">
        <v>9761.3333333333358</v>
      </c>
      <c r="G13" s="93">
        <v>9676.5426666666644</v>
      </c>
      <c r="H13" s="27">
        <v>-0.86863816418526474</v>
      </c>
      <c r="I13" s="27">
        <v>1.9798522580646516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5634.6843333333391</v>
      </c>
      <c r="D14" s="24">
        <v>5653.4699999999993</v>
      </c>
      <c r="E14" s="24">
        <v>6010.3049999999967</v>
      </c>
      <c r="F14" s="24">
        <v>6132.7890000000025</v>
      </c>
      <c r="G14" s="28">
        <v>5965.6039999999975</v>
      </c>
      <c r="H14" s="26">
        <v>-2.726084331288825</v>
      </c>
      <c r="I14" s="26">
        <v>2.0378999069099901</v>
      </c>
      <c r="J14" s="26">
        <v>61.650159623127088</v>
      </c>
      <c r="K14" s="26">
        <v>62.827369894823129</v>
      </c>
      <c r="L14" s="18"/>
    </row>
    <row r="15" spans="1:15" x14ac:dyDescent="0.25">
      <c r="A15" s="16"/>
      <c r="B15" s="12" t="s">
        <v>2</v>
      </c>
      <c r="C15" s="93">
        <v>1359.9943333333299</v>
      </c>
      <c r="D15" s="93">
        <v>1363.1130000000003</v>
      </c>
      <c r="E15" s="93">
        <v>1283.6906666666664</v>
      </c>
      <c r="F15" s="93">
        <v>1309.126666666667</v>
      </c>
      <c r="G15" s="93">
        <v>1172.4553333333331</v>
      </c>
      <c r="H15" s="47">
        <v>-10.439886132739929</v>
      </c>
      <c r="I15" s="47">
        <v>1.9814742492480386</v>
      </c>
      <c r="J15" s="47">
        <v>12.11646942220548</v>
      </c>
      <c r="K15" s="47">
        <v>13.411350908345854</v>
      </c>
      <c r="L15" s="18"/>
    </row>
    <row r="16" spans="1:15" x14ac:dyDescent="0.25">
      <c r="A16" s="16"/>
      <c r="B16" s="11" t="s">
        <v>244</v>
      </c>
      <c r="C16" s="24">
        <v>524.77700000000004</v>
      </c>
      <c r="D16" s="24">
        <v>488.52133333333319</v>
      </c>
      <c r="E16" s="24">
        <v>469.86366666666657</v>
      </c>
      <c r="F16" s="24">
        <v>519.24699999999996</v>
      </c>
      <c r="G16" s="28">
        <v>516.00333333333322</v>
      </c>
      <c r="H16" s="26">
        <v>-0.62468664559770515</v>
      </c>
      <c r="I16" s="26">
        <v>10.510140884838236</v>
      </c>
      <c r="J16" s="26">
        <v>5.3325175231318838</v>
      </c>
      <c r="K16" s="26">
        <v>5.3194269908482434</v>
      </c>
      <c r="L16" s="18"/>
      <c r="N16" s="22" t="s">
        <v>2</v>
      </c>
      <c r="O16" s="31">
        <v>12.11646942220548</v>
      </c>
    </row>
    <row r="17" spans="1:15" x14ac:dyDescent="0.25">
      <c r="A17" s="16"/>
      <c r="B17" s="11" t="s">
        <v>246</v>
      </c>
      <c r="C17" s="24">
        <v>357.53166666666698</v>
      </c>
      <c r="D17" s="24">
        <v>389.721</v>
      </c>
      <c r="E17" s="24">
        <v>381.56066666666675</v>
      </c>
      <c r="F17" s="24">
        <v>395.99266666666671</v>
      </c>
      <c r="G17" s="28">
        <v>415.85733333333343</v>
      </c>
      <c r="H17" s="26">
        <v>5.0164228630496632</v>
      </c>
      <c r="I17" s="26">
        <v>3.7823605158463058</v>
      </c>
      <c r="J17" s="26">
        <v>4.2975817671518239</v>
      </c>
      <c r="K17" s="26">
        <v>4.0567477120611937</v>
      </c>
      <c r="L17" s="18"/>
      <c r="N17" s="22" t="s">
        <v>12</v>
      </c>
      <c r="O17" s="31">
        <v>87.883530577794517</v>
      </c>
    </row>
    <row r="18" spans="1:15" x14ac:dyDescent="0.25">
      <c r="A18" s="16"/>
      <c r="B18" s="11" t="s">
        <v>245</v>
      </c>
      <c r="C18" s="24">
        <v>434.45133333333297</v>
      </c>
      <c r="D18" s="24">
        <v>442.12299999999993</v>
      </c>
      <c r="E18" s="24">
        <v>460.10766666666655</v>
      </c>
      <c r="F18" s="24">
        <v>437.3900000000001</v>
      </c>
      <c r="G18" s="28">
        <v>414.62466666666671</v>
      </c>
      <c r="H18" s="26">
        <v>-5.2048134007026681</v>
      </c>
      <c r="I18" s="26">
        <v>-4.93746753477261</v>
      </c>
      <c r="J18" s="26">
        <v>4.284843057582413</v>
      </c>
      <c r="K18" s="26">
        <v>4.4808427810408409</v>
      </c>
      <c r="L18" s="18"/>
    </row>
    <row r="19" spans="1:15" x14ac:dyDescent="0.25">
      <c r="A19" s="16"/>
      <c r="B19" s="11" t="s">
        <v>248</v>
      </c>
      <c r="C19" s="24">
        <v>219.642333333333</v>
      </c>
      <c r="D19" s="24">
        <v>221.61100000000005</v>
      </c>
      <c r="E19" s="24">
        <v>240.81333333333339</v>
      </c>
      <c r="F19" s="24">
        <v>239.99799999999996</v>
      </c>
      <c r="G19" s="28">
        <v>248.56166666666661</v>
      </c>
      <c r="H19" s="26">
        <v>3.5682241796459291</v>
      </c>
      <c r="I19" s="26">
        <v>-0.33857482974368747</v>
      </c>
      <c r="J19" s="26">
        <v>2.5687032572377437</v>
      </c>
      <c r="K19" s="26">
        <v>2.4586600191230694</v>
      </c>
      <c r="L19" s="18"/>
    </row>
    <row r="20" spans="1:15" x14ac:dyDescent="0.25">
      <c r="A20" s="16"/>
      <c r="B20" s="11" t="s">
        <v>250</v>
      </c>
      <c r="C20" s="24">
        <v>203.25866666666704</v>
      </c>
      <c r="D20" s="24">
        <v>219.45033333333328</v>
      </c>
      <c r="E20" s="24">
        <v>231.62166666666673</v>
      </c>
      <c r="F20" s="24">
        <v>214.83199999999999</v>
      </c>
      <c r="G20" s="28">
        <v>219.55333333333328</v>
      </c>
      <c r="H20" s="26">
        <v>2.1976862540651787</v>
      </c>
      <c r="I20" s="26">
        <v>-7.2487461593259361</v>
      </c>
      <c r="J20" s="26">
        <v>2.2689233220625491</v>
      </c>
      <c r="K20" s="26">
        <v>2.2008468788416877</v>
      </c>
      <c r="L20" s="18"/>
    </row>
    <row r="21" spans="1:15" x14ac:dyDescent="0.25">
      <c r="A21" s="16"/>
      <c r="B21" s="11" t="s">
        <v>247</v>
      </c>
      <c r="C21" s="24">
        <v>206.36966666666703</v>
      </c>
      <c r="D21" s="24">
        <v>208.077</v>
      </c>
      <c r="E21" s="24">
        <v>201.60833333333335</v>
      </c>
      <c r="F21" s="24">
        <v>210.542</v>
      </c>
      <c r="G21" s="28">
        <v>217.03466666666671</v>
      </c>
      <c r="H21" s="26">
        <v>3.08378692454081</v>
      </c>
      <c r="I21" s="26">
        <v>4.4311991071797507</v>
      </c>
      <c r="J21" s="26">
        <v>2.2428947418823291</v>
      </c>
      <c r="K21" s="26">
        <v>2.1568979647589122</v>
      </c>
      <c r="L21" s="18"/>
    </row>
    <row r="22" spans="1:15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0</v>
      </c>
      <c r="G22" s="28">
        <v>121.88266666666669</v>
      </c>
      <c r="H22" s="26" t="s">
        <v>243</v>
      </c>
      <c r="I22" s="26" t="s">
        <v>243</v>
      </c>
      <c r="J22" s="26">
        <v>1.259568327916569</v>
      </c>
      <c r="K22" s="26" t="s">
        <v>243</v>
      </c>
      <c r="L22" s="18"/>
    </row>
    <row r="23" spans="1:15" x14ac:dyDescent="0.25">
      <c r="A23" s="16"/>
      <c r="B23" s="11" t="s">
        <v>255</v>
      </c>
      <c r="C23" s="24">
        <v>94.44466666666672</v>
      </c>
      <c r="D23" s="24">
        <v>104.79099999999998</v>
      </c>
      <c r="E23" s="24">
        <v>108.523</v>
      </c>
      <c r="F23" s="24">
        <v>114.42433333333337</v>
      </c>
      <c r="G23" s="28">
        <v>109.31733333333337</v>
      </c>
      <c r="H23" s="26">
        <v>-4.4632114963891745</v>
      </c>
      <c r="I23" s="26">
        <v>5.4378641701145147</v>
      </c>
      <c r="J23" s="26">
        <v>1.1297147865621984</v>
      </c>
      <c r="K23" s="26">
        <v>1.1722203250922005</v>
      </c>
      <c r="L23" s="18"/>
    </row>
    <row r="24" spans="1:15" x14ac:dyDescent="0.25">
      <c r="A24" s="16"/>
      <c r="B24" s="11" t="s">
        <v>258</v>
      </c>
      <c r="C24" s="24">
        <v>0</v>
      </c>
      <c r="D24" s="24">
        <v>0</v>
      </c>
      <c r="E24" s="24">
        <v>0</v>
      </c>
      <c r="F24" s="24">
        <v>0</v>
      </c>
      <c r="G24" s="28">
        <v>94.72266666666664</v>
      </c>
      <c r="H24" s="26" t="s">
        <v>243</v>
      </c>
      <c r="I24" s="26" t="s">
        <v>243</v>
      </c>
      <c r="J24" s="26">
        <v>0.97888956758247125</v>
      </c>
      <c r="K24" s="26" t="s">
        <v>243</v>
      </c>
      <c r="L24" s="18"/>
    </row>
    <row r="25" spans="1:15" x14ac:dyDescent="0.25">
      <c r="A25" s="16"/>
      <c r="B25" s="11" t="s">
        <v>249</v>
      </c>
      <c r="C25" s="24">
        <v>98.465333333333305</v>
      </c>
      <c r="D25" s="24">
        <v>96.977666666666636</v>
      </c>
      <c r="E25" s="24">
        <v>100.00700000000001</v>
      </c>
      <c r="F25" s="24">
        <v>99.543000000000021</v>
      </c>
      <c r="G25" s="28">
        <v>91.909000000000006</v>
      </c>
      <c r="H25" s="26">
        <v>-7.6690475472911306</v>
      </c>
      <c r="I25" s="26">
        <v>-0.46396752227342297</v>
      </c>
      <c r="J25" s="26">
        <v>0.94981237789199402</v>
      </c>
      <c r="K25" s="26">
        <v>1.0197684742521513</v>
      </c>
      <c r="L25" s="18"/>
    </row>
    <row r="26" spans="1:15" x14ac:dyDescent="0.25">
      <c r="A26" s="16"/>
      <c r="B26" s="11" t="s">
        <v>251</v>
      </c>
      <c r="C26" s="24">
        <v>77.722666666666683</v>
      </c>
      <c r="D26" s="24">
        <v>84.45766666666664</v>
      </c>
      <c r="E26" s="24">
        <v>83.724333333333348</v>
      </c>
      <c r="F26" s="24">
        <v>87.448666666666682</v>
      </c>
      <c r="G26" s="28">
        <v>89.016666666666637</v>
      </c>
      <c r="H26" s="26">
        <v>1.7930519237952414</v>
      </c>
      <c r="I26" s="26">
        <v>4.4483284429456926</v>
      </c>
      <c r="J26" s="26">
        <v>0.91992222566544768</v>
      </c>
      <c r="K26" s="26">
        <v>0.89586805081273047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183</v>
      </c>
      <c r="C28" s="234"/>
      <c r="D28" s="234"/>
      <c r="E28" s="234"/>
      <c r="F28" s="234"/>
      <c r="G28" s="234"/>
      <c r="H28" s="234" t="s">
        <v>167</v>
      </c>
      <c r="I28" s="234"/>
      <c r="J28" s="234"/>
      <c r="K28" s="234"/>
      <c r="L28" s="18"/>
      <c r="N28" s="22" t="s">
        <v>243</v>
      </c>
    </row>
    <row r="29" spans="1:15" x14ac:dyDescent="0.25">
      <c r="A29" s="16"/>
      <c r="B29" s="234" t="s">
        <v>220</v>
      </c>
      <c r="C29" s="234"/>
      <c r="D29" s="234"/>
      <c r="E29" s="234"/>
      <c r="F29" s="234"/>
      <c r="G29" s="234"/>
      <c r="H29" s="234" t="s">
        <v>218</v>
      </c>
      <c r="I29" s="234"/>
      <c r="J29" s="234"/>
      <c r="K29" s="234"/>
      <c r="L29" s="18"/>
      <c r="N29" s="22" t="s">
        <v>243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119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129"/>
      <c r="I12" s="129"/>
      <c r="J12" s="129"/>
      <c r="K12" s="129"/>
      <c r="L12" s="18"/>
    </row>
    <row r="13" spans="1:15" x14ac:dyDescent="0.25">
      <c r="A13" s="16"/>
      <c r="B13" s="12" t="s">
        <v>236</v>
      </c>
      <c r="C13" s="25">
        <v>949.87933333333285</v>
      </c>
      <c r="D13" s="25">
        <v>875.80833333333362</v>
      </c>
      <c r="E13" s="25">
        <v>877.70599999999979</v>
      </c>
      <c r="F13" s="25">
        <v>822.83733333333339</v>
      </c>
      <c r="G13" s="93">
        <v>987.76599999999996</v>
      </c>
      <c r="H13" s="27">
        <v>20.043896890110304</v>
      </c>
      <c r="I13" s="27">
        <v>-6.2513719476301244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476.17966666666672</v>
      </c>
      <c r="D14" s="24">
        <v>440.42266666666694</v>
      </c>
      <c r="E14" s="24">
        <v>448.12533333333323</v>
      </c>
      <c r="F14" s="24">
        <v>427.18933333333348</v>
      </c>
      <c r="G14" s="28">
        <v>556.22966666666662</v>
      </c>
      <c r="H14" s="26">
        <v>30.206824764663232</v>
      </c>
      <c r="I14" s="26">
        <v>-4.6719072640391772</v>
      </c>
      <c r="J14" s="26">
        <v>56.311886283458492</v>
      </c>
      <c r="K14" s="26">
        <v>51.916620214931122</v>
      </c>
      <c r="L14" s="18"/>
    </row>
    <row r="15" spans="1:15" x14ac:dyDescent="0.25">
      <c r="A15" s="16"/>
      <c r="B15" s="12" t="s">
        <v>2</v>
      </c>
      <c r="C15" s="93">
        <v>224.14433333333295</v>
      </c>
      <c r="D15" s="93">
        <v>205.84833333333336</v>
      </c>
      <c r="E15" s="93">
        <v>180.39433333333329</v>
      </c>
      <c r="F15" s="93">
        <v>158.43199999999999</v>
      </c>
      <c r="G15" s="93">
        <v>187.20333333333335</v>
      </c>
      <c r="H15" s="47">
        <v>18.160051841378856</v>
      </c>
      <c r="I15" s="47">
        <v>-12.174624849634952</v>
      </c>
      <c r="J15" s="47">
        <v>18.952194480609108</v>
      </c>
      <c r="K15" s="47">
        <v>19.254352419595282</v>
      </c>
      <c r="L15" s="18"/>
    </row>
    <row r="16" spans="1:15" x14ac:dyDescent="0.25">
      <c r="A16" s="16"/>
      <c r="B16" s="11" t="s">
        <v>244</v>
      </c>
      <c r="C16" s="24">
        <v>91.378</v>
      </c>
      <c r="D16" s="24">
        <v>67.555000000000007</v>
      </c>
      <c r="E16" s="24">
        <v>70.295333333333318</v>
      </c>
      <c r="F16" s="24">
        <v>73.027000000000001</v>
      </c>
      <c r="G16" s="28">
        <v>68.893333333333317</v>
      </c>
      <c r="H16" s="26">
        <v>-5.6604634815433759</v>
      </c>
      <c r="I16" s="26">
        <v>3.8859857932722175</v>
      </c>
      <c r="J16" s="26">
        <v>6.9746613401689581</v>
      </c>
      <c r="K16" s="26">
        <v>8.8750226857313219</v>
      </c>
      <c r="L16" s="18"/>
      <c r="N16" s="22" t="s">
        <v>2</v>
      </c>
      <c r="O16" s="31">
        <v>18.952194480609108</v>
      </c>
    </row>
    <row r="17" spans="1:15" x14ac:dyDescent="0.25">
      <c r="A17" s="16"/>
      <c r="B17" s="11" t="s">
        <v>245</v>
      </c>
      <c r="C17" s="24">
        <v>39.694666666666706</v>
      </c>
      <c r="D17" s="24">
        <v>47.118666666666655</v>
      </c>
      <c r="E17" s="24">
        <v>58.39733333333335</v>
      </c>
      <c r="F17" s="24">
        <v>47.200333333333319</v>
      </c>
      <c r="G17" s="28">
        <v>52.147333333333343</v>
      </c>
      <c r="H17" s="26">
        <v>10.480858186029817</v>
      </c>
      <c r="I17" s="26">
        <v>-19.173820722407463</v>
      </c>
      <c r="J17" s="26">
        <v>5.2793205408298469</v>
      </c>
      <c r="K17" s="26">
        <v>5.736289716233907</v>
      </c>
      <c r="L17" s="18"/>
      <c r="N17" s="22" t="s">
        <v>12</v>
      </c>
      <c r="O17" s="31">
        <v>81.047805519390892</v>
      </c>
    </row>
    <row r="18" spans="1:15" x14ac:dyDescent="0.25">
      <c r="A18" s="16"/>
      <c r="B18" s="11" t="s">
        <v>246</v>
      </c>
      <c r="C18" s="24">
        <v>21.294333333333295</v>
      </c>
      <c r="D18" s="24">
        <v>21.359333333333339</v>
      </c>
      <c r="E18" s="24">
        <v>34.151333333333326</v>
      </c>
      <c r="F18" s="24">
        <v>32.091999999999999</v>
      </c>
      <c r="G18" s="28">
        <v>30.254999999999999</v>
      </c>
      <c r="H18" s="26">
        <v>-5.7241680169512694</v>
      </c>
      <c r="I18" s="26">
        <v>-6.0300232299373207</v>
      </c>
      <c r="J18" s="26">
        <v>3.062972404395373</v>
      </c>
      <c r="K18" s="26">
        <v>3.9001633372655262</v>
      </c>
      <c r="L18" s="18"/>
    </row>
    <row r="19" spans="1:15" x14ac:dyDescent="0.25">
      <c r="A19" s="16"/>
      <c r="B19" s="11" t="s">
        <v>248</v>
      </c>
      <c r="C19" s="24">
        <v>31.98</v>
      </c>
      <c r="D19" s="24">
        <v>40.185666666666656</v>
      </c>
      <c r="E19" s="24">
        <v>26.944666666666677</v>
      </c>
      <c r="F19" s="24">
        <v>26.749666666666673</v>
      </c>
      <c r="G19" s="28">
        <v>27.898333333333323</v>
      </c>
      <c r="H19" s="26">
        <v>4.2941345063489234</v>
      </c>
      <c r="I19" s="26">
        <v>-0.72370537150210357</v>
      </c>
      <c r="J19" s="26">
        <v>2.8243868824532656</v>
      </c>
      <c r="K19" s="26">
        <v>3.2509058088435467</v>
      </c>
      <c r="L19" s="18"/>
    </row>
    <row r="20" spans="1:15" x14ac:dyDescent="0.25">
      <c r="A20" s="16"/>
      <c r="B20" s="11" t="s">
        <v>249</v>
      </c>
      <c r="C20" s="24">
        <v>11.296666666666702</v>
      </c>
      <c r="D20" s="24">
        <v>12.10466666666667</v>
      </c>
      <c r="E20" s="24">
        <v>11.227333333333336</v>
      </c>
      <c r="F20" s="24">
        <v>12.312666666666663</v>
      </c>
      <c r="G20" s="28">
        <v>12.890666666666664</v>
      </c>
      <c r="H20" s="26">
        <v>4.6943526991174434</v>
      </c>
      <c r="I20" s="26">
        <v>9.6668843892880005</v>
      </c>
      <c r="J20" s="26">
        <v>1.3050324334575865</v>
      </c>
      <c r="K20" s="26">
        <v>1.4963670421695332</v>
      </c>
      <c r="L20" s="18"/>
    </row>
    <row r="21" spans="1:15" x14ac:dyDescent="0.25">
      <c r="A21" s="16"/>
      <c r="B21" s="11" t="s">
        <v>255</v>
      </c>
      <c r="C21" s="24">
        <v>10.765333333333299</v>
      </c>
      <c r="D21" s="24">
        <v>7.9240000000000004</v>
      </c>
      <c r="E21" s="24">
        <v>10.658666666666671</v>
      </c>
      <c r="F21" s="24">
        <v>11.372666666666664</v>
      </c>
      <c r="G21" s="28">
        <v>12.363333333333337</v>
      </c>
      <c r="H21" s="26">
        <v>8.7109443695410746</v>
      </c>
      <c r="I21" s="26">
        <v>6.6987740805603657</v>
      </c>
      <c r="J21" s="26">
        <v>1.2516459701319278</v>
      </c>
      <c r="K21" s="26">
        <v>1.382128180863613</v>
      </c>
      <c r="L21" s="18"/>
    </row>
    <row r="22" spans="1:15" x14ac:dyDescent="0.25">
      <c r="A22" s="16"/>
      <c r="B22" s="11" t="s">
        <v>252</v>
      </c>
      <c r="C22" s="24">
        <v>7.6963333333333299</v>
      </c>
      <c r="D22" s="24">
        <v>5.3739999999999997</v>
      </c>
      <c r="E22" s="24">
        <v>5.8783333333333356</v>
      </c>
      <c r="F22" s="24">
        <v>7.0459999999999985</v>
      </c>
      <c r="G22" s="28">
        <v>8.7476666666666691</v>
      </c>
      <c r="H22" s="26">
        <v>24.1508184312613</v>
      </c>
      <c r="I22" s="26">
        <v>19.863907003118729</v>
      </c>
      <c r="J22" s="26">
        <v>0.88560111065441294</v>
      </c>
      <c r="K22" s="26">
        <v>0.85630533698033451</v>
      </c>
      <c r="L22" s="18"/>
    </row>
    <row r="23" spans="1:15" x14ac:dyDescent="0.25">
      <c r="A23" s="16"/>
      <c r="B23" s="11" t="s">
        <v>251</v>
      </c>
      <c r="C23" s="24">
        <v>10.106</v>
      </c>
      <c r="D23" s="24">
        <v>9.3126666666666633</v>
      </c>
      <c r="E23" s="24">
        <v>11.574333333333335</v>
      </c>
      <c r="F23" s="24">
        <v>9.0060000000000002</v>
      </c>
      <c r="G23" s="28">
        <v>8.3046666666666695</v>
      </c>
      <c r="H23" s="26">
        <v>-7.7874009919312703</v>
      </c>
      <c r="I23" s="26">
        <v>-22.189902946174023</v>
      </c>
      <c r="J23" s="26">
        <v>0.84075243191876115</v>
      </c>
      <c r="K23" s="26">
        <v>1.0945055158735304</v>
      </c>
      <c r="L23" s="18"/>
    </row>
    <row r="24" spans="1:15" x14ac:dyDescent="0.25">
      <c r="A24" s="16"/>
      <c r="B24" s="11" t="s">
        <v>247</v>
      </c>
      <c r="C24" s="24">
        <v>9.8230000000000004</v>
      </c>
      <c r="D24" s="24">
        <v>6.033999999999998</v>
      </c>
      <c r="E24" s="24">
        <v>6.4916666666666671</v>
      </c>
      <c r="F24" s="24">
        <v>3.3643333333333323</v>
      </c>
      <c r="G24" s="28">
        <v>8.0499999999999989</v>
      </c>
      <c r="H24" s="26">
        <v>139.2747448726841</v>
      </c>
      <c r="I24" s="26">
        <v>-48.174582798459589</v>
      </c>
      <c r="J24" s="26">
        <v>0.81497034722798711</v>
      </c>
      <c r="K24" s="26">
        <v>0.40886979686547992</v>
      </c>
      <c r="L24" s="18"/>
    </row>
    <row r="25" spans="1:15" x14ac:dyDescent="0.25">
      <c r="A25" s="16"/>
      <c r="B25" s="11" t="s">
        <v>253</v>
      </c>
      <c r="C25" s="24">
        <v>5.7423333333333293</v>
      </c>
      <c r="D25" s="24">
        <v>6.2313333333333327</v>
      </c>
      <c r="E25" s="24">
        <v>6.5453333333333328</v>
      </c>
      <c r="F25" s="24">
        <v>5.8683333333333332</v>
      </c>
      <c r="G25" s="28">
        <v>7.4606666666666692</v>
      </c>
      <c r="H25" s="26">
        <v>27.134336836126138</v>
      </c>
      <c r="I25" s="26">
        <v>-10.343247097168462</v>
      </c>
      <c r="J25" s="26">
        <v>0.75530709365038573</v>
      </c>
      <c r="K25" s="26">
        <v>0.7131826784718891</v>
      </c>
      <c r="L25" s="18"/>
    </row>
    <row r="26" spans="1:15" x14ac:dyDescent="0.25">
      <c r="A26" s="16"/>
      <c r="B26" s="11" t="s">
        <v>250</v>
      </c>
      <c r="C26" s="24">
        <v>9.7786666666666697</v>
      </c>
      <c r="D26" s="24">
        <v>6.3380000000000019</v>
      </c>
      <c r="E26" s="24">
        <v>7.0220000000000002</v>
      </c>
      <c r="F26" s="24">
        <v>9.1769999999999996</v>
      </c>
      <c r="G26" s="28">
        <v>7.3220000000000001</v>
      </c>
      <c r="H26" s="26">
        <v>-20.213577421815398</v>
      </c>
      <c r="I26" s="26">
        <v>30.68926231842779</v>
      </c>
      <c r="J26" s="26">
        <v>0.74126868104389099</v>
      </c>
      <c r="K26" s="26">
        <v>1.1152872661749262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185</v>
      </c>
      <c r="C28" s="234"/>
      <c r="D28" s="234"/>
      <c r="E28" s="234"/>
      <c r="F28" s="234"/>
      <c r="G28" s="234"/>
      <c r="H28" s="234" t="s">
        <v>167</v>
      </c>
      <c r="I28" s="234"/>
      <c r="J28" s="234"/>
      <c r="K28" s="234"/>
      <c r="L28" s="18"/>
      <c r="N28" s="22" t="s">
        <v>243</v>
      </c>
    </row>
    <row r="29" spans="1:15" x14ac:dyDescent="0.25">
      <c r="A29" s="16"/>
      <c r="B29" s="234" t="s">
        <v>220</v>
      </c>
      <c r="C29" s="234"/>
      <c r="D29" s="234"/>
      <c r="E29" s="234"/>
      <c r="F29" s="234"/>
      <c r="G29" s="234"/>
      <c r="H29" s="234" t="s">
        <v>218</v>
      </c>
      <c r="I29" s="234"/>
      <c r="J29" s="234"/>
      <c r="K29" s="234"/>
      <c r="L29" s="18"/>
      <c r="N29" s="22" t="s">
        <v>243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rgb="FF53722D"/>
    <pageSetUpPr fitToPage="1"/>
  </sheetPr>
  <dimension ref="A1:O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120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5">
        <v>926.96500000000003</v>
      </c>
      <c r="D13" s="25">
        <v>999.57600000000002</v>
      </c>
      <c r="E13" s="25">
        <v>955.99233333333314</v>
      </c>
      <c r="F13" s="25">
        <v>837.90766666666661</v>
      </c>
      <c r="G13" s="93">
        <v>920.06366666666645</v>
      </c>
      <c r="H13" s="27">
        <v>9.8048989486908322</v>
      </c>
      <c r="I13" s="27">
        <v>-12.35205163779206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720.02333333333331</v>
      </c>
      <c r="D14" s="24">
        <v>779.70266666666669</v>
      </c>
      <c r="E14" s="24">
        <v>752.67833333333306</v>
      </c>
      <c r="F14" s="24">
        <v>638.29266666666661</v>
      </c>
      <c r="G14" s="28">
        <v>750.34199999999976</v>
      </c>
      <c r="H14" s="26">
        <v>17.554538722571333</v>
      </c>
      <c r="I14" s="26">
        <v>-15.19715150562323</v>
      </c>
      <c r="J14" s="26">
        <v>81.553269320854966</v>
      </c>
      <c r="K14" s="26">
        <v>76.176969379681054</v>
      </c>
      <c r="L14" s="18"/>
    </row>
    <row r="15" spans="1:15" x14ac:dyDescent="0.25">
      <c r="A15" s="16"/>
      <c r="B15" s="12" t="s">
        <v>2</v>
      </c>
      <c r="C15" s="93">
        <v>74.994</v>
      </c>
      <c r="D15" s="93">
        <v>76.393666666666661</v>
      </c>
      <c r="E15" s="93">
        <v>71.083666666666687</v>
      </c>
      <c r="F15" s="93">
        <v>76.769999999999982</v>
      </c>
      <c r="G15" s="93">
        <v>47.538666666666678</v>
      </c>
      <c r="H15" s="47">
        <v>-38.076505579436379</v>
      </c>
      <c r="I15" s="47">
        <v>7.9994935545436574</v>
      </c>
      <c r="J15" s="47">
        <v>5.1668888131292388</v>
      </c>
      <c r="K15" s="47">
        <v>9.162107360277961</v>
      </c>
      <c r="L15" s="18"/>
    </row>
    <row r="16" spans="1:15" x14ac:dyDescent="0.25">
      <c r="A16" s="16"/>
      <c r="B16" s="11" t="s">
        <v>245</v>
      </c>
      <c r="C16" s="24">
        <v>25.676333333333297</v>
      </c>
      <c r="D16" s="24">
        <v>24.369333333333326</v>
      </c>
      <c r="E16" s="24">
        <v>24.446000000000002</v>
      </c>
      <c r="F16" s="24">
        <v>22.108333333333341</v>
      </c>
      <c r="G16" s="28">
        <v>20.821333333333328</v>
      </c>
      <c r="H16" s="26">
        <v>-5.821334338484796</v>
      </c>
      <c r="I16" s="26">
        <v>-9.5625732907905547</v>
      </c>
      <c r="J16" s="26">
        <v>2.2630317974372063</v>
      </c>
      <c r="K16" s="26">
        <v>2.6385166543807745</v>
      </c>
      <c r="L16" s="18"/>
      <c r="N16" s="22" t="s">
        <v>2</v>
      </c>
      <c r="O16" s="117">
        <v>5.1668888131292388</v>
      </c>
    </row>
    <row r="17" spans="1:15" x14ac:dyDescent="0.25">
      <c r="A17" s="16"/>
      <c r="B17" s="11" t="s">
        <v>244</v>
      </c>
      <c r="C17" s="24">
        <v>27.749666666666698</v>
      </c>
      <c r="D17" s="24">
        <v>23.91566666666666</v>
      </c>
      <c r="E17" s="24">
        <v>18.872</v>
      </c>
      <c r="F17" s="24">
        <v>20.129000000000001</v>
      </c>
      <c r="G17" s="28">
        <v>19.709333333333337</v>
      </c>
      <c r="H17" s="26">
        <v>-2.0848858197956455</v>
      </c>
      <c r="I17" s="26">
        <v>6.6606612971598311</v>
      </c>
      <c r="J17" s="26">
        <v>2.1421705961652662</v>
      </c>
      <c r="K17" s="26">
        <v>2.4022933314450325</v>
      </c>
      <c r="L17" s="18"/>
      <c r="N17" s="22" t="s">
        <v>12</v>
      </c>
      <c r="O17" s="31">
        <v>94.833111186870767</v>
      </c>
    </row>
    <row r="18" spans="1:15" x14ac:dyDescent="0.25">
      <c r="A18" s="16"/>
      <c r="B18" s="11" t="s">
        <v>246</v>
      </c>
      <c r="C18" s="24">
        <v>18.462666666666703</v>
      </c>
      <c r="D18" s="24">
        <v>29.212666666666664</v>
      </c>
      <c r="E18" s="24">
        <v>20.962999999999997</v>
      </c>
      <c r="F18" s="24">
        <v>23.957666666666672</v>
      </c>
      <c r="G18" s="28">
        <v>18.719333333333335</v>
      </c>
      <c r="H18" s="26">
        <v>-21.864956242260668</v>
      </c>
      <c r="I18" s="26">
        <v>14.28548712811466</v>
      </c>
      <c r="J18" s="26">
        <v>2.0345693468314336</v>
      </c>
      <c r="K18" s="26">
        <v>2.8592251413540803</v>
      </c>
      <c r="L18" s="18"/>
    </row>
    <row r="19" spans="1:15" x14ac:dyDescent="0.25">
      <c r="A19" s="16"/>
      <c r="B19" s="11" t="s">
        <v>248</v>
      </c>
      <c r="C19" s="24">
        <v>14.773666666666699</v>
      </c>
      <c r="D19" s="24">
        <v>19.779999999999998</v>
      </c>
      <c r="E19" s="24">
        <v>15.297333333333338</v>
      </c>
      <c r="F19" s="24">
        <v>13.92433333333333</v>
      </c>
      <c r="G19" s="28">
        <v>11.394</v>
      </c>
      <c r="H19" s="26">
        <v>-18.172024992219839</v>
      </c>
      <c r="I19" s="26">
        <v>-8.9754205526018094</v>
      </c>
      <c r="J19" s="26">
        <v>1.2383925605148343</v>
      </c>
      <c r="K19" s="26">
        <v>1.6617980580994798</v>
      </c>
      <c r="L19" s="18"/>
    </row>
    <row r="20" spans="1:15" x14ac:dyDescent="0.25">
      <c r="A20" s="16"/>
      <c r="B20" s="11" t="s">
        <v>255</v>
      </c>
      <c r="C20" s="24">
        <v>5.8120000000000003</v>
      </c>
      <c r="D20" s="24">
        <v>6.6059999999999999</v>
      </c>
      <c r="E20" s="24">
        <v>9.9219999999999988</v>
      </c>
      <c r="F20" s="24">
        <v>7.3019999999999987</v>
      </c>
      <c r="G20" s="28">
        <v>9.080666666666664</v>
      </c>
      <c r="H20" s="26">
        <v>24.358623208253437</v>
      </c>
      <c r="I20" s="26">
        <v>-26.405966539004233</v>
      </c>
      <c r="J20" s="26">
        <v>0.986960684967091</v>
      </c>
      <c r="K20" s="26">
        <v>0.87145640152077219</v>
      </c>
      <c r="L20" s="18"/>
    </row>
    <row r="21" spans="1:15" x14ac:dyDescent="0.25">
      <c r="A21" s="16"/>
      <c r="B21" s="11" t="s">
        <v>247</v>
      </c>
      <c r="C21" s="24">
        <v>13.997999999999999</v>
      </c>
      <c r="D21" s="24">
        <v>14.617333333333333</v>
      </c>
      <c r="E21" s="24">
        <v>17.374666666666673</v>
      </c>
      <c r="F21" s="24">
        <v>11.783000000000001</v>
      </c>
      <c r="G21" s="28">
        <v>9.0493333333333368</v>
      </c>
      <c r="H21" s="26">
        <v>-23.200090525898876</v>
      </c>
      <c r="I21" s="26">
        <v>-32.182871613843936</v>
      </c>
      <c r="J21" s="26">
        <v>0.98355512354036423</v>
      </c>
      <c r="K21" s="26">
        <v>1.4062408626567051</v>
      </c>
      <c r="L21" s="18"/>
    </row>
    <row r="22" spans="1:15" x14ac:dyDescent="0.25">
      <c r="A22" s="16"/>
      <c r="B22" s="11" t="s">
        <v>261</v>
      </c>
      <c r="C22" s="24">
        <v>0</v>
      </c>
      <c r="D22" s="24">
        <v>0</v>
      </c>
      <c r="E22" s="24">
        <v>0</v>
      </c>
      <c r="F22" s="24">
        <v>0</v>
      </c>
      <c r="G22" s="28">
        <v>7.3343333333333316</v>
      </c>
      <c r="H22" s="26" t="s">
        <v>243</v>
      </c>
      <c r="I22" s="26" t="s">
        <v>243</v>
      </c>
      <c r="J22" s="26">
        <v>0.79715497949236125</v>
      </c>
      <c r="K22" s="26" t="s">
        <v>243</v>
      </c>
      <c r="L22" s="18"/>
    </row>
    <row r="23" spans="1:15" x14ac:dyDescent="0.25">
      <c r="A23" s="16"/>
      <c r="B23" s="11" t="s">
        <v>251</v>
      </c>
      <c r="C23" s="24">
        <v>8.0786666666666704</v>
      </c>
      <c r="D23" s="24">
        <v>7.3836666666666684</v>
      </c>
      <c r="E23" s="24">
        <v>6.9863333333333353</v>
      </c>
      <c r="F23" s="24">
        <v>8.4066666666666645</v>
      </c>
      <c r="G23" s="28">
        <v>7.2359999999999998</v>
      </c>
      <c r="H23" s="26">
        <v>-13.925455987311642</v>
      </c>
      <c r="I23" s="26">
        <v>20.330168424065963</v>
      </c>
      <c r="J23" s="26">
        <v>0.78646731331273834</v>
      </c>
      <c r="K23" s="26">
        <v>1.0032927255707966</v>
      </c>
      <c r="L23" s="18"/>
    </row>
    <row r="24" spans="1:15" x14ac:dyDescent="0.25">
      <c r="A24" s="16"/>
      <c r="B24" s="11" t="s">
        <v>254</v>
      </c>
      <c r="C24" s="24">
        <v>6.2403333333333295</v>
      </c>
      <c r="D24" s="24">
        <v>7.2763333333333309</v>
      </c>
      <c r="E24" s="24">
        <v>8.1086666666666662</v>
      </c>
      <c r="F24" s="24">
        <v>5.7133333333333356</v>
      </c>
      <c r="G24" s="28">
        <v>7.0286666666666644</v>
      </c>
      <c r="H24" s="26">
        <v>23.022170361726868</v>
      </c>
      <c r="I24" s="26">
        <v>-29.54040943846088</v>
      </c>
      <c r="J24" s="26">
        <v>0.76393264089332946</v>
      </c>
      <c r="K24" s="26">
        <v>0.68185714973368217</v>
      </c>
      <c r="L24" s="18"/>
    </row>
    <row r="25" spans="1:15" x14ac:dyDescent="0.25">
      <c r="A25" s="16"/>
      <c r="B25" s="11" t="s">
        <v>249</v>
      </c>
      <c r="C25" s="24">
        <v>11.156333333333299</v>
      </c>
      <c r="D25" s="24">
        <v>10.318666666666669</v>
      </c>
      <c r="E25" s="24">
        <v>10.260333333333332</v>
      </c>
      <c r="F25" s="24">
        <v>9.5206666666666635</v>
      </c>
      <c r="G25" s="28">
        <v>5.9173333333333327</v>
      </c>
      <c r="H25" s="26">
        <v>-37.847489671591617</v>
      </c>
      <c r="I25" s="26">
        <v>-7.2089925603456839</v>
      </c>
      <c r="J25" s="26">
        <v>0.64314389837514874</v>
      </c>
      <c r="K25" s="26">
        <v>1.1362429352796626</v>
      </c>
      <c r="L25" s="18"/>
    </row>
    <row r="26" spans="1:15" x14ac:dyDescent="0.25">
      <c r="A26" s="16"/>
      <c r="B26" s="11" t="s">
        <v>256</v>
      </c>
      <c r="C26" s="24">
        <v>0</v>
      </c>
      <c r="D26" s="24">
        <v>0</v>
      </c>
      <c r="E26" s="24">
        <v>0</v>
      </c>
      <c r="F26" s="24">
        <v>0</v>
      </c>
      <c r="G26" s="28">
        <v>5.8926666666666652</v>
      </c>
      <c r="H26" s="26" t="s">
        <v>243</v>
      </c>
      <c r="I26" s="26" t="s">
        <v>243</v>
      </c>
      <c r="J26" s="26">
        <v>0.64046292448602282</v>
      </c>
      <c r="K26" s="26" t="s">
        <v>243</v>
      </c>
      <c r="L26" s="18"/>
    </row>
    <row r="27" spans="1:15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5" x14ac:dyDescent="0.25">
      <c r="A28" s="16"/>
      <c r="B28" s="234" t="s">
        <v>189</v>
      </c>
      <c r="C28" s="234"/>
      <c r="D28" s="234"/>
      <c r="E28" s="234"/>
      <c r="F28" s="234"/>
      <c r="G28" s="234"/>
      <c r="H28" s="234" t="s">
        <v>167</v>
      </c>
      <c r="I28" s="234"/>
      <c r="J28" s="234"/>
      <c r="K28" s="234"/>
      <c r="L28" s="18"/>
      <c r="N28" s="22" t="s">
        <v>243</v>
      </c>
    </row>
    <row r="29" spans="1:15" x14ac:dyDescent="0.25">
      <c r="A29" s="16"/>
      <c r="B29" s="234" t="s">
        <v>220</v>
      </c>
      <c r="C29" s="234"/>
      <c r="D29" s="234"/>
      <c r="E29" s="234"/>
      <c r="F29" s="234"/>
      <c r="G29" s="234"/>
      <c r="H29" s="234" t="s">
        <v>218</v>
      </c>
      <c r="I29" s="234"/>
      <c r="J29" s="234"/>
      <c r="K29" s="234"/>
      <c r="L29" s="18"/>
      <c r="N29" s="22" t="s">
        <v>243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243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rgb="FF53722D"/>
    <pageSetUpPr fitToPage="1"/>
  </sheetPr>
  <dimension ref="A1:P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6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6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6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6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6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6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6" x14ac:dyDescent="0.25">
      <c r="A7" s="16"/>
      <c r="B7" s="146"/>
      <c r="C7" s="235" t="s">
        <v>121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6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6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6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N11" s="9"/>
      <c r="O11" s="2"/>
    </row>
    <row r="12" spans="1:16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  <c r="N12" s="9"/>
      <c r="O12" s="9"/>
    </row>
    <row r="13" spans="1:16" x14ac:dyDescent="0.25">
      <c r="A13" s="16"/>
      <c r="B13" s="12" t="s">
        <v>236</v>
      </c>
      <c r="C13" s="25">
        <v>141.19433333333299</v>
      </c>
      <c r="D13" s="25">
        <v>113.14100000000001</v>
      </c>
      <c r="E13" s="25">
        <v>109.85233333333331</v>
      </c>
      <c r="F13" s="25">
        <v>99.063000000000002</v>
      </c>
      <c r="G13" s="93">
        <v>85.335999999999999</v>
      </c>
      <c r="H13" s="27">
        <v>-13.85683857747091</v>
      </c>
      <c r="I13" s="27">
        <v>-9.8216696959858023</v>
      </c>
      <c r="J13" s="27">
        <v>100</v>
      </c>
      <c r="K13" s="27">
        <v>100</v>
      </c>
      <c r="L13" s="18"/>
      <c r="N13" s="9"/>
      <c r="O13" s="9"/>
    </row>
    <row r="14" spans="1:16" x14ac:dyDescent="0.25">
      <c r="A14" s="16"/>
      <c r="B14" s="11" t="s">
        <v>3</v>
      </c>
      <c r="C14" s="24">
        <v>109.34133333333295</v>
      </c>
      <c r="D14" s="24">
        <v>78.739000000000004</v>
      </c>
      <c r="E14" s="24">
        <v>83.023666666666642</v>
      </c>
      <c r="F14" s="24">
        <v>79.745666666666679</v>
      </c>
      <c r="G14" s="28">
        <v>71.810666666666663</v>
      </c>
      <c r="H14" s="26">
        <v>-9.9503839289073355</v>
      </c>
      <c r="I14" s="26">
        <v>-3.9482717779267373</v>
      </c>
      <c r="J14" s="26">
        <v>84.150495297021962</v>
      </c>
      <c r="K14" s="26">
        <v>80.499951209499685</v>
      </c>
      <c r="L14" s="18"/>
      <c r="N14" s="9"/>
      <c r="O14" s="9"/>
    </row>
    <row r="15" spans="1:16" x14ac:dyDescent="0.25">
      <c r="A15" s="16"/>
      <c r="B15" s="11" t="s">
        <v>244</v>
      </c>
      <c r="C15" s="24">
        <v>5.2543333333333289</v>
      </c>
      <c r="D15" s="24">
        <v>6.6113333333333326</v>
      </c>
      <c r="E15" s="24">
        <v>4.2323333333333348</v>
      </c>
      <c r="F15" s="24">
        <v>2.4769999999999999</v>
      </c>
      <c r="G15" s="28">
        <v>2.6829999999999994</v>
      </c>
      <c r="H15" s="26">
        <v>8.316511909568014</v>
      </c>
      <c r="I15" s="26">
        <v>-41.474364022997577</v>
      </c>
      <c r="J15" s="26">
        <v>3.1440423736758221</v>
      </c>
      <c r="K15" s="26">
        <v>2.5004290199166186</v>
      </c>
      <c r="L15" s="18"/>
      <c r="P15" s="22"/>
    </row>
    <row r="16" spans="1:16" x14ac:dyDescent="0.25">
      <c r="A16" s="16"/>
      <c r="B16" s="11" t="s">
        <v>245</v>
      </c>
      <c r="C16" s="24">
        <v>4.9396666666666711</v>
      </c>
      <c r="D16" s="24">
        <v>6.1946666666666674</v>
      </c>
      <c r="E16" s="24">
        <v>3.3526666666666665</v>
      </c>
      <c r="F16" s="24">
        <v>1.9513333333333336</v>
      </c>
      <c r="G16" s="28">
        <v>2.434333333333333</v>
      </c>
      <c r="H16" s="26">
        <v>24.752306115476564</v>
      </c>
      <c r="I16" s="26">
        <v>-41.797574070391718</v>
      </c>
      <c r="J16" s="26">
        <v>2.8526452298365674</v>
      </c>
      <c r="K16" s="26">
        <v>1.9697902681458601</v>
      </c>
      <c r="L16" s="18"/>
      <c r="N16" s="22" t="s">
        <v>2</v>
      </c>
      <c r="O16" s="31">
        <v>2.2655542014312049</v>
      </c>
      <c r="P16" s="22"/>
    </row>
    <row r="17" spans="1:16" x14ac:dyDescent="0.25">
      <c r="A17" s="16"/>
      <c r="B17" s="12" t="s">
        <v>2</v>
      </c>
      <c r="C17" s="93">
        <v>16.752666666666698</v>
      </c>
      <c r="D17" s="93">
        <v>14.416333333333338</v>
      </c>
      <c r="E17" s="93">
        <v>13.801666666666669</v>
      </c>
      <c r="F17" s="93">
        <v>10.248666666666663</v>
      </c>
      <c r="G17" s="93">
        <v>1.9333333333333329</v>
      </c>
      <c r="H17" s="47">
        <v>-81.135757496910159</v>
      </c>
      <c r="I17" s="47">
        <v>-25.74326772128974</v>
      </c>
      <c r="J17" s="47">
        <v>2.2655542014312049</v>
      </c>
      <c r="K17" s="47">
        <v>10.345604985379671</v>
      </c>
      <c r="L17" s="18"/>
      <c r="N17" s="22" t="s">
        <v>12</v>
      </c>
      <c r="O17" s="31">
        <v>97.7344457985688</v>
      </c>
      <c r="P17" s="22"/>
    </row>
    <row r="18" spans="1:16" x14ac:dyDescent="0.25">
      <c r="A18" s="16"/>
      <c r="B18" s="11" t="s">
        <v>246</v>
      </c>
      <c r="C18" s="24">
        <v>1.4510000000000003</v>
      </c>
      <c r="D18" s="24">
        <v>2.0003333333333329</v>
      </c>
      <c r="E18" s="24">
        <v>0.999</v>
      </c>
      <c r="F18" s="24">
        <v>0.79533333333333311</v>
      </c>
      <c r="G18" s="28">
        <v>1.337</v>
      </c>
      <c r="H18" s="26">
        <v>68.105616093881011</v>
      </c>
      <c r="I18" s="26">
        <v>-20.387053720387073</v>
      </c>
      <c r="J18" s="26">
        <v>1.5667479141276837</v>
      </c>
      <c r="K18" s="26">
        <v>0.80285609494294852</v>
      </c>
      <c r="L18" s="18"/>
      <c r="P18" s="22"/>
    </row>
    <row r="19" spans="1:16" x14ac:dyDescent="0.25">
      <c r="A19" s="16"/>
      <c r="B19" s="11" t="s">
        <v>261</v>
      </c>
      <c r="C19" s="24">
        <v>0</v>
      </c>
      <c r="D19" s="24">
        <v>0</v>
      </c>
      <c r="E19" s="24">
        <v>0</v>
      </c>
      <c r="F19" s="24">
        <v>0</v>
      </c>
      <c r="G19" s="28">
        <v>0.99066666666666636</v>
      </c>
      <c r="H19" s="26" t="s">
        <v>243</v>
      </c>
      <c r="I19" s="26" t="s">
        <v>243</v>
      </c>
      <c r="J19" s="26">
        <v>1.1609012218368173</v>
      </c>
      <c r="K19" s="26" t="s">
        <v>243</v>
      </c>
      <c r="L19" s="18"/>
      <c r="N19" s="9"/>
      <c r="O19" s="9"/>
    </row>
    <row r="20" spans="1:16" x14ac:dyDescent="0.25">
      <c r="A20" s="16"/>
      <c r="B20" s="11" t="s">
        <v>255</v>
      </c>
      <c r="C20" s="24">
        <v>0.67400000000000004</v>
      </c>
      <c r="D20" s="24">
        <v>0.99099999999999999</v>
      </c>
      <c r="E20" s="24">
        <v>1.2046666666666663</v>
      </c>
      <c r="F20" s="24">
        <v>0.77700000000000002</v>
      </c>
      <c r="G20" s="28">
        <v>0.95233333333333359</v>
      </c>
      <c r="H20" s="26">
        <v>22.565422565422601</v>
      </c>
      <c r="I20" s="26">
        <v>-35.500830105146633</v>
      </c>
      <c r="J20" s="26">
        <v>1.115980750601544</v>
      </c>
      <c r="K20" s="26">
        <v>0.78434935344174916</v>
      </c>
      <c r="L20" s="18"/>
      <c r="N20" s="9"/>
      <c r="O20" s="9"/>
    </row>
    <row r="21" spans="1:16" x14ac:dyDescent="0.25">
      <c r="A21" s="16"/>
      <c r="B21" s="11" t="s">
        <v>248</v>
      </c>
      <c r="C21" s="24">
        <v>0.97233333333333294</v>
      </c>
      <c r="D21" s="24">
        <v>1.236</v>
      </c>
      <c r="E21" s="24">
        <v>0.67966666666666686</v>
      </c>
      <c r="F21" s="24">
        <v>1.4043333333333339</v>
      </c>
      <c r="G21" s="28">
        <v>0.72433333333333338</v>
      </c>
      <c r="H21" s="26">
        <v>-48.42155233800144</v>
      </c>
      <c r="I21" s="26">
        <v>106.62089259440903</v>
      </c>
      <c r="J21" s="26">
        <v>0.8488015999500016</v>
      </c>
      <c r="K21" s="26">
        <v>1.4176163989918877</v>
      </c>
      <c r="L21" s="18"/>
      <c r="N21" s="9"/>
      <c r="O21" s="9"/>
    </row>
    <row r="22" spans="1:16" x14ac:dyDescent="0.25">
      <c r="A22" s="16"/>
      <c r="B22" s="11" t="s">
        <v>249</v>
      </c>
      <c r="C22" s="24">
        <v>1.044</v>
      </c>
      <c r="D22" s="24">
        <v>1.4023333333333339</v>
      </c>
      <c r="E22" s="24">
        <v>1.4379999999999997</v>
      </c>
      <c r="F22" s="24">
        <v>0.63</v>
      </c>
      <c r="G22" s="28">
        <v>0.68566666666666642</v>
      </c>
      <c r="H22" s="26">
        <v>8.8359788359787963</v>
      </c>
      <c r="I22" s="26">
        <v>-56.189151599443662</v>
      </c>
      <c r="J22" s="26">
        <v>0.80349051592137721</v>
      </c>
      <c r="K22" s="26">
        <v>0.63595893522303992</v>
      </c>
      <c r="L22" s="18"/>
    </row>
    <row r="23" spans="1:16" x14ac:dyDescent="0.25">
      <c r="A23" s="16"/>
      <c r="B23" s="11" t="s">
        <v>260</v>
      </c>
      <c r="C23" s="24">
        <v>0</v>
      </c>
      <c r="D23" s="24">
        <v>0</v>
      </c>
      <c r="E23" s="24">
        <v>0</v>
      </c>
      <c r="F23" s="24">
        <v>0</v>
      </c>
      <c r="G23" s="28">
        <v>0.49966666666666654</v>
      </c>
      <c r="H23" s="26" t="s">
        <v>243</v>
      </c>
      <c r="I23" s="26" t="s">
        <v>243</v>
      </c>
      <c r="J23" s="26">
        <v>0.58552857723196139</v>
      </c>
      <c r="K23" s="26" t="s">
        <v>243</v>
      </c>
      <c r="L23" s="18"/>
    </row>
    <row r="24" spans="1:16" x14ac:dyDescent="0.25">
      <c r="A24" s="16"/>
      <c r="B24" s="11" t="s">
        <v>252</v>
      </c>
      <c r="C24" s="24">
        <v>0.76500000000000001</v>
      </c>
      <c r="D24" s="24">
        <v>1.55</v>
      </c>
      <c r="E24" s="24">
        <v>1.1206666666666665</v>
      </c>
      <c r="F24" s="24">
        <v>1.0336666666666667</v>
      </c>
      <c r="G24" s="28">
        <v>0.49800000000000005</v>
      </c>
      <c r="H24" s="26">
        <v>-51.82199290551435</v>
      </c>
      <c r="I24" s="26">
        <v>-7.7632361689470297</v>
      </c>
      <c r="J24" s="26">
        <v>0.58357551326521051</v>
      </c>
      <c r="K24" s="26">
        <v>1.0434437344585432</v>
      </c>
      <c r="L24" s="18"/>
    </row>
    <row r="25" spans="1:16" x14ac:dyDescent="0.25">
      <c r="A25" s="16"/>
      <c r="B25" s="11" t="s">
        <v>259</v>
      </c>
      <c r="C25" s="24">
        <v>0</v>
      </c>
      <c r="D25" s="24">
        <v>0</v>
      </c>
      <c r="E25" s="24">
        <v>0</v>
      </c>
      <c r="F25" s="24">
        <v>0</v>
      </c>
      <c r="G25" s="28">
        <v>0.4543333333333332</v>
      </c>
      <c r="H25" s="26" t="s">
        <v>243</v>
      </c>
      <c r="I25" s="26" t="s">
        <v>243</v>
      </c>
      <c r="J25" s="26">
        <v>0.53240523733633305</v>
      </c>
      <c r="K25" s="26" t="s">
        <v>243</v>
      </c>
      <c r="L25" s="18"/>
    </row>
    <row r="26" spans="1:16" x14ac:dyDescent="0.25">
      <c r="A26" s="16"/>
      <c r="B26" s="11" t="s">
        <v>265</v>
      </c>
      <c r="C26" s="24">
        <v>0</v>
      </c>
      <c r="D26" s="24">
        <v>0</v>
      </c>
      <c r="E26" s="24">
        <v>0</v>
      </c>
      <c r="F26" s="24">
        <v>0</v>
      </c>
      <c r="G26" s="28">
        <v>0.33266666666666656</v>
      </c>
      <c r="H26" s="26" t="s">
        <v>243</v>
      </c>
      <c r="I26" s="26" t="s">
        <v>243</v>
      </c>
      <c r="J26" s="26">
        <v>0.38983156776350725</v>
      </c>
      <c r="K26" s="26" t="s">
        <v>243</v>
      </c>
      <c r="L26" s="18"/>
    </row>
    <row r="27" spans="1:16" ht="14.25" customHeight="1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</row>
    <row r="28" spans="1:16" x14ac:dyDescent="0.25">
      <c r="A28" s="16"/>
      <c r="B28" s="234" t="s">
        <v>190</v>
      </c>
      <c r="C28" s="234"/>
      <c r="D28" s="234"/>
      <c r="E28" s="234"/>
      <c r="F28" s="234"/>
      <c r="G28" s="234"/>
      <c r="H28" s="234" t="s">
        <v>167</v>
      </c>
      <c r="I28" s="234"/>
      <c r="J28" s="234"/>
      <c r="K28" s="234"/>
      <c r="L28" s="18"/>
      <c r="N28" s="22" t="s">
        <v>243</v>
      </c>
    </row>
    <row r="29" spans="1:16" x14ac:dyDescent="0.25">
      <c r="A29" s="16"/>
      <c r="B29" s="234" t="s">
        <v>220</v>
      </c>
      <c r="C29" s="234"/>
      <c r="D29" s="234"/>
      <c r="E29" s="234"/>
      <c r="F29" s="234"/>
      <c r="G29" s="234"/>
      <c r="H29" s="234" t="s">
        <v>218</v>
      </c>
      <c r="I29" s="234"/>
      <c r="J29" s="234"/>
      <c r="K29" s="234"/>
      <c r="L29" s="18"/>
      <c r="N29" s="22" t="s">
        <v>243</v>
      </c>
    </row>
    <row r="30" spans="1:16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243</v>
      </c>
    </row>
    <row r="31" spans="1:16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243</v>
      </c>
    </row>
    <row r="32" spans="1:16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C40" s="5"/>
      <c r="D40" s="5"/>
      <c r="E40" s="5"/>
      <c r="F40" s="5"/>
      <c r="G40" s="5"/>
      <c r="H40" s="6"/>
      <c r="I40" s="6"/>
      <c r="J40" s="6"/>
      <c r="K40" s="6"/>
      <c r="L40" s="18"/>
    </row>
    <row r="41" spans="1:14" x14ac:dyDescent="0.25">
      <c r="A41" s="16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174" t="s">
        <v>105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175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18" x14ac:dyDescent="0.25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18" x14ac:dyDescent="0.25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18" x14ac:dyDescent="0.25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18" x14ac:dyDescent="0.25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18" x14ac:dyDescent="0.25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35" t="s">
        <v>122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x14ac:dyDescent="0.25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8" x14ac:dyDescent="0.25">
      <c r="A11" s="16"/>
      <c r="B11" s="11"/>
      <c r="C11" s="218">
        <v>2013</v>
      </c>
      <c r="D11" s="218">
        <v>2014</v>
      </c>
      <c r="E11" s="218">
        <v>2015</v>
      </c>
      <c r="F11" s="218">
        <v>2016</v>
      </c>
      <c r="G11" s="218">
        <v>2017</v>
      </c>
      <c r="H11" s="237"/>
      <c r="I11" s="237"/>
      <c r="J11" s="237"/>
      <c r="K11" s="237"/>
      <c r="L11" s="18"/>
      <c r="O11" s="72"/>
    </row>
    <row r="12" spans="1:18" ht="12" customHeight="1" x14ac:dyDescent="0.25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8" x14ac:dyDescent="0.25">
      <c r="A13" s="16"/>
      <c r="B13" s="12" t="s">
        <v>236</v>
      </c>
      <c r="C13" s="25">
        <v>669.381666666667</v>
      </c>
      <c r="D13" s="25">
        <v>604.75699999999995</v>
      </c>
      <c r="E13" s="25">
        <v>653.92300000000012</v>
      </c>
      <c r="F13" s="25">
        <v>620.36999999999989</v>
      </c>
      <c r="G13" s="93">
        <v>583.57699999999988</v>
      </c>
      <c r="H13" s="27">
        <v>-5.9308154810838731</v>
      </c>
      <c r="I13" s="27">
        <v>-5.1310322469159564</v>
      </c>
      <c r="J13" s="27">
        <v>100</v>
      </c>
      <c r="K13" s="27">
        <v>100</v>
      </c>
      <c r="L13" s="18"/>
      <c r="M13" s="53"/>
      <c r="N13" s="53"/>
      <c r="O13" s="53"/>
      <c r="P13" s="53"/>
      <c r="Q13" s="53"/>
      <c r="R13" s="53"/>
    </row>
    <row r="14" spans="1:18" x14ac:dyDescent="0.25">
      <c r="A14" s="16"/>
      <c r="B14" s="11" t="s">
        <v>3</v>
      </c>
      <c r="C14" s="24">
        <v>663.71966666666697</v>
      </c>
      <c r="D14" s="24">
        <v>598.92899999999997</v>
      </c>
      <c r="E14" s="24">
        <v>647.84566666666683</v>
      </c>
      <c r="F14" s="24">
        <v>607.91866666666658</v>
      </c>
      <c r="G14" s="28">
        <v>573.8546666666665</v>
      </c>
      <c r="H14" s="26">
        <v>-5.6033811540579066</v>
      </c>
      <c r="I14" s="26">
        <v>-6.1630419179053764</v>
      </c>
      <c r="J14" s="26">
        <v>98.334010193456322</v>
      </c>
      <c r="K14" s="26">
        <v>97.992918204727289</v>
      </c>
      <c r="L14" s="18"/>
      <c r="M14" s="53"/>
      <c r="N14" s="53"/>
      <c r="O14" s="53"/>
      <c r="P14" s="53"/>
      <c r="Q14" s="53"/>
      <c r="R14" s="53"/>
    </row>
    <row r="15" spans="1:18" x14ac:dyDescent="0.25">
      <c r="A15" s="16"/>
      <c r="B15" s="11" t="s">
        <v>255</v>
      </c>
      <c r="C15" s="46">
        <v>1.1383333333333299</v>
      </c>
      <c r="D15" s="46">
        <v>1.9020000000000004</v>
      </c>
      <c r="E15" s="46">
        <v>1.2603333333333331</v>
      </c>
      <c r="F15" s="46">
        <v>2.6983333333333341</v>
      </c>
      <c r="G15" s="33">
        <v>2.9523333333333337</v>
      </c>
      <c r="H15" s="26">
        <v>9.4132180358245563</v>
      </c>
      <c r="I15" s="26">
        <v>114.09679978841586</v>
      </c>
      <c r="J15" s="26">
        <v>0.50590296281953095</v>
      </c>
      <c r="K15" s="26">
        <v>0.43495548355551278</v>
      </c>
      <c r="L15" s="18"/>
      <c r="M15" s="53"/>
      <c r="N15" s="53"/>
      <c r="O15" s="208"/>
      <c r="P15" s="53"/>
      <c r="Q15" s="53"/>
      <c r="R15" s="53"/>
    </row>
    <row r="16" spans="1:18" x14ac:dyDescent="0.25">
      <c r="A16" s="16"/>
      <c r="B16" s="11" t="s">
        <v>244</v>
      </c>
      <c r="C16" s="46">
        <v>1.0416666666666703</v>
      </c>
      <c r="D16" s="46">
        <v>0.74166666666666692</v>
      </c>
      <c r="E16" s="46">
        <v>1.404666666666667</v>
      </c>
      <c r="F16" s="46">
        <v>2.9523333333333337</v>
      </c>
      <c r="G16" s="33">
        <v>2.063333333333333</v>
      </c>
      <c r="H16" s="26">
        <v>-30.11177599638706</v>
      </c>
      <c r="I16" s="26">
        <v>110.18035121025153</v>
      </c>
      <c r="J16" s="26">
        <v>0.35356659589622852</v>
      </c>
      <c r="K16" s="26">
        <v>0.47589879158136827</v>
      </c>
      <c r="L16" s="18"/>
      <c r="M16" s="53"/>
      <c r="N16" s="53"/>
      <c r="O16" s="208"/>
      <c r="P16" s="53"/>
      <c r="Q16" s="53"/>
      <c r="R16" s="53"/>
    </row>
    <row r="17" spans="1:18" x14ac:dyDescent="0.25">
      <c r="A17" s="16"/>
      <c r="B17" s="11" t="s">
        <v>259</v>
      </c>
      <c r="C17" s="46">
        <v>0</v>
      </c>
      <c r="D17" s="46">
        <v>0</v>
      </c>
      <c r="E17" s="46">
        <v>0</v>
      </c>
      <c r="F17" s="46">
        <v>0</v>
      </c>
      <c r="G17" s="33">
        <v>1.5679999999999996</v>
      </c>
      <c r="H17" s="26" t="s">
        <v>243</v>
      </c>
      <c r="I17" s="26" t="s">
        <v>243</v>
      </c>
      <c r="J17" s="26">
        <v>0.26868776528204502</v>
      </c>
      <c r="K17" s="26" t="s">
        <v>243</v>
      </c>
      <c r="L17" s="18"/>
      <c r="M17" s="53"/>
      <c r="N17" s="53"/>
      <c r="O17" s="53"/>
      <c r="P17" s="53"/>
      <c r="Q17" s="53"/>
      <c r="R17" s="53"/>
    </row>
    <row r="18" spans="1:18" x14ac:dyDescent="0.25">
      <c r="A18" s="16"/>
      <c r="B18" s="11" t="s">
        <v>253</v>
      </c>
      <c r="C18" s="46">
        <v>0.89300000000000002</v>
      </c>
      <c r="D18" s="46">
        <v>0.40300000000000008</v>
      </c>
      <c r="E18" s="46">
        <v>1.3289999999999997</v>
      </c>
      <c r="F18" s="46">
        <v>0.27099999999999996</v>
      </c>
      <c r="G18" s="33">
        <v>0.68100000000000016</v>
      </c>
      <c r="H18" s="26">
        <v>151.29151291512923</v>
      </c>
      <c r="I18" s="26">
        <v>-79.608728367193365</v>
      </c>
      <c r="J18" s="26">
        <v>0.11669411234507192</v>
      </c>
      <c r="K18" s="26">
        <v>4.3683608169318308E-2</v>
      </c>
      <c r="L18" s="18"/>
      <c r="M18" s="53"/>
      <c r="N18" s="53"/>
      <c r="O18" s="53"/>
      <c r="P18" s="53"/>
      <c r="Q18" s="53"/>
      <c r="R18" s="53"/>
    </row>
    <row r="19" spans="1:18" x14ac:dyDescent="0.25">
      <c r="A19" s="16"/>
      <c r="B19" s="11" t="s">
        <v>249</v>
      </c>
      <c r="C19" s="46">
        <v>0.41833333333333295</v>
      </c>
      <c r="D19" s="46">
        <v>0.54366666666666685</v>
      </c>
      <c r="E19" s="46">
        <v>1.0303333333333331</v>
      </c>
      <c r="F19" s="46">
        <v>0.38633333333333342</v>
      </c>
      <c r="G19" s="33">
        <v>0.61166666666666669</v>
      </c>
      <c r="H19" s="26">
        <v>58.326143226919733</v>
      </c>
      <c r="I19" s="26">
        <v>-62.504043998705903</v>
      </c>
      <c r="J19" s="26">
        <v>0.10481336081899506</v>
      </c>
      <c r="K19" s="26">
        <v>6.2274664044575573E-2</v>
      </c>
      <c r="L19" s="18"/>
      <c r="M19" s="53"/>
      <c r="N19" s="53"/>
      <c r="O19" s="209"/>
      <c r="P19" s="53"/>
      <c r="Q19" s="53"/>
      <c r="R19" s="53"/>
    </row>
    <row r="20" spans="1:18" x14ac:dyDescent="0.25">
      <c r="A20" s="16"/>
      <c r="B20" s="11" t="s">
        <v>248</v>
      </c>
      <c r="C20" s="46">
        <v>1.1136666666666701</v>
      </c>
      <c r="D20" s="46">
        <v>0.40866666666666673</v>
      </c>
      <c r="E20" s="46">
        <v>0</v>
      </c>
      <c r="F20" s="46">
        <v>1.0383333333333331</v>
      </c>
      <c r="G20" s="33">
        <v>0.49199999999999999</v>
      </c>
      <c r="H20" s="26">
        <v>-52.616372391653286</v>
      </c>
      <c r="I20" s="26" t="s">
        <v>243</v>
      </c>
      <c r="J20" s="26">
        <v>8.4307640636968231E-2</v>
      </c>
      <c r="K20" s="26">
        <v>0.16737323425267714</v>
      </c>
      <c r="L20" s="18"/>
      <c r="M20" s="53"/>
      <c r="N20" s="53"/>
      <c r="O20" s="209"/>
      <c r="P20" s="53"/>
      <c r="Q20" s="53"/>
      <c r="R20" s="53"/>
    </row>
    <row r="21" spans="1:18" x14ac:dyDescent="0.25">
      <c r="A21" s="16"/>
      <c r="B21" s="11" t="s">
        <v>252</v>
      </c>
      <c r="C21" s="46">
        <v>0.124</v>
      </c>
      <c r="D21" s="46">
        <v>0</v>
      </c>
      <c r="E21" s="46">
        <v>0</v>
      </c>
      <c r="F21" s="46">
        <v>6.3E-2</v>
      </c>
      <c r="G21" s="33">
        <v>0.43866666666666654</v>
      </c>
      <c r="H21" s="26">
        <v>596.29629629629608</v>
      </c>
      <c r="I21" s="26" t="s">
        <v>243</v>
      </c>
      <c r="J21" s="26">
        <v>7.5168601001524504E-2</v>
      </c>
      <c r="K21" s="26">
        <v>1.0155229943420864E-2</v>
      </c>
      <c r="L21" s="18"/>
      <c r="M21" s="53"/>
      <c r="N21" s="53"/>
      <c r="O21" s="53"/>
      <c r="P21" s="53"/>
      <c r="Q21" s="53"/>
      <c r="R21" s="53"/>
    </row>
    <row r="22" spans="1:18" x14ac:dyDescent="0.25">
      <c r="A22" s="16"/>
      <c r="B22" s="11" t="s">
        <v>245</v>
      </c>
      <c r="C22" s="46">
        <v>0.46033333333333298</v>
      </c>
      <c r="D22" s="46">
        <v>0.34733333333333344</v>
      </c>
      <c r="E22" s="46">
        <v>0</v>
      </c>
      <c r="F22" s="46">
        <v>0.47466666666666657</v>
      </c>
      <c r="G22" s="33">
        <v>0.34333333333333321</v>
      </c>
      <c r="H22" s="26">
        <v>-27.668539325842712</v>
      </c>
      <c r="I22" s="26" t="s">
        <v>243</v>
      </c>
      <c r="J22" s="26">
        <v>5.8832567653168862E-2</v>
      </c>
      <c r="K22" s="26">
        <v>7.6513478515509561E-2</v>
      </c>
      <c r="L22" s="18"/>
      <c r="M22" s="53"/>
      <c r="N22" s="53"/>
      <c r="O22" s="53"/>
      <c r="P22" s="53"/>
      <c r="Q22" s="53"/>
      <c r="R22" s="53"/>
    </row>
    <row r="23" spans="1:18" x14ac:dyDescent="0.25">
      <c r="A23" s="16"/>
      <c r="B23" s="11" t="s">
        <v>251</v>
      </c>
      <c r="C23" s="46">
        <v>0.19466666666666699</v>
      </c>
      <c r="D23" s="46">
        <v>0.2103333333333334</v>
      </c>
      <c r="E23" s="46">
        <v>0.13600000000000001</v>
      </c>
      <c r="F23" s="46">
        <v>0.25366666666666671</v>
      </c>
      <c r="G23" s="33">
        <v>0.28099999999999997</v>
      </c>
      <c r="H23" s="26">
        <v>10.775295663600492</v>
      </c>
      <c r="I23" s="26">
        <v>86.51960784313728</v>
      </c>
      <c r="J23" s="26">
        <v>4.8151315079244049E-2</v>
      </c>
      <c r="K23" s="26">
        <v>4.0889576650493538E-2</v>
      </c>
      <c r="L23" s="18"/>
      <c r="M23" s="53"/>
      <c r="N23" s="53"/>
      <c r="O23" s="53"/>
      <c r="P23" s="53"/>
      <c r="Q23" s="53"/>
      <c r="R23" s="53"/>
    </row>
    <row r="24" spans="1:18" x14ac:dyDescent="0.25">
      <c r="A24" s="16"/>
      <c r="B24" s="11" t="s">
        <v>257</v>
      </c>
      <c r="C24" s="46">
        <v>0</v>
      </c>
      <c r="D24" s="46">
        <v>0</v>
      </c>
      <c r="E24" s="46">
        <v>0</v>
      </c>
      <c r="F24" s="46">
        <v>0</v>
      </c>
      <c r="G24" s="33">
        <v>0.20299999999999996</v>
      </c>
      <c r="H24" s="26" t="s">
        <v>243</v>
      </c>
      <c r="I24" s="26" t="s">
        <v>243</v>
      </c>
      <c r="J24" s="26">
        <v>3.4785469612407617E-2</v>
      </c>
      <c r="K24" s="26" t="s">
        <v>243</v>
      </c>
      <c r="L24" s="18"/>
      <c r="M24" s="53"/>
      <c r="N24" s="53"/>
      <c r="O24" s="53"/>
      <c r="P24" s="53"/>
      <c r="Q24" s="53"/>
      <c r="R24" s="53"/>
    </row>
    <row r="25" spans="1:18" x14ac:dyDescent="0.25">
      <c r="A25" s="16"/>
      <c r="B25" s="11" t="s">
        <v>254</v>
      </c>
      <c r="C25" s="46">
        <v>0.27800000000000002</v>
      </c>
      <c r="D25" s="46">
        <v>0.31666666666666665</v>
      </c>
      <c r="E25" s="46">
        <v>0.104</v>
      </c>
      <c r="F25" s="46">
        <v>0.10466666666666669</v>
      </c>
      <c r="G25" s="33">
        <v>8.7999999999999995E-2</v>
      </c>
      <c r="H25" s="26">
        <v>-15.92356687898091</v>
      </c>
      <c r="I25" s="26">
        <v>0.64102564102566095</v>
      </c>
      <c r="J25" s="26">
        <v>1.5079415398482123E-2</v>
      </c>
      <c r="K25" s="26">
        <v>1.687165186367276E-2</v>
      </c>
      <c r="L25" s="18"/>
      <c r="M25" s="53"/>
      <c r="N25" s="53"/>
      <c r="O25" s="53"/>
      <c r="P25" s="53"/>
      <c r="Q25" s="53"/>
      <c r="R25" s="53"/>
    </row>
    <row r="26" spans="1:18" x14ac:dyDescent="0.25">
      <c r="A26" s="16"/>
      <c r="B26" s="12" t="s">
        <v>2</v>
      </c>
      <c r="C26" s="47">
        <v>0</v>
      </c>
      <c r="D26" s="47">
        <v>0.95466666666666689</v>
      </c>
      <c r="E26" s="47">
        <v>0.81300000000000017</v>
      </c>
      <c r="F26" s="47">
        <v>4.2089999999999996</v>
      </c>
      <c r="G26" s="47">
        <v>0</v>
      </c>
      <c r="H26" s="47" t="s">
        <v>243</v>
      </c>
      <c r="I26" s="47">
        <v>417.71217712177105</v>
      </c>
      <c r="J26" s="47" t="s">
        <v>243</v>
      </c>
      <c r="K26" s="47">
        <v>0.67846607669616532</v>
      </c>
      <c r="L26" s="18"/>
      <c r="M26" s="53"/>
      <c r="N26" s="53"/>
      <c r="O26" s="53"/>
      <c r="P26" s="53"/>
      <c r="Q26" s="53"/>
      <c r="R26" s="53"/>
    </row>
    <row r="27" spans="1:18" x14ac:dyDescent="0.25">
      <c r="A27" s="16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53"/>
      <c r="N27" s="53" t="s">
        <v>243</v>
      </c>
      <c r="O27" s="53"/>
      <c r="P27" s="53"/>
      <c r="Q27" s="53"/>
      <c r="R27" s="53"/>
    </row>
    <row r="28" spans="1:18" ht="21.75" customHeight="1" x14ac:dyDescent="0.25">
      <c r="A28" s="16"/>
      <c r="B28" s="210"/>
      <c r="C28" s="210"/>
      <c r="D28" s="210"/>
      <c r="E28" s="241" t="s">
        <v>191</v>
      </c>
      <c r="F28" s="241"/>
      <c r="G28" s="241"/>
      <c r="H28" s="241"/>
      <c r="I28" s="241"/>
      <c r="J28" s="210"/>
      <c r="K28" s="210"/>
      <c r="L28" s="18"/>
      <c r="N28" s="22" t="s">
        <v>243</v>
      </c>
    </row>
    <row r="29" spans="1:18" x14ac:dyDescent="0.25">
      <c r="A29" s="16"/>
      <c r="B29" s="210"/>
      <c r="C29" s="210"/>
      <c r="D29" s="210"/>
      <c r="E29" s="241" t="s">
        <v>220</v>
      </c>
      <c r="F29" s="241"/>
      <c r="G29" s="241"/>
      <c r="H29" s="241"/>
      <c r="I29" s="241"/>
      <c r="J29" s="210"/>
      <c r="K29" s="210"/>
      <c r="L29" s="18"/>
      <c r="N29" s="22" t="s">
        <v>243</v>
      </c>
    </row>
    <row r="30" spans="1:18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243</v>
      </c>
    </row>
    <row r="31" spans="1:18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243</v>
      </c>
    </row>
    <row r="32" spans="1:18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243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243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74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100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9">
    <mergeCell ref="E29:I29"/>
    <mergeCell ref="E28:I28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rgb="FF53722D"/>
    <pageSetUpPr fitToPage="1"/>
  </sheetPr>
  <dimension ref="A1:O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123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64"/>
      <c r="D9" s="64"/>
      <c r="E9" s="64"/>
      <c r="F9" s="64"/>
      <c r="G9" s="6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64"/>
      <c r="K12" s="64"/>
      <c r="L12" s="18"/>
    </row>
    <row r="13" spans="1:15" x14ac:dyDescent="0.25">
      <c r="A13" s="16"/>
      <c r="B13" s="12" t="s">
        <v>236</v>
      </c>
      <c r="C13" s="27">
        <v>18.676666666666705</v>
      </c>
      <c r="D13" s="27">
        <v>19.26433333333333</v>
      </c>
      <c r="E13" s="27">
        <v>22.529666666666671</v>
      </c>
      <c r="F13" s="27">
        <v>18.797000000000001</v>
      </c>
      <c r="G13" s="47">
        <v>14.231999999999998</v>
      </c>
      <c r="H13" s="27">
        <v>-24.285790285683905</v>
      </c>
      <c r="I13" s="27">
        <v>-16.56778469869359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6">
        <v>12.665333333333372</v>
      </c>
      <c r="D14" s="26">
        <v>14.935999999999996</v>
      </c>
      <c r="E14" s="26">
        <v>15.489666666666672</v>
      </c>
      <c r="F14" s="26">
        <v>11.886000000000003</v>
      </c>
      <c r="G14" s="33">
        <v>8.9203333333333319</v>
      </c>
      <c r="H14" s="26">
        <v>-24.950922654102893</v>
      </c>
      <c r="I14" s="26">
        <v>-23.264972347156178</v>
      </c>
      <c r="J14" s="26">
        <v>62.678002623196548</v>
      </c>
      <c r="K14" s="26">
        <v>63.23349470660213</v>
      </c>
      <c r="L14" s="18"/>
    </row>
    <row r="15" spans="1:15" x14ac:dyDescent="0.25">
      <c r="A15" s="16"/>
      <c r="B15" s="12" t="s">
        <v>2</v>
      </c>
      <c r="C15" s="47">
        <v>2.7370000000000001</v>
      </c>
      <c r="D15" s="47">
        <v>1.8053333333333337</v>
      </c>
      <c r="E15" s="47">
        <v>2.9583333333333335</v>
      </c>
      <c r="F15" s="47">
        <v>4.2926666666666655</v>
      </c>
      <c r="G15" s="47">
        <v>3.1</v>
      </c>
      <c r="H15" s="47">
        <v>-27.783817362944539</v>
      </c>
      <c r="I15" s="47">
        <v>45.104225352112628</v>
      </c>
      <c r="J15" s="47">
        <v>21.781899943788648</v>
      </c>
      <c r="K15" s="47">
        <v>22.836977531875647</v>
      </c>
      <c r="L15" s="18"/>
    </row>
    <row r="16" spans="1:15" x14ac:dyDescent="0.25">
      <c r="A16" s="16"/>
      <c r="B16" s="11" t="s">
        <v>248</v>
      </c>
      <c r="C16" s="26">
        <v>1.7669999999999999</v>
      </c>
      <c r="D16" s="26">
        <v>1.5073333333333339</v>
      </c>
      <c r="E16" s="26">
        <v>1.764</v>
      </c>
      <c r="F16" s="26">
        <v>1.861</v>
      </c>
      <c r="G16" s="33">
        <v>0.89666666666666683</v>
      </c>
      <c r="H16" s="26">
        <v>-51.818018986208124</v>
      </c>
      <c r="I16" s="26">
        <v>5.4988662131519206</v>
      </c>
      <c r="J16" s="26">
        <v>6.3003560052463952</v>
      </c>
      <c r="K16" s="26">
        <v>9.9005160397935832</v>
      </c>
      <c r="L16" s="18"/>
      <c r="N16" s="22" t="s">
        <v>2</v>
      </c>
      <c r="O16" s="31">
        <v>21.781899943788648</v>
      </c>
    </row>
    <row r="17" spans="1:15" x14ac:dyDescent="0.25">
      <c r="A17" s="16"/>
      <c r="B17" s="11" t="s">
        <v>244</v>
      </c>
      <c r="C17" s="26">
        <v>0.77300000000000013</v>
      </c>
      <c r="D17" s="26">
        <v>0.98400000000000021</v>
      </c>
      <c r="E17" s="26">
        <v>1.9386666666666672</v>
      </c>
      <c r="F17" s="26">
        <v>0.38800000000000001</v>
      </c>
      <c r="G17" s="33">
        <v>0.57666666666666644</v>
      </c>
      <c r="H17" s="26">
        <v>48.625429553264546</v>
      </c>
      <c r="I17" s="26">
        <v>-79.98624484181569</v>
      </c>
      <c r="J17" s="26">
        <v>4.0519018175004673</v>
      </c>
      <c r="K17" s="26">
        <v>2.0641591743363303</v>
      </c>
      <c r="L17" s="18"/>
      <c r="N17" s="22" t="s">
        <v>12</v>
      </c>
      <c r="O17" s="31">
        <v>78.218100056211355</v>
      </c>
    </row>
    <row r="18" spans="1:15" x14ac:dyDescent="0.25">
      <c r="A18" s="16"/>
      <c r="B18" s="11" t="s">
        <v>249</v>
      </c>
      <c r="C18" s="26">
        <v>0.34200000000000003</v>
      </c>
      <c r="D18" s="26">
        <v>0</v>
      </c>
      <c r="E18" s="26">
        <v>0.23466666666666672</v>
      </c>
      <c r="F18" s="26">
        <v>0.23366666666666661</v>
      </c>
      <c r="G18" s="33">
        <v>0.20533333333333328</v>
      </c>
      <c r="H18" s="26">
        <v>-12.125534950071327</v>
      </c>
      <c r="I18" s="26">
        <v>-0.42613636363640905</v>
      </c>
      <c r="J18" s="26">
        <v>1.4427581038036348</v>
      </c>
      <c r="K18" s="26">
        <v>1.2431061694241985</v>
      </c>
      <c r="L18" s="18"/>
    </row>
    <row r="19" spans="1:15" x14ac:dyDescent="0.25">
      <c r="A19" s="16"/>
      <c r="B19" s="11" t="s">
        <v>257</v>
      </c>
      <c r="C19" s="26">
        <v>0</v>
      </c>
      <c r="D19" s="26">
        <v>0</v>
      </c>
      <c r="E19" s="26">
        <v>0</v>
      </c>
      <c r="F19" s="26">
        <v>0</v>
      </c>
      <c r="G19" s="33">
        <v>0.12333333333333336</v>
      </c>
      <c r="H19" s="26" t="s">
        <v>243</v>
      </c>
      <c r="I19" s="26" t="s">
        <v>243</v>
      </c>
      <c r="J19" s="26">
        <v>0.86659171819374226</v>
      </c>
      <c r="K19" s="26" t="s">
        <v>243</v>
      </c>
      <c r="L19" s="18"/>
    </row>
    <row r="20" spans="1:15" x14ac:dyDescent="0.25">
      <c r="A20" s="16"/>
      <c r="B20" s="11" t="s">
        <v>252</v>
      </c>
      <c r="C20" s="26">
        <v>0.32033333333333303</v>
      </c>
      <c r="D20" s="26">
        <v>3.1666666666666676E-2</v>
      </c>
      <c r="E20" s="26">
        <v>0.14433333333333337</v>
      </c>
      <c r="F20" s="26">
        <v>0.13566666666666671</v>
      </c>
      <c r="G20" s="33">
        <v>0.11</v>
      </c>
      <c r="H20" s="26">
        <v>-18.918918918918948</v>
      </c>
      <c r="I20" s="26">
        <v>-6.0046189376443344</v>
      </c>
      <c r="J20" s="26">
        <v>0.77290612703766171</v>
      </c>
      <c r="K20" s="26">
        <v>0.72174637796811569</v>
      </c>
      <c r="L20" s="18"/>
    </row>
    <row r="21" spans="1:15" x14ac:dyDescent="0.25">
      <c r="A21" s="16"/>
      <c r="B21" s="11" t="s">
        <v>255</v>
      </c>
      <c r="C21" s="26">
        <v>0</v>
      </c>
      <c r="D21" s="26">
        <v>0</v>
      </c>
      <c r="E21" s="26">
        <v>0</v>
      </c>
      <c r="F21" s="26">
        <v>0</v>
      </c>
      <c r="G21" s="33">
        <v>8.7666666666666684E-2</v>
      </c>
      <c r="H21" s="26" t="s">
        <v>243</v>
      </c>
      <c r="I21" s="26" t="s">
        <v>243</v>
      </c>
      <c r="J21" s="26">
        <v>0.61598276185122747</v>
      </c>
      <c r="K21" s="26" t="s">
        <v>243</v>
      </c>
      <c r="L21" s="18"/>
    </row>
    <row r="22" spans="1:15" x14ac:dyDescent="0.25">
      <c r="A22" s="16"/>
      <c r="B22" s="11" t="s">
        <v>261</v>
      </c>
      <c r="C22" s="26">
        <v>0</v>
      </c>
      <c r="D22" s="26">
        <v>0</v>
      </c>
      <c r="E22" s="26">
        <v>0</v>
      </c>
      <c r="F22" s="26">
        <v>0</v>
      </c>
      <c r="G22" s="33">
        <v>6.6666666666666652E-2</v>
      </c>
      <c r="H22" s="26" t="s">
        <v>243</v>
      </c>
      <c r="I22" s="26" t="s">
        <v>243</v>
      </c>
      <c r="J22" s="26">
        <v>0.46842795578040092</v>
      </c>
      <c r="K22" s="26" t="s">
        <v>243</v>
      </c>
      <c r="L22" s="18"/>
    </row>
    <row r="23" spans="1:15" x14ac:dyDescent="0.25">
      <c r="A23" s="16"/>
      <c r="B23" s="11" t="s">
        <v>253</v>
      </c>
      <c r="C23" s="26">
        <v>7.1999999999999995E-2</v>
      </c>
      <c r="D23" s="26">
        <v>0</v>
      </c>
      <c r="E23" s="26">
        <v>0</v>
      </c>
      <c r="F23" s="26">
        <v>0</v>
      </c>
      <c r="G23" s="33">
        <v>6.2333333333333331E-2</v>
      </c>
      <c r="H23" s="26" t="s">
        <v>243</v>
      </c>
      <c r="I23" s="26" t="s">
        <v>243</v>
      </c>
      <c r="J23" s="26">
        <v>0.43798013865467494</v>
      </c>
      <c r="K23" s="26" t="s">
        <v>243</v>
      </c>
      <c r="L23" s="18"/>
    </row>
    <row r="24" spans="1:15" x14ac:dyDescent="0.25">
      <c r="A24" s="16"/>
      <c r="B24" s="11" t="s">
        <v>262</v>
      </c>
      <c r="C24" s="26">
        <v>0</v>
      </c>
      <c r="D24" s="26">
        <v>0</v>
      </c>
      <c r="E24" s="26">
        <v>0</v>
      </c>
      <c r="F24" s="26">
        <v>0</v>
      </c>
      <c r="G24" s="33">
        <v>5.9333333333333328E-2</v>
      </c>
      <c r="H24" s="26" t="s">
        <v>243</v>
      </c>
      <c r="I24" s="26" t="s">
        <v>243</v>
      </c>
      <c r="J24" s="26">
        <v>0.41690088064455694</v>
      </c>
      <c r="K24" s="26" t="s">
        <v>243</v>
      </c>
      <c r="L24" s="18"/>
    </row>
    <row r="25" spans="1:15" x14ac:dyDescent="0.25">
      <c r="A25" s="16"/>
      <c r="B25" s="11" t="s">
        <v>263</v>
      </c>
      <c r="C25" s="26">
        <v>0</v>
      </c>
      <c r="D25" s="26">
        <v>0</v>
      </c>
      <c r="E25" s="26">
        <v>0</v>
      </c>
      <c r="F25" s="26">
        <v>0</v>
      </c>
      <c r="G25" s="33">
        <v>2.3666666666666673E-2</v>
      </c>
      <c r="H25" s="26" t="s">
        <v>243</v>
      </c>
      <c r="I25" s="26" t="s">
        <v>243</v>
      </c>
      <c r="J25" s="26">
        <v>0.16629192430204243</v>
      </c>
      <c r="K25" s="26" t="s">
        <v>243</v>
      </c>
      <c r="L25" s="18"/>
    </row>
    <row r="26" spans="1:15" x14ac:dyDescent="0.25">
      <c r="A26" s="16"/>
      <c r="B26" s="11" t="s">
        <v>259</v>
      </c>
      <c r="C26" s="26">
        <v>0</v>
      </c>
      <c r="D26" s="26">
        <v>0</v>
      </c>
      <c r="E26" s="26">
        <v>0</v>
      </c>
      <c r="F26" s="26">
        <v>0</v>
      </c>
      <c r="G26" s="33">
        <v>0</v>
      </c>
      <c r="H26" s="26" t="s">
        <v>243</v>
      </c>
      <c r="I26" s="26" t="s">
        <v>243</v>
      </c>
      <c r="J26" s="26" t="s">
        <v>243</v>
      </c>
      <c r="K26" s="26" t="s">
        <v>243</v>
      </c>
      <c r="L26" s="18"/>
    </row>
    <row r="27" spans="1:15" x14ac:dyDescent="0.25">
      <c r="A27" s="16"/>
      <c r="B27" s="11" t="s">
        <v>246</v>
      </c>
      <c r="C27" s="26">
        <v>0.39266666666666705</v>
      </c>
      <c r="D27" s="26">
        <v>0</v>
      </c>
      <c r="E27" s="26">
        <v>0</v>
      </c>
      <c r="F27" s="26">
        <v>0</v>
      </c>
      <c r="G27" s="33">
        <v>0</v>
      </c>
      <c r="H27" s="26" t="s">
        <v>243</v>
      </c>
      <c r="I27" s="26" t="s">
        <v>243</v>
      </c>
      <c r="J27" s="26" t="s">
        <v>243</v>
      </c>
      <c r="K27" s="26" t="s">
        <v>243</v>
      </c>
      <c r="L27" s="18"/>
    </row>
    <row r="28" spans="1:15" x14ac:dyDescent="0.25">
      <c r="A28" s="16"/>
      <c r="B28" s="11" t="s">
        <v>245</v>
      </c>
      <c r="C28" s="26">
        <v>0.77200000000000002</v>
      </c>
      <c r="D28" s="26">
        <v>0.72266666666666657</v>
      </c>
      <c r="E28" s="26">
        <v>0.37033333333333346</v>
      </c>
      <c r="F28" s="26">
        <v>1.0746666666666671</v>
      </c>
      <c r="G28" s="33">
        <v>0</v>
      </c>
      <c r="H28" s="26" t="s">
        <v>243</v>
      </c>
      <c r="I28" s="26">
        <v>190.18901890189022</v>
      </c>
      <c r="J28" s="26" t="s">
        <v>243</v>
      </c>
      <c r="K28" s="26">
        <v>5.7172243797769164</v>
      </c>
      <c r="L28" s="18"/>
    </row>
    <row r="29" spans="1:15" x14ac:dyDescent="0.25">
      <c r="A29" s="16"/>
      <c r="B29" s="11" t="s">
        <v>250</v>
      </c>
      <c r="C29" s="26">
        <v>0</v>
      </c>
      <c r="D29" s="26">
        <v>0.1293333333333333</v>
      </c>
      <c r="E29" s="26">
        <v>0.16066666666666662</v>
      </c>
      <c r="F29" s="26">
        <v>0.27266666666666661</v>
      </c>
      <c r="G29" s="33">
        <v>0</v>
      </c>
      <c r="H29" s="26" t="s">
        <v>243</v>
      </c>
      <c r="I29" s="26">
        <v>69.709543568464753</v>
      </c>
      <c r="J29" s="26" t="s">
        <v>243</v>
      </c>
      <c r="K29" s="26">
        <v>1.4505860864322317</v>
      </c>
      <c r="L29" s="18"/>
    </row>
    <row r="30" spans="1:15" x14ac:dyDescent="0.25">
      <c r="A30" s="16"/>
      <c r="B30" s="11" t="s">
        <v>247</v>
      </c>
      <c r="C30" s="26">
        <v>0.10833333333333298</v>
      </c>
      <c r="D30" s="26">
        <v>0.24066666666666661</v>
      </c>
      <c r="E30" s="26">
        <v>0.77466666666666684</v>
      </c>
      <c r="F30" s="26">
        <v>0.26566666666666677</v>
      </c>
      <c r="G30" s="33">
        <v>0</v>
      </c>
      <c r="H30" s="26" t="s">
        <v>243</v>
      </c>
      <c r="I30" s="26">
        <v>-65.705679862306354</v>
      </c>
      <c r="J30" s="26" t="s">
        <v>243</v>
      </c>
      <c r="K30" s="26">
        <v>1.4133461013282267</v>
      </c>
      <c r="L30" s="18"/>
    </row>
    <row r="31" spans="1:15" x14ac:dyDescent="0.25">
      <c r="A31" s="16"/>
      <c r="B31" s="11" t="s">
        <v>254</v>
      </c>
      <c r="C31" s="26">
        <v>9.5333333333333298E-2</v>
      </c>
      <c r="D31" s="26">
        <v>0</v>
      </c>
      <c r="E31" s="26">
        <v>0</v>
      </c>
      <c r="F31" s="26">
        <v>0</v>
      </c>
      <c r="G31" s="33">
        <v>0</v>
      </c>
      <c r="H31" s="26" t="s">
        <v>243</v>
      </c>
      <c r="I31" s="26" t="s">
        <v>243</v>
      </c>
      <c r="J31" s="26" t="s">
        <v>243</v>
      </c>
      <c r="K31" s="26" t="s">
        <v>243</v>
      </c>
      <c r="L31" s="18"/>
    </row>
    <row r="32" spans="1:15" ht="14.25" customHeight="1" x14ac:dyDescent="0.25">
      <c r="A32" s="16"/>
      <c r="B32" s="12"/>
      <c r="C32" s="4"/>
      <c r="D32" s="4"/>
      <c r="E32" s="4"/>
      <c r="F32" s="4"/>
      <c r="G32" s="4"/>
      <c r="H32" s="23"/>
      <c r="I32" s="23"/>
      <c r="J32" s="23"/>
      <c r="K32" s="23"/>
      <c r="L32" s="18"/>
    </row>
    <row r="33" spans="1:14" x14ac:dyDescent="0.25">
      <c r="A33" s="16"/>
      <c r="B33" s="234" t="s">
        <v>192</v>
      </c>
      <c r="C33" s="234"/>
      <c r="D33" s="234"/>
      <c r="E33" s="234"/>
      <c r="F33" s="234"/>
      <c r="G33" s="234"/>
      <c r="H33" s="234" t="s">
        <v>167</v>
      </c>
      <c r="I33" s="234"/>
      <c r="J33" s="234"/>
      <c r="K33" s="234"/>
      <c r="L33" s="18"/>
      <c r="N33" s="22" t="s">
        <v>243</v>
      </c>
    </row>
    <row r="34" spans="1:14" x14ac:dyDescent="0.25">
      <c r="A34" s="16"/>
      <c r="B34" s="234" t="s">
        <v>220</v>
      </c>
      <c r="C34" s="234"/>
      <c r="D34" s="234"/>
      <c r="E34" s="234"/>
      <c r="F34" s="234"/>
      <c r="G34" s="234"/>
      <c r="H34" s="234" t="s">
        <v>218</v>
      </c>
      <c r="I34" s="234"/>
      <c r="J34" s="234"/>
      <c r="K34" s="234"/>
      <c r="L34" s="18"/>
      <c r="N34" s="22" t="s">
        <v>243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243</v>
      </c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243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243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243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</row>
    <row r="45" spans="1:14" x14ac:dyDescent="0.25">
      <c r="A45" s="16"/>
      <c r="C45" s="5"/>
      <c r="D45" s="5"/>
      <c r="E45" s="5"/>
      <c r="F45" s="5"/>
      <c r="G45" s="5"/>
      <c r="H45" s="6"/>
      <c r="I45" s="6"/>
      <c r="J45" s="6"/>
      <c r="K45" s="6"/>
      <c r="L45" s="18"/>
    </row>
    <row r="46" spans="1:14" x14ac:dyDescent="0.25">
      <c r="A46" s="16"/>
      <c r="B46" s="174" t="s">
        <v>237</v>
      </c>
      <c r="C46" s="11"/>
      <c r="D46" s="11"/>
      <c r="E46" s="11"/>
      <c r="F46" s="11"/>
      <c r="G46" s="11"/>
      <c r="H46" s="11"/>
      <c r="I46" s="11"/>
      <c r="J46" s="11"/>
      <c r="K46" s="11"/>
      <c r="L46" s="18"/>
    </row>
    <row r="47" spans="1:14" x14ac:dyDescent="0.25">
      <c r="A47" s="16"/>
      <c r="B47" s="17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</row>
    <row r="48" spans="1:14" x14ac:dyDescent="0.25">
      <c r="A48" s="16"/>
      <c r="B48" s="17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174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9"/>
      <c r="B50" s="175" t="s">
        <v>100</v>
      </c>
      <c r="C50" s="20"/>
      <c r="D50" s="20"/>
      <c r="E50" s="20"/>
      <c r="F50" s="20"/>
      <c r="G50" s="20"/>
      <c r="H50" s="20"/>
      <c r="I50" s="20"/>
      <c r="J50" s="20"/>
      <c r="K50" s="20"/>
      <c r="L50" s="21"/>
    </row>
  </sheetData>
  <mergeCells count="11">
    <mergeCell ref="B33:G33"/>
    <mergeCell ref="B34:G34"/>
    <mergeCell ref="H33:K33"/>
    <mergeCell ref="H34:K34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rgb="FF53722D"/>
    <pageSetUpPr fitToPage="1"/>
  </sheetPr>
  <dimension ref="A1:N4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7" width="9.140625" style="9" customWidth="1"/>
    <col min="8" max="8" width="9.28515625" style="9" customWidth="1"/>
    <col min="9" max="9" width="9.42578125" style="9" customWidth="1"/>
    <col min="10" max="10" width="7.42578125" style="9" customWidth="1"/>
    <col min="11" max="11" width="10.85546875" style="53"/>
    <col min="12" max="12" width="11.42578125" style="22" customWidth="1"/>
    <col min="13" max="13" width="10.85546875" style="22" customWidth="1"/>
    <col min="14" max="14" width="10.85546875" style="53"/>
    <col min="15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25"/>
      <c r="L1" s="11"/>
      <c r="M1" s="11"/>
      <c r="N1" s="9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  <c r="N2" s="9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  <c r="N3" s="9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  <c r="N4" s="9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  <c r="N5" s="9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ht="15.6" x14ac:dyDescent="0.3">
      <c r="A7" s="16"/>
      <c r="B7" s="3"/>
      <c r="C7" s="232" t="s">
        <v>124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240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0"/>
      <c r="C9" s="64"/>
      <c r="D9" s="64"/>
      <c r="E9" s="64"/>
      <c r="F9" s="64"/>
      <c r="G9" s="10"/>
      <c r="H9" s="10"/>
      <c r="I9" s="10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221</v>
      </c>
      <c r="H10" s="237"/>
      <c r="I10" s="237" t="s">
        <v>216</v>
      </c>
      <c r="J10" s="18"/>
    </row>
    <row r="11" spans="1:14" ht="31.5" x14ac:dyDescent="0.25">
      <c r="A11" s="16"/>
      <c r="B11" s="11"/>
      <c r="C11" s="218">
        <v>2014</v>
      </c>
      <c r="D11" s="218">
        <v>2015</v>
      </c>
      <c r="E11" s="218">
        <v>2016</v>
      </c>
      <c r="F11" s="157">
        <v>2017</v>
      </c>
      <c r="G11" s="121" t="s">
        <v>59</v>
      </c>
      <c r="H11" s="121" t="s">
        <v>60</v>
      </c>
      <c r="I11" s="237"/>
      <c r="J11" s="18"/>
      <c r="M11" s="72"/>
    </row>
    <row r="12" spans="1:14" ht="12" customHeight="1" x14ac:dyDescent="0.3">
      <c r="A12" s="16"/>
      <c r="B12" s="11"/>
      <c r="C12" s="64"/>
      <c r="D12" s="64"/>
      <c r="E12" s="64"/>
      <c r="F12" s="64"/>
      <c r="G12" s="64"/>
      <c r="H12" s="64"/>
      <c r="I12" s="64"/>
      <c r="J12" s="18"/>
      <c r="L12" s="22" t="s">
        <v>97</v>
      </c>
      <c r="M12" s="31">
        <v>4072.0203333333338</v>
      </c>
    </row>
    <row r="13" spans="1:14" x14ac:dyDescent="0.25">
      <c r="A13" s="16"/>
      <c r="B13" s="11" t="s">
        <v>65</v>
      </c>
      <c r="C13" s="24">
        <v>2400.4463333333329</v>
      </c>
      <c r="D13" s="24">
        <v>2437.621333333334</v>
      </c>
      <c r="E13" s="24">
        <v>2438.0776666666661</v>
      </c>
      <c r="F13" s="93">
        <v>2512.019666666667</v>
      </c>
      <c r="G13" s="184">
        <v>3.0327992012286531</v>
      </c>
      <c r="H13" s="26">
        <v>73.942000000000917</v>
      </c>
      <c r="I13" s="26">
        <v>61.689762354657532</v>
      </c>
      <c r="J13" s="18"/>
      <c r="L13" s="22" t="s">
        <v>61</v>
      </c>
      <c r="M13" s="224">
        <f>+F13/M12*100</f>
        <v>61.689762354657532</v>
      </c>
    </row>
    <row r="14" spans="1:14" x14ac:dyDescent="0.25">
      <c r="A14" s="16"/>
      <c r="B14" s="11" t="s">
        <v>45</v>
      </c>
      <c r="C14" s="24">
        <v>1807.6363333333336</v>
      </c>
      <c r="D14" s="24">
        <v>1702.0793333333331</v>
      </c>
      <c r="E14" s="24">
        <v>1695.7726666666672</v>
      </c>
      <c r="F14" s="93">
        <v>1560.0006666666668</v>
      </c>
      <c r="G14" s="184">
        <v>-8.0064977263068826</v>
      </c>
      <c r="H14" s="26">
        <v>-135.77200000000039</v>
      </c>
      <c r="I14" s="26">
        <v>38.310237645342468</v>
      </c>
      <c r="J14" s="18"/>
      <c r="L14" s="22" t="s">
        <v>62</v>
      </c>
      <c r="M14" s="31"/>
    </row>
    <row r="15" spans="1:14" ht="14.25" customHeight="1" x14ac:dyDescent="0.3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ht="15.75" customHeight="1" x14ac:dyDescent="0.25">
      <c r="A16" s="16"/>
      <c r="B16" s="234" t="s">
        <v>193</v>
      </c>
      <c r="C16" s="234"/>
      <c r="D16" s="234"/>
      <c r="E16" s="234"/>
      <c r="F16" s="234"/>
      <c r="G16" s="234"/>
      <c r="H16" s="234"/>
      <c r="I16" s="234"/>
      <c r="J16" s="18"/>
      <c r="L16" s="22" t="s">
        <v>243</v>
      </c>
    </row>
    <row r="17" spans="1:13" ht="15.6" x14ac:dyDescent="0.3">
      <c r="A17" s="16"/>
      <c r="B17" s="234" t="s">
        <v>223</v>
      </c>
      <c r="C17" s="234"/>
      <c r="D17" s="234"/>
      <c r="E17" s="234"/>
      <c r="F17" s="234"/>
      <c r="G17" s="234"/>
      <c r="H17" s="234"/>
      <c r="I17" s="234"/>
      <c r="J17" s="18"/>
      <c r="L17" s="22" t="s">
        <v>243</v>
      </c>
    </row>
    <row r="18" spans="1:13" ht="15.6" x14ac:dyDescent="0.3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243</v>
      </c>
    </row>
    <row r="19" spans="1:13" ht="15.6" x14ac:dyDescent="0.3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243</v>
      </c>
    </row>
    <row r="20" spans="1:13" ht="15.6" x14ac:dyDescent="0.3">
      <c r="A20" s="16"/>
      <c r="B20" s="11"/>
      <c r="C20" s="4"/>
      <c r="D20" s="4"/>
      <c r="E20" s="4"/>
      <c r="F20" s="5"/>
      <c r="G20" s="8"/>
      <c r="H20" s="8"/>
      <c r="I20" s="8"/>
      <c r="J20" s="18"/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243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243</v>
      </c>
    </row>
    <row r="25" spans="1:13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243</v>
      </c>
    </row>
    <row r="26" spans="1:13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243</v>
      </c>
    </row>
    <row r="27" spans="1:13" s="53" customFormat="1" x14ac:dyDescent="0.25">
      <c r="A27" s="76"/>
      <c r="B27" s="232" t="s">
        <v>124</v>
      </c>
      <c r="C27" s="232"/>
      <c r="D27" s="232"/>
      <c r="E27" s="232"/>
      <c r="F27" s="232"/>
      <c r="G27" s="232"/>
      <c r="H27" s="232"/>
      <c r="I27" s="232"/>
      <c r="J27" s="78"/>
      <c r="K27" s="68"/>
      <c r="L27" s="22"/>
      <c r="M27" s="22"/>
    </row>
    <row r="28" spans="1:13" s="53" customFormat="1" x14ac:dyDescent="0.25">
      <c r="A28" s="76"/>
      <c r="B28" s="232" t="s">
        <v>241</v>
      </c>
      <c r="C28" s="232"/>
      <c r="D28" s="232"/>
      <c r="E28" s="232"/>
      <c r="F28" s="232"/>
      <c r="G28" s="232"/>
      <c r="H28" s="232"/>
      <c r="I28" s="232"/>
      <c r="J28" s="77"/>
      <c r="L28" s="22"/>
      <c r="M28" s="22"/>
    </row>
    <row r="29" spans="1:13" s="53" customFormat="1" x14ac:dyDescent="0.25">
      <c r="A29" s="76"/>
      <c r="B29" s="56"/>
      <c r="C29" s="60"/>
      <c r="D29" s="60"/>
      <c r="E29" s="60"/>
      <c r="F29" s="61"/>
      <c r="G29" s="62"/>
      <c r="H29" s="62"/>
      <c r="I29" s="62"/>
      <c r="J29" s="77"/>
      <c r="L29" s="22"/>
      <c r="M29" s="22"/>
    </row>
    <row r="30" spans="1:13" x14ac:dyDescent="0.25">
      <c r="A30" s="16"/>
      <c r="B30" s="11"/>
      <c r="C30" s="233" t="s">
        <v>1</v>
      </c>
      <c r="D30" s="233"/>
      <c r="E30" s="233"/>
      <c r="F30" s="233"/>
      <c r="G30" s="3"/>
      <c r="H30" s="3"/>
      <c r="I30" s="3"/>
      <c r="J30" s="18"/>
    </row>
    <row r="31" spans="1:13" x14ac:dyDescent="0.25">
      <c r="A31" s="16"/>
      <c r="B31" s="11"/>
      <c r="C31" s="218">
        <v>2014</v>
      </c>
      <c r="D31" s="218">
        <v>2015</v>
      </c>
      <c r="E31" s="218">
        <v>2016</v>
      </c>
      <c r="F31" s="157">
        <v>2017</v>
      </c>
      <c r="G31" s="185"/>
      <c r="H31" s="11"/>
      <c r="I31" s="11"/>
      <c r="J31" s="18"/>
    </row>
    <row r="32" spans="1:13" x14ac:dyDescent="0.25">
      <c r="A32" s="16"/>
      <c r="B32" s="11"/>
      <c r="C32" s="64"/>
      <c r="D32" s="64"/>
      <c r="E32" s="64"/>
      <c r="F32" s="64"/>
      <c r="G32" s="185"/>
      <c r="H32" s="64"/>
      <c r="I32" s="64"/>
      <c r="J32" s="18"/>
    </row>
    <row r="33" spans="1:10" x14ac:dyDescent="0.25">
      <c r="A33" s="16"/>
      <c r="B33" s="11" t="s">
        <v>46</v>
      </c>
      <c r="C33" s="49">
        <v>57.043706682568327</v>
      </c>
      <c r="D33" s="49">
        <v>58.883999825430209</v>
      </c>
      <c r="E33" s="49">
        <v>58.978372947061196</v>
      </c>
      <c r="F33" s="180">
        <v>61.689762354657532</v>
      </c>
      <c r="G33" s="75"/>
      <c r="H33" s="8"/>
      <c r="I33" s="75"/>
      <c r="J33" s="18"/>
    </row>
    <row r="34" spans="1:10" x14ac:dyDescent="0.25">
      <c r="A34" s="16"/>
      <c r="B34" s="11" t="s">
        <v>47</v>
      </c>
      <c r="C34" s="49">
        <v>42.956293317431673</v>
      </c>
      <c r="D34" s="49">
        <v>41.116000174569791</v>
      </c>
      <c r="E34" s="49">
        <v>41.021627052938804</v>
      </c>
      <c r="F34" s="180">
        <v>38.310237645342468</v>
      </c>
      <c r="G34" s="186"/>
      <c r="H34" s="8"/>
      <c r="I34" s="75"/>
      <c r="J34" s="18"/>
    </row>
    <row r="35" spans="1:10" x14ac:dyDescent="0.25">
      <c r="A35" s="16"/>
      <c r="B35" s="12"/>
      <c r="C35" s="4"/>
      <c r="D35" s="4"/>
      <c r="E35" s="4"/>
      <c r="F35" s="4"/>
      <c r="G35" s="23"/>
      <c r="H35" s="23"/>
      <c r="I35" s="23"/>
      <c r="J35" s="18"/>
    </row>
    <row r="36" spans="1:10" x14ac:dyDescent="0.25">
      <c r="A36" s="16"/>
      <c r="B36" s="234" t="s">
        <v>194</v>
      </c>
      <c r="C36" s="234"/>
      <c r="D36" s="234"/>
      <c r="E36" s="234" t="s">
        <v>195</v>
      </c>
      <c r="F36" s="234"/>
      <c r="G36" s="234"/>
      <c r="H36" s="234"/>
      <c r="I36" s="234"/>
      <c r="J36" s="18"/>
    </row>
    <row r="37" spans="1:10" x14ac:dyDescent="0.25">
      <c r="A37" s="16"/>
      <c r="B37" s="234" t="s">
        <v>224</v>
      </c>
      <c r="C37" s="234"/>
      <c r="D37" s="234"/>
      <c r="E37" s="234" t="s">
        <v>224</v>
      </c>
      <c r="F37" s="234"/>
      <c r="G37" s="234"/>
      <c r="H37" s="234"/>
      <c r="I37" s="234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0" x14ac:dyDescent="0.25">
      <c r="A45" s="16"/>
      <c r="B45" s="11"/>
      <c r="C45" s="4"/>
      <c r="D45" s="4"/>
      <c r="E45" s="4"/>
      <c r="F45" s="5"/>
      <c r="G45" s="8"/>
      <c r="H45" s="8"/>
      <c r="I45" s="8"/>
      <c r="J45" s="18"/>
    </row>
    <row r="46" spans="1:10" x14ac:dyDescent="0.25">
      <c r="A46" s="16"/>
      <c r="B46" s="174" t="s">
        <v>237</v>
      </c>
      <c r="C46" s="5"/>
      <c r="D46" s="5"/>
      <c r="E46" s="5"/>
      <c r="F46" s="5"/>
      <c r="G46" s="6"/>
      <c r="H46" s="6"/>
      <c r="I46" s="6"/>
      <c r="J46" s="18"/>
    </row>
    <row r="47" spans="1:10" x14ac:dyDescent="0.25">
      <c r="A47" s="16"/>
      <c r="B47" s="174" t="s">
        <v>66</v>
      </c>
      <c r="C47" s="5"/>
      <c r="D47" s="5"/>
      <c r="E47" s="5"/>
      <c r="F47" s="5"/>
      <c r="G47" s="6"/>
      <c r="H47" s="6"/>
      <c r="I47" s="6"/>
      <c r="J47" s="18"/>
    </row>
    <row r="48" spans="1:10" x14ac:dyDescent="0.25">
      <c r="A48" s="19"/>
      <c r="B48" s="175" t="s">
        <v>100</v>
      </c>
      <c r="C48" s="20"/>
      <c r="D48" s="20"/>
      <c r="E48" s="20"/>
      <c r="F48" s="20"/>
      <c r="G48" s="20"/>
      <c r="H48" s="20"/>
      <c r="I48" s="20"/>
      <c r="J48" s="21"/>
    </row>
  </sheetData>
  <mergeCells count="14">
    <mergeCell ref="C8:I8"/>
    <mergeCell ref="C7:I7"/>
    <mergeCell ref="B27:I27"/>
    <mergeCell ref="B28:I28"/>
    <mergeCell ref="C10:F10"/>
    <mergeCell ref="G10:H10"/>
    <mergeCell ref="I10:I11"/>
    <mergeCell ref="B16:I16"/>
    <mergeCell ref="B17:I17"/>
    <mergeCell ref="B36:D36"/>
    <mergeCell ref="B37:D37"/>
    <mergeCell ref="E36:I36"/>
    <mergeCell ref="E37:I37"/>
    <mergeCell ref="C30:F30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  <c r="M6" s="16"/>
    </row>
    <row r="7" spans="1:15" ht="15.6" x14ac:dyDescent="0.3">
      <c r="A7" s="16"/>
      <c r="B7" s="146"/>
      <c r="C7" s="235" t="s">
        <v>126</v>
      </c>
      <c r="D7" s="235"/>
      <c r="E7" s="235"/>
      <c r="F7" s="235"/>
      <c r="G7" s="235"/>
      <c r="H7" s="235"/>
      <c r="I7" s="235"/>
      <c r="J7" s="235"/>
      <c r="K7" s="235"/>
      <c r="L7" s="18"/>
      <c r="M7" s="16"/>
    </row>
    <row r="8" spans="1:15" x14ac:dyDescent="0.25">
      <c r="A8" s="16"/>
      <c r="B8" s="12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  <c r="M8" s="16"/>
    </row>
    <row r="9" spans="1:15" ht="15.6" x14ac:dyDescent="0.3">
      <c r="A9" s="58"/>
      <c r="B9" s="10"/>
      <c r="C9" s="55"/>
      <c r="D9" s="55"/>
      <c r="E9" s="55"/>
      <c r="F9" s="55"/>
      <c r="G9" s="55"/>
      <c r="H9" s="10"/>
      <c r="I9" s="10"/>
      <c r="J9" s="10"/>
      <c r="K9" s="10"/>
      <c r="L9" s="18"/>
      <c r="M9" s="16"/>
    </row>
    <row r="10" spans="1:15" ht="15.75" customHeight="1" x14ac:dyDescent="0.25">
      <c r="A10" s="58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  <c r="M10" s="16"/>
    </row>
    <row r="11" spans="1:15" x14ac:dyDescent="0.25">
      <c r="A11" s="58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M11" s="16"/>
      <c r="O11" s="72"/>
    </row>
    <row r="12" spans="1:15" ht="12" customHeight="1" x14ac:dyDescent="0.3">
      <c r="A12" s="58"/>
      <c r="B12" s="11"/>
      <c r="C12" s="55"/>
      <c r="D12" s="55"/>
      <c r="E12" s="55"/>
      <c r="F12" s="55"/>
      <c r="G12" s="55"/>
      <c r="H12" s="55"/>
      <c r="I12" s="55"/>
      <c r="J12" s="55"/>
      <c r="K12" s="55"/>
      <c r="L12" s="18"/>
      <c r="M12" s="16"/>
    </row>
    <row r="13" spans="1:15" x14ac:dyDescent="0.25">
      <c r="A13" s="58"/>
      <c r="B13" s="12" t="s">
        <v>236</v>
      </c>
      <c r="C13" s="25">
        <v>8630.62366666667</v>
      </c>
      <c r="D13" s="25">
        <v>9171.4503333333359</v>
      </c>
      <c r="E13" s="25">
        <v>9343.7960000000021</v>
      </c>
      <c r="F13" s="25">
        <v>9448.8070000000007</v>
      </c>
      <c r="G13" s="190">
        <v>9439.734666666669</v>
      </c>
      <c r="H13" s="27">
        <v>-9.6015648677461041E-2</v>
      </c>
      <c r="I13" s="27">
        <v>1.123858012311052</v>
      </c>
      <c r="J13" s="27">
        <v>100</v>
      </c>
      <c r="K13" s="27">
        <v>100</v>
      </c>
      <c r="L13" s="18"/>
      <c r="M13" s="16"/>
    </row>
    <row r="14" spans="1:15" x14ac:dyDescent="0.25">
      <c r="A14" s="58"/>
      <c r="B14" s="11" t="s">
        <v>3</v>
      </c>
      <c r="C14" s="24">
        <v>3305.7896666666738</v>
      </c>
      <c r="D14" s="24">
        <v>3534.0750000000035</v>
      </c>
      <c r="E14" s="24">
        <v>3592.0603333333356</v>
      </c>
      <c r="F14" s="24">
        <v>3605.5613333333358</v>
      </c>
      <c r="G14" s="28">
        <v>3556.1580000000031</v>
      </c>
      <c r="H14" s="26">
        <v>-1.3701981124714213</v>
      </c>
      <c r="I14" s="26">
        <v>0.37585671584394742</v>
      </c>
      <c r="J14" s="26">
        <v>37.672224120423749</v>
      </c>
      <c r="K14" s="26">
        <v>38.158905492866303</v>
      </c>
      <c r="L14" s="18"/>
      <c r="M14" s="16"/>
    </row>
    <row r="15" spans="1:15" s="48" customFormat="1" x14ac:dyDescent="0.25">
      <c r="A15" s="170"/>
      <c r="B15" s="12" t="s">
        <v>2</v>
      </c>
      <c r="C15" s="190">
        <v>2316.7170000000001</v>
      </c>
      <c r="D15" s="190">
        <v>2400.4463333333329</v>
      </c>
      <c r="E15" s="190">
        <v>2437.621333333334</v>
      </c>
      <c r="F15" s="190">
        <v>2438.0776666666661</v>
      </c>
      <c r="G15" s="190">
        <v>2512.019666666667</v>
      </c>
      <c r="H15" s="47">
        <v>3.0327992012286531</v>
      </c>
      <c r="I15" s="47">
        <v>1.872043565962489E-2</v>
      </c>
      <c r="J15" s="47">
        <v>26.611125792942481</v>
      </c>
      <c r="K15" s="47">
        <v>25.803021129192988</v>
      </c>
      <c r="L15" s="81"/>
      <c r="M15" s="80"/>
      <c r="N15" s="158"/>
      <c r="O15" s="69"/>
    </row>
    <row r="16" spans="1:15" x14ac:dyDescent="0.25">
      <c r="A16" s="58"/>
      <c r="B16" s="11" t="s">
        <v>244</v>
      </c>
      <c r="C16" s="24">
        <v>1039.9743333333297</v>
      </c>
      <c r="D16" s="24">
        <v>1120.8456666666661</v>
      </c>
      <c r="E16" s="24">
        <v>1148.094333333333</v>
      </c>
      <c r="F16" s="24">
        <v>1159.9266666666665</v>
      </c>
      <c r="G16" s="28">
        <v>1139.555333333333</v>
      </c>
      <c r="H16" s="26">
        <v>-1.7562604532470605</v>
      </c>
      <c r="I16" s="26">
        <v>1.0306063700340706</v>
      </c>
      <c r="J16" s="26">
        <v>12.071900043518166</v>
      </c>
      <c r="K16" s="26">
        <v>12.275906012967209</v>
      </c>
      <c r="L16" s="18"/>
      <c r="M16" s="16"/>
      <c r="N16" s="22" t="s">
        <v>2</v>
      </c>
      <c r="O16" s="31">
        <v>26.611125792942481</v>
      </c>
    </row>
    <row r="17" spans="1:15" x14ac:dyDescent="0.25">
      <c r="A17" s="58"/>
      <c r="B17" s="11" t="s">
        <v>245</v>
      </c>
      <c r="C17" s="24">
        <v>575.55100000000004</v>
      </c>
      <c r="D17" s="24">
        <v>612.95766666666668</v>
      </c>
      <c r="E17" s="24">
        <v>633.67700000000002</v>
      </c>
      <c r="F17" s="24">
        <v>689.55966666666643</v>
      </c>
      <c r="G17" s="28">
        <v>693.43700000000013</v>
      </c>
      <c r="H17" s="26">
        <v>0.56229120129325239</v>
      </c>
      <c r="I17" s="26">
        <v>8.8187935914774371</v>
      </c>
      <c r="J17" s="26">
        <v>7.3459374069977379</v>
      </c>
      <c r="K17" s="26">
        <v>7.2978489947637453</v>
      </c>
      <c r="L17" s="18"/>
      <c r="M17" s="16"/>
      <c r="N17" s="22" t="s">
        <v>12</v>
      </c>
      <c r="O17" s="31">
        <v>73.388874207057512</v>
      </c>
    </row>
    <row r="18" spans="1:15" x14ac:dyDescent="0.25">
      <c r="A18" s="58"/>
      <c r="B18" s="11" t="s">
        <v>246</v>
      </c>
      <c r="C18" s="24">
        <v>351.90133333333301</v>
      </c>
      <c r="D18" s="24">
        <v>396.26966666666658</v>
      </c>
      <c r="E18" s="24">
        <v>409.01766666666674</v>
      </c>
      <c r="F18" s="24">
        <v>421.36366666666657</v>
      </c>
      <c r="G18" s="28">
        <v>402.70299999999992</v>
      </c>
      <c r="H18" s="26">
        <v>-4.4286368623777879</v>
      </c>
      <c r="I18" s="26">
        <v>3.0184515257286826</v>
      </c>
      <c r="J18" s="26">
        <v>4.2660415172686328</v>
      </c>
      <c r="K18" s="26">
        <v>4.4594377540642594</v>
      </c>
      <c r="L18" s="18"/>
      <c r="M18" s="16"/>
    </row>
    <row r="19" spans="1:15" x14ac:dyDescent="0.25">
      <c r="A19" s="58"/>
      <c r="B19" s="11" t="s">
        <v>248</v>
      </c>
      <c r="C19" s="24">
        <v>240.01166666666705</v>
      </c>
      <c r="D19" s="24">
        <v>260.55933333333343</v>
      </c>
      <c r="E19" s="24">
        <v>262.81966666666671</v>
      </c>
      <c r="F19" s="24">
        <v>266.28966666666673</v>
      </c>
      <c r="G19" s="28">
        <v>253.8153333333334</v>
      </c>
      <c r="H19" s="26">
        <v>-4.6844977086355826</v>
      </c>
      <c r="I19" s="26">
        <v>1.3202969336389092</v>
      </c>
      <c r="J19" s="26">
        <v>2.6887973263655289</v>
      </c>
      <c r="K19" s="26">
        <v>2.8182358541842025</v>
      </c>
      <c r="L19" s="18"/>
      <c r="M19" s="16"/>
    </row>
    <row r="20" spans="1:15" x14ac:dyDescent="0.25">
      <c r="A20" s="58"/>
      <c r="B20" s="11" t="s">
        <v>255</v>
      </c>
      <c r="C20" s="24">
        <v>139.87366666666699</v>
      </c>
      <c r="D20" s="24">
        <v>159.15766666666667</v>
      </c>
      <c r="E20" s="24">
        <v>162.31733333333332</v>
      </c>
      <c r="F20" s="24">
        <v>153.65899999999999</v>
      </c>
      <c r="G20" s="28">
        <v>168.011</v>
      </c>
      <c r="H20" s="26">
        <v>9.3401623074470095</v>
      </c>
      <c r="I20" s="26">
        <v>-5.3342013175836644</v>
      </c>
      <c r="J20" s="26">
        <v>1.7798275685997382</v>
      </c>
      <c r="K20" s="26">
        <v>1.6262264643568229</v>
      </c>
      <c r="L20" s="18"/>
      <c r="M20" s="16"/>
    </row>
    <row r="21" spans="1:15" x14ac:dyDescent="0.25">
      <c r="A21" s="58"/>
      <c r="B21" s="11" t="s">
        <v>250</v>
      </c>
      <c r="C21" s="24">
        <v>163.44300000000001</v>
      </c>
      <c r="D21" s="24">
        <v>167.01300000000003</v>
      </c>
      <c r="E21" s="24">
        <v>154.38633333333337</v>
      </c>
      <c r="F21" s="24">
        <v>171.47333333333339</v>
      </c>
      <c r="G21" s="28">
        <v>164.74299999999999</v>
      </c>
      <c r="H21" s="26">
        <v>-3.925002915905329</v>
      </c>
      <c r="I21" s="26">
        <v>11.067689497559163</v>
      </c>
      <c r="J21" s="26">
        <v>1.745207951466432</v>
      </c>
      <c r="K21" s="26">
        <v>1.8147617295319225</v>
      </c>
      <c r="L21" s="18"/>
      <c r="M21" s="16"/>
    </row>
    <row r="22" spans="1:15" x14ac:dyDescent="0.25">
      <c r="A22" s="58"/>
      <c r="B22" s="11" t="s">
        <v>249</v>
      </c>
      <c r="C22" s="24">
        <v>113.523</v>
      </c>
      <c r="D22" s="24">
        <v>117.3096666666667</v>
      </c>
      <c r="E22" s="24">
        <v>123.03199999999998</v>
      </c>
      <c r="F22" s="24">
        <v>121.76099999999998</v>
      </c>
      <c r="G22" s="28">
        <v>131.071</v>
      </c>
      <c r="H22" s="26">
        <v>7.6461264280024199</v>
      </c>
      <c r="I22" s="26">
        <v>-1.0330645685675321</v>
      </c>
      <c r="J22" s="26">
        <v>1.3885030101834779</v>
      </c>
      <c r="K22" s="26">
        <v>1.2886388726111135</v>
      </c>
      <c r="L22" s="18"/>
      <c r="M22" s="16"/>
    </row>
    <row r="23" spans="1:15" x14ac:dyDescent="0.25">
      <c r="A23" s="58"/>
      <c r="B23" s="11" t="s">
        <v>253</v>
      </c>
      <c r="C23" s="24">
        <v>108.70633333333298</v>
      </c>
      <c r="D23" s="24">
        <v>113.30733333333336</v>
      </c>
      <c r="E23" s="24">
        <v>115.965</v>
      </c>
      <c r="F23" s="24">
        <v>117.55166666666663</v>
      </c>
      <c r="G23" s="28">
        <v>118.0413333333333</v>
      </c>
      <c r="H23" s="26">
        <v>0.41655442287789057</v>
      </c>
      <c r="I23" s="26">
        <v>1.3682289196452535</v>
      </c>
      <c r="J23" s="26">
        <v>1.2504730005829252</v>
      </c>
      <c r="K23" s="26">
        <v>1.2440900387389289</v>
      </c>
      <c r="L23" s="18"/>
      <c r="M23" s="16"/>
    </row>
    <row r="24" spans="1:15" x14ac:dyDescent="0.25">
      <c r="A24" s="58"/>
      <c r="B24" s="11" t="s">
        <v>251</v>
      </c>
      <c r="C24" s="24">
        <v>93.423333333333289</v>
      </c>
      <c r="D24" s="24">
        <v>102.28300000000002</v>
      </c>
      <c r="E24" s="24">
        <v>109.33233333333337</v>
      </c>
      <c r="F24" s="24">
        <v>102.82766666666664</v>
      </c>
      <c r="G24" s="28">
        <v>110.94933333333336</v>
      </c>
      <c r="H24" s="26">
        <v>7.8983282709258251</v>
      </c>
      <c r="I24" s="26">
        <v>-5.9494446595548585</v>
      </c>
      <c r="J24" s="26">
        <v>1.1753437702556893</v>
      </c>
      <c r="K24" s="26">
        <v>1.0882608425239995</v>
      </c>
      <c r="L24" s="18"/>
      <c r="M24" s="16"/>
    </row>
    <row r="25" spans="1:15" x14ac:dyDescent="0.25">
      <c r="A25" s="58"/>
      <c r="B25" s="11" t="s">
        <v>247</v>
      </c>
      <c r="C25" s="24">
        <v>103.57133333333299</v>
      </c>
      <c r="D25" s="24">
        <v>107.53433333333329</v>
      </c>
      <c r="E25" s="24">
        <v>113.38900000000002</v>
      </c>
      <c r="F25" s="24">
        <v>109.67433333333337</v>
      </c>
      <c r="G25" s="28">
        <v>97.678999999999988</v>
      </c>
      <c r="H25" s="26">
        <v>-10.937229312236562</v>
      </c>
      <c r="I25" s="26">
        <v>-3.2760379460676559</v>
      </c>
      <c r="J25" s="26">
        <v>1.034764253967025</v>
      </c>
      <c r="K25" s="26">
        <v>1.1607214893195867</v>
      </c>
      <c r="L25" s="18"/>
      <c r="M25" s="16"/>
    </row>
    <row r="26" spans="1:15" x14ac:dyDescent="0.25">
      <c r="A26" s="58"/>
      <c r="B26" s="11" t="s">
        <v>252</v>
      </c>
      <c r="C26" s="24">
        <v>78.138000000000019</v>
      </c>
      <c r="D26" s="24">
        <v>79.691666666666663</v>
      </c>
      <c r="E26" s="24">
        <v>82.083666666666687</v>
      </c>
      <c r="F26" s="24">
        <v>91.081333333333319</v>
      </c>
      <c r="G26" s="28">
        <v>91.551666666666691</v>
      </c>
      <c r="H26" s="26">
        <v>0.51638828299984674</v>
      </c>
      <c r="I26" s="26">
        <v>10.961579851452342</v>
      </c>
      <c r="J26" s="26">
        <v>0.96985423742842491</v>
      </c>
      <c r="K26" s="26">
        <v>0.96394532487893247</v>
      </c>
      <c r="L26" s="18"/>
      <c r="M26" s="16"/>
    </row>
    <row r="27" spans="1:15" ht="14.25" customHeight="1" x14ac:dyDescent="0.25">
      <c r="A27" s="58"/>
      <c r="B27" s="12"/>
      <c r="C27" s="4"/>
      <c r="D27" s="4"/>
      <c r="E27" s="4"/>
      <c r="F27" s="4"/>
      <c r="G27" s="4"/>
      <c r="H27" s="23"/>
      <c r="I27" s="23"/>
      <c r="J27" s="23"/>
      <c r="K27" s="23"/>
      <c r="L27" s="18"/>
      <c r="M27" s="16"/>
    </row>
    <row r="28" spans="1:15" x14ac:dyDescent="0.25">
      <c r="A28" s="58"/>
      <c r="B28" s="234" t="s">
        <v>196</v>
      </c>
      <c r="C28" s="234"/>
      <c r="D28" s="234"/>
      <c r="E28" s="234"/>
      <c r="F28" s="234"/>
      <c r="G28" s="234"/>
      <c r="H28" s="234" t="s">
        <v>167</v>
      </c>
      <c r="I28" s="234"/>
      <c r="J28" s="234"/>
      <c r="K28" s="234"/>
      <c r="L28" s="18"/>
      <c r="M28" s="16"/>
      <c r="N28" s="22" t="s">
        <v>243</v>
      </c>
    </row>
    <row r="29" spans="1:15" x14ac:dyDescent="0.25">
      <c r="A29" s="58"/>
      <c r="B29" s="234" t="s">
        <v>220</v>
      </c>
      <c r="C29" s="234"/>
      <c r="D29" s="234"/>
      <c r="E29" s="234"/>
      <c r="F29" s="234"/>
      <c r="G29" s="234"/>
      <c r="H29" s="234" t="s">
        <v>218</v>
      </c>
      <c r="I29" s="234"/>
      <c r="J29" s="234"/>
      <c r="K29" s="234"/>
      <c r="L29" s="18"/>
      <c r="M29" s="16"/>
      <c r="N29" s="22" t="s">
        <v>243</v>
      </c>
    </row>
    <row r="30" spans="1:15" x14ac:dyDescent="0.25">
      <c r="A30" s="58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243</v>
      </c>
    </row>
    <row r="31" spans="1:15" x14ac:dyDescent="0.25">
      <c r="A31" s="58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243</v>
      </c>
    </row>
    <row r="32" spans="1:15" x14ac:dyDescent="0.25">
      <c r="A32" s="58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243</v>
      </c>
    </row>
    <row r="33" spans="1:14" x14ac:dyDescent="0.25">
      <c r="A33" s="58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</row>
    <row r="34" spans="1:14" x14ac:dyDescent="0.25">
      <c r="A34" s="58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  <c r="N34" s="22" t="s">
        <v>243</v>
      </c>
    </row>
    <row r="35" spans="1:14" x14ac:dyDescent="0.25">
      <c r="A35" s="58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243</v>
      </c>
    </row>
    <row r="36" spans="1:14" x14ac:dyDescent="0.25">
      <c r="A36" s="58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243</v>
      </c>
    </row>
    <row r="37" spans="1:14" x14ac:dyDescent="0.25">
      <c r="A37" s="58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243</v>
      </c>
    </row>
    <row r="38" spans="1:14" x14ac:dyDescent="0.25">
      <c r="A38" s="58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</row>
    <row r="39" spans="1:14" x14ac:dyDescent="0.25">
      <c r="A39" s="58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58"/>
      <c r="C40" s="5"/>
      <c r="D40" s="5"/>
      <c r="E40" s="5"/>
      <c r="F40" s="5"/>
      <c r="G40" s="5"/>
      <c r="H40" s="6"/>
      <c r="I40" s="6"/>
      <c r="J40" s="6"/>
      <c r="K40" s="6"/>
      <c r="L40" s="18"/>
      <c r="M40" s="16"/>
    </row>
    <row r="41" spans="1:14" x14ac:dyDescent="0.25">
      <c r="A41" s="58"/>
      <c r="B41" s="174" t="s">
        <v>237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16"/>
    </row>
    <row r="42" spans="1:14" x14ac:dyDescent="0.25">
      <c r="A42" s="58"/>
      <c r="B42" s="17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58"/>
      <c r="B43" s="17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58"/>
      <c r="B44" s="174" t="s">
        <v>230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19"/>
      <c r="B45" s="175" t="s">
        <v>100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M45" s="16"/>
    </row>
    <row r="46" spans="1:14" x14ac:dyDescent="0.25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rgb="FF53722D"/>
    <pageSetUpPr fitToPage="1"/>
  </sheetPr>
  <dimension ref="A1:O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10.42578125" style="9" customWidth="1"/>
    <col min="8" max="9" width="13.28515625" style="9" customWidth="1"/>
    <col min="10" max="11" width="11.5703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ht="15.6" x14ac:dyDescent="0.3">
      <c r="A7" s="16"/>
      <c r="B7" s="146"/>
      <c r="C7" s="235" t="s">
        <v>127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240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46"/>
      <c r="C9" s="144"/>
      <c r="D9" s="144"/>
      <c r="E9" s="144"/>
      <c r="F9" s="144"/>
      <c r="G9" s="144"/>
      <c r="H9" s="146"/>
      <c r="I9" s="146"/>
      <c r="J9" s="146"/>
      <c r="K9" s="146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  <c r="O11" s="72"/>
    </row>
    <row r="12" spans="1:15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44"/>
      <c r="K12" s="144"/>
      <c r="L12" s="18"/>
    </row>
    <row r="13" spans="1:15" x14ac:dyDescent="0.25">
      <c r="A13" s="16"/>
      <c r="B13" s="12" t="s">
        <v>236</v>
      </c>
      <c r="C13" s="25">
        <v>12622.0276666667</v>
      </c>
      <c r="D13" s="25">
        <v>12590.490999999998</v>
      </c>
      <c r="E13" s="25">
        <v>12859.02733333333</v>
      </c>
      <c r="F13" s="25">
        <v>12850.53333333334</v>
      </c>
      <c r="G13" s="93">
        <v>12931.620999999999</v>
      </c>
      <c r="H13" s="27">
        <v>0.63100623579819271</v>
      </c>
      <c r="I13" s="51">
        <v>-6.6054762773315456E-2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7992.2556666666969</v>
      </c>
      <c r="D14" s="24">
        <v>7938.4686666666639</v>
      </c>
      <c r="E14" s="24">
        <v>8292.2066666666651</v>
      </c>
      <c r="F14" s="24">
        <v>8283.9213333333391</v>
      </c>
      <c r="G14" s="28">
        <v>8277.5949999999975</v>
      </c>
      <c r="H14" s="26">
        <v>-7.6368824362027521E-2</v>
      </c>
      <c r="I14" s="50">
        <v>-9.9917110925751285E-2</v>
      </c>
      <c r="J14" s="26">
        <v>64.010497987839258</v>
      </c>
      <c r="K14" s="26">
        <v>64.463638344452647</v>
      </c>
      <c r="L14" s="18"/>
    </row>
    <row r="15" spans="1:15" s="48" customFormat="1" x14ac:dyDescent="0.25">
      <c r="A15" s="80"/>
      <c r="B15" s="12" t="s">
        <v>2</v>
      </c>
      <c r="C15" s="93">
        <v>1812.45366666667</v>
      </c>
      <c r="D15" s="93">
        <v>1807.6363333333336</v>
      </c>
      <c r="E15" s="93">
        <v>1702.0793333333331</v>
      </c>
      <c r="F15" s="93">
        <v>1695.7726666666672</v>
      </c>
      <c r="G15" s="93">
        <v>1560.0006666666668</v>
      </c>
      <c r="H15" s="47">
        <v>-8.0064977263068826</v>
      </c>
      <c r="I15" s="47">
        <v>-0.37052718655099515</v>
      </c>
      <c r="J15" s="47">
        <v>12.063457989270384</v>
      </c>
      <c r="K15" s="47">
        <v>13.196126749603126</v>
      </c>
      <c r="L15" s="81"/>
      <c r="N15" s="158"/>
      <c r="O15" s="158"/>
    </row>
    <row r="16" spans="1:15" x14ac:dyDescent="0.25">
      <c r="A16" s="16"/>
      <c r="B16" s="11" t="s">
        <v>244</v>
      </c>
      <c r="C16" s="24">
        <v>716.18</v>
      </c>
      <c r="D16" s="24">
        <v>645.93033333333346</v>
      </c>
      <c r="E16" s="24">
        <v>621.27300000000014</v>
      </c>
      <c r="F16" s="24">
        <v>665.25199999999995</v>
      </c>
      <c r="G16" s="28">
        <v>653.23433333333355</v>
      </c>
      <c r="H16" s="26">
        <v>-1.8064833576849626</v>
      </c>
      <c r="I16" s="50">
        <v>7.0788526139072161</v>
      </c>
      <c r="J16" s="26">
        <v>5.051449724155491</v>
      </c>
      <c r="K16" s="26">
        <v>5.1768435032527798</v>
      </c>
      <c r="L16" s="18"/>
      <c r="N16" s="22" t="s">
        <v>2</v>
      </c>
      <c r="O16" s="31">
        <v>12.063457989270384</v>
      </c>
    </row>
    <row r="17" spans="1:15" x14ac:dyDescent="0.25">
      <c r="A17" s="16"/>
      <c r="B17" s="11" t="s">
        <v>245</v>
      </c>
      <c r="C17" s="24">
        <v>546.05666666666707</v>
      </c>
      <c r="D17" s="24">
        <v>566.84733333333349</v>
      </c>
      <c r="E17" s="24">
        <v>593.00399999999979</v>
      </c>
      <c r="F17" s="24">
        <v>554.88533333333316</v>
      </c>
      <c r="G17" s="28">
        <v>532.14533333333316</v>
      </c>
      <c r="H17" s="26">
        <v>-4.098144000922721</v>
      </c>
      <c r="I17" s="50">
        <v>-6.4280623177359058</v>
      </c>
      <c r="J17" s="26">
        <v>4.1150705958157392</v>
      </c>
      <c r="K17" s="26">
        <v>4.3179945838823768</v>
      </c>
      <c r="L17" s="18"/>
      <c r="N17" s="22" t="s">
        <v>12</v>
      </c>
      <c r="O17" s="31">
        <v>87.93654201072961</v>
      </c>
    </row>
    <row r="18" spans="1:15" x14ac:dyDescent="0.25">
      <c r="A18" s="16"/>
      <c r="B18" s="11" t="s">
        <v>246</v>
      </c>
      <c r="C18" s="24">
        <v>431.90766666666713</v>
      </c>
      <c r="D18" s="24">
        <v>474.22833333333347</v>
      </c>
      <c r="E18" s="24">
        <v>473.89499999999992</v>
      </c>
      <c r="F18" s="24">
        <v>486.76566666666656</v>
      </c>
      <c r="G18" s="28">
        <v>501.25333333333344</v>
      </c>
      <c r="H18" s="26">
        <v>2.976312352898125</v>
      </c>
      <c r="I18" s="50">
        <v>2.7159321509335754</v>
      </c>
      <c r="J18" s="26">
        <v>3.8761832977732142</v>
      </c>
      <c r="K18" s="26">
        <v>3.78790244762863</v>
      </c>
      <c r="L18" s="18"/>
    </row>
    <row r="19" spans="1:15" x14ac:dyDescent="0.25">
      <c r="A19" s="16"/>
      <c r="B19" s="11" t="s">
        <v>248</v>
      </c>
      <c r="C19" s="24">
        <v>286.98099999999999</v>
      </c>
      <c r="D19" s="24">
        <v>300.13100000000009</v>
      </c>
      <c r="E19" s="24">
        <v>298.07999999999993</v>
      </c>
      <c r="F19" s="24">
        <v>301.11633333333322</v>
      </c>
      <c r="G19" s="28">
        <v>302.82933333333335</v>
      </c>
      <c r="H19" s="26">
        <v>0.56888312269127717</v>
      </c>
      <c r="I19" s="50">
        <v>1.0186303453211476</v>
      </c>
      <c r="J19" s="26">
        <v>2.3417739611556305</v>
      </c>
      <c r="K19" s="26">
        <v>2.3432205148424425</v>
      </c>
      <c r="L19" s="18"/>
    </row>
    <row r="20" spans="1:15" x14ac:dyDescent="0.25">
      <c r="A20" s="16"/>
      <c r="B20" s="11" t="s">
        <v>250</v>
      </c>
      <c r="C20" s="24">
        <v>242.076333333333</v>
      </c>
      <c r="D20" s="24">
        <v>254.1496666666666</v>
      </c>
      <c r="E20" s="24">
        <v>264.53433333333322</v>
      </c>
      <c r="F20" s="24">
        <v>245.20666666666659</v>
      </c>
      <c r="G20" s="28">
        <v>250.52199999999996</v>
      </c>
      <c r="H20" s="26">
        <v>2.1676952774530411</v>
      </c>
      <c r="I20" s="50">
        <v>-7.3062979852646652</v>
      </c>
      <c r="J20" s="26">
        <v>1.9372822633759526</v>
      </c>
      <c r="K20" s="26">
        <v>1.9081438902665504</v>
      </c>
      <c r="L20" s="18"/>
    </row>
    <row r="21" spans="1:15" x14ac:dyDescent="0.25">
      <c r="A21" s="16"/>
      <c r="B21" s="11" t="s">
        <v>247</v>
      </c>
      <c r="C21" s="24">
        <v>242.67633333333296</v>
      </c>
      <c r="D21" s="24">
        <v>236.92599999999996</v>
      </c>
      <c r="E21" s="24">
        <v>237.22200000000004</v>
      </c>
      <c r="F21" s="24">
        <v>234.36966666666672</v>
      </c>
      <c r="G21" s="28">
        <v>241.83800000000005</v>
      </c>
      <c r="H21" s="26">
        <v>3.1865614008638854</v>
      </c>
      <c r="I21" s="50">
        <v>-1.2023898851427406</v>
      </c>
      <c r="J21" s="26">
        <v>1.8701290426003054</v>
      </c>
      <c r="K21" s="26">
        <v>1.8238127600410874</v>
      </c>
      <c r="L21" s="18"/>
    </row>
    <row r="22" spans="1:15" x14ac:dyDescent="0.25">
      <c r="A22" s="16"/>
      <c r="B22" s="11" t="s">
        <v>255</v>
      </c>
      <c r="C22" s="24">
        <v>122.054</v>
      </c>
      <c r="D22" s="24">
        <v>131.77766666666665</v>
      </c>
      <c r="E22" s="24">
        <v>138.44899999999998</v>
      </c>
      <c r="F22" s="24">
        <v>143.3546666666667</v>
      </c>
      <c r="G22" s="28">
        <v>139.70499999999998</v>
      </c>
      <c r="H22" s="26">
        <v>-2.545900145094715</v>
      </c>
      <c r="I22" s="50">
        <v>3.5433023471940661</v>
      </c>
      <c r="J22" s="26">
        <v>1.0803363321582036</v>
      </c>
      <c r="K22" s="26">
        <v>1.1155542182425628</v>
      </c>
      <c r="L22" s="18"/>
    </row>
    <row r="23" spans="1:15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0</v>
      </c>
      <c r="G23" s="28">
        <v>135.779</v>
      </c>
      <c r="H23" s="26" t="s">
        <v>243</v>
      </c>
      <c r="I23" s="50" t="s">
        <v>243</v>
      </c>
      <c r="J23" s="26">
        <v>1.0499766425260995</v>
      </c>
      <c r="K23" s="26" t="s">
        <v>243</v>
      </c>
      <c r="L23" s="18"/>
    </row>
    <row r="24" spans="1:15" x14ac:dyDescent="0.25">
      <c r="A24" s="16"/>
      <c r="B24" s="11" t="s">
        <v>249</v>
      </c>
      <c r="C24" s="24">
        <v>128.37733333333298</v>
      </c>
      <c r="D24" s="24">
        <v>127.23066666666671</v>
      </c>
      <c r="E24" s="24">
        <v>130.24366666666671</v>
      </c>
      <c r="F24" s="24">
        <v>128.79466666666664</v>
      </c>
      <c r="G24" s="28">
        <v>117.877</v>
      </c>
      <c r="H24" s="26">
        <v>-8.4768002815851506</v>
      </c>
      <c r="I24" s="50">
        <v>-1.1125301038310775</v>
      </c>
      <c r="J24" s="26">
        <v>0.91154078827395257</v>
      </c>
      <c r="K24" s="26">
        <v>1.0022515278224502</v>
      </c>
      <c r="L24" s="18"/>
    </row>
    <row r="25" spans="1:15" x14ac:dyDescent="0.25">
      <c r="A25" s="16"/>
      <c r="B25" s="11" t="s">
        <v>251</v>
      </c>
      <c r="C25" s="24">
        <v>101.009</v>
      </c>
      <c r="D25" s="24">
        <v>107.16499999999998</v>
      </c>
      <c r="E25" s="24">
        <v>108.04033333333336</v>
      </c>
      <c r="F25" s="24">
        <v>111.09433333333337</v>
      </c>
      <c r="G25" s="28">
        <v>109.746</v>
      </c>
      <c r="H25" s="26">
        <v>-1.2136832661732266</v>
      </c>
      <c r="I25" s="50">
        <v>2.8267221192085579</v>
      </c>
      <c r="J25" s="26">
        <v>0.8486639068682883</v>
      </c>
      <c r="K25" s="26">
        <v>0.86451145996534495</v>
      </c>
      <c r="L25" s="18"/>
    </row>
    <row r="26" spans="1:15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109.096</v>
      </c>
      <c r="H26" s="26" t="s">
        <v>243</v>
      </c>
      <c r="I26" s="50" t="s">
        <v>243</v>
      </c>
      <c r="J26" s="26">
        <v>0.84363746818747631</v>
      </c>
      <c r="K26" s="26" t="s">
        <v>243</v>
      </c>
      <c r="L26" s="18"/>
    </row>
    <row r="27" spans="1:15" x14ac:dyDescent="0.25">
      <c r="A27" s="16"/>
      <c r="B27" s="146"/>
      <c r="C27" s="146"/>
      <c r="D27" s="146"/>
      <c r="E27" s="146"/>
      <c r="F27" s="146"/>
      <c r="G27" s="146"/>
      <c r="H27" s="146"/>
      <c r="I27" s="146"/>
      <c r="J27" s="146"/>
      <c r="K27" s="146"/>
      <c r="L27" s="18"/>
    </row>
    <row r="28" spans="1:15" ht="14.25" customHeight="1" x14ac:dyDescent="0.25">
      <c r="A28" s="16"/>
      <c r="B28" s="234" t="s">
        <v>197</v>
      </c>
      <c r="C28" s="234"/>
      <c r="D28" s="234"/>
      <c r="E28" s="234"/>
      <c r="F28" s="234"/>
      <c r="G28" s="234"/>
      <c r="H28" s="234" t="s">
        <v>167</v>
      </c>
      <c r="I28" s="234"/>
      <c r="J28" s="234"/>
      <c r="K28" s="234"/>
      <c r="L28" s="18"/>
    </row>
    <row r="29" spans="1:15" ht="14.25" customHeight="1" x14ac:dyDescent="0.25">
      <c r="A29" s="16"/>
      <c r="B29" s="234" t="s">
        <v>220</v>
      </c>
      <c r="C29" s="234"/>
      <c r="D29" s="234"/>
      <c r="E29" s="234"/>
      <c r="F29" s="234"/>
      <c r="G29" s="234"/>
      <c r="H29" s="234" t="s">
        <v>218</v>
      </c>
      <c r="I29" s="234"/>
      <c r="J29" s="234"/>
      <c r="K29" s="234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243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243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243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243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243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N39" s="22" t="s">
        <v>243</v>
      </c>
    </row>
    <row r="40" spans="1:14" x14ac:dyDescent="0.25">
      <c r="A40" s="16"/>
      <c r="B40" s="174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174" t="s">
        <v>101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174" t="s">
        <v>106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174" t="s">
        <v>102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9"/>
      <c r="B44" s="175" t="s">
        <v>100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</row>
  </sheetData>
  <mergeCells count="11">
    <mergeCell ref="B28:G28"/>
    <mergeCell ref="B29:G29"/>
    <mergeCell ref="H28:K28"/>
    <mergeCell ref="H29:K29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rgb="FF53722D"/>
    <pageSetUpPr fitToPage="1"/>
  </sheetPr>
  <dimension ref="A1:U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1" customWidth="1"/>
    <col min="12" max="12" width="1.85546875" style="9" customWidth="1"/>
    <col min="13" max="13" width="10.85546875" style="9"/>
    <col min="14" max="14" width="11.42578125" style="53" customWidth="1"/>
    <col min="15" max="15" width="10.85546875" style="53" customWidth="1"/>
    <col min="16" max="16" width="10.85546875" style="53"/>
    <col min="17" max="16384" width="10.85546875" style="9"/>
  </cols>
  <sheetData>
    <row r="1" spans="1:2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  <c r="P1" s="9"/>
    </row>
    <row r="2" spans="1:2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  <c r="P2" s="9"/>
    </row>
    <row r="3" spans="1:2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  <c r="P3" s="9"/>
    </row>
    <row r="4" spans="1:2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  <c r="P4" s="9"/>
    </row>
    <row r="5" spans="1:2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  <c r="P5" s="9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08"/>
      <c r="L6" s="18"/>
    </row>
    <row r="7" spans="1:21" ht="15.6" x14ac:dyDescent="0.3">
      <c r="A7" s="16"/>
      <c r="B7" s="146"/>
      <c r="C7" s="235" t="s">
        <v>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8"/>
      <c r="L9" s="18"/>
    </row>
    <row r="10" spans="1:21" ht="15.75" customHeight="1" x14ac:dyDescent="0.25">
      <c r="A10" s="16"/>
      <c r="B10" s="11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151</v>
      </c>
      <c r="L10" s="18"/>
    </row>
    <row r="11" spans="1:21" ht="15.75" customHeight="1" x14ac:dyDescent="0.25">
      <c r="A11" s="16"/>
      <c r="B11" s="11"/>
      <c r="C11" s="218">
        <v>2010</v>
      </c>
      <c r="D11" s="218">
        <v>2011</v>
      </c>
      <c r="E11" s="218">
        <v>2012</v>
      </c>
      <c r="F11" s="218">
        <v>2013</v>
      </c>
      <c r="G11" s="218">
        <v>2014</v>
      </c>
      <c r="H11" s="218">
        <v>2015</v>
      </c>
      <c r="I11" s="218">
        <v>2016</v>
      </c>
      <c r="J11" s="157">
        <v>2017</v>
      </c>
      <c r="K11" s="237"/>
      <c r="L11" s="18"/>
      <c r="O11" s="66"/>
    </row>
    <row r="12" spans="1:21" ht="12" customHeight="1" x14ac:dyDescent="0.25">
      <c r="A12" s="16"/>
      <c r="B12" s="11"/>
      <c r="C12" s="64"/>
      <c r="D12" s="64"/>
      <c r="E12" s="64"/>
      <c r="F12" s="64"/>
      <c r="G12" s="64"/>
      <c r="H12" s="64"/>
      <c r="I12" s="11"/>
      <c r="J12" s="11"/>
      <c r="K12" s="108"/>
      <c r="L12" s="18"/>
    </row>
    <row r="13" spans="1:21" x14ac:dyDescent="0.25">
      <c r="A13" s="16"/>
      <c r="B13" s="59" t="s">
        <v>244</v>
      </c>
      <c r="C13" s="26">
        <v>58.087410873488089</v>
      </c>
      <c r="D13" s="26">
        <v>58.217816434130086</v>
      </c>
      <c r="E13" s="26">
        <v>59.471482233548819</v>
      </c>
      <c r="F13" s="26">
        <v>59.218846179616243</v>
      </c>
      <c r="G13" s="26">
        <v>63.440168231098134</v>
      </c>
      <c r="H13" s="26">
        <v>64.887279860108166</v>
      </c>
      <c r="I13" s="26">
        <v>63.551403917351678</v>
      </c>
      <c r="J13" s="203">
        <v>63.563247519833602</v>
      </c>
      <c r="K13" s="196">
        <v>1</v>
      </c>
      <c r="L13" s="18"/>
    </row>
    <row r="14" spans="1:21" s="48" customFormat="1" x14ac:dyDescent="0.25">
      <c r="A14" s="80"/>
      <c r="B14" s="113" t="s">
        <v>2</v>
      </c>
      <c r="C14" s="47">
        <v>53.961272149164571</v>
      </c>
      <c r="D14" s="47">
        <v>53.407094354768113</v>
      </c>
      <c r="E14" s="47">
        <v>57.003548546956189</v>
      </c>
      <c r="F14" s="47">
        <v>56.106109120217155</v>
      </c>
      <c r="G14" s="47">
        <v>57.04370668256832</v>
      </c>
      <c r="H14" s="47">
        <v>58.883999825430223</v>
      </c>
      <c r="I14" s="47">
        <v>58.97837294706121</v>
      </c>
      <c r="J14" s="197">
        <v>61.689762354657518</v>
      </c>
      <c r="K14" s="195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x14ac:dyDescent="0.25">
      <c r="A15" s="16"/>
      <c r="B15" s="59" t="s">
        <v>253</v>
      </c>
      <c r="C15" s="26">
        <v>57.840931628366192</v>
      </c>
      <c r="D15" s="26">
        <v>60.845201558674447</v>
      </c>
      <c r="E15" s="26">
        <v>60.644046866226965</v>
      </c>
      <c r="F15" s="26">
        <v>59.17579685793163</v>
      </c>
      <c r="G15" s="26">
        <v>59.986411724740378</v>
      </c>
      <c r="H15" s="26">
        <v>60.357046816853043</v>
      </c>
      <c r="I15" s="26">
        <v>62.308408556440725</v>
      </c>
      <c r="J15" s="203">
        <v>61.58228442444203</v>
      </c>
      <c r="K15" s="196">
        <v>3</v>
      </c>
      <c r="L15" s="18"/>
      <c r="N15" s="220" t="s">
        <v>2</v>
      </c>
      <c r="O15" s="105">
        <v>53.407094354768113</v>
      </c>
      <c r="P15" s="105">
        <v>57.003548546956189</v>
      </c>
      <c r="Q15" s="105">
        <v>56.106109120217155</v>
      </c>
      <c r="R15" s="105">
        <v>57.04370668256832</v>
      </c>
      <c r="S15" s="105">
        <v>58.883999825430223</v>
      </c>
      <c r="T15" s="105">
        <v>58.97837294706121</v>
      </c>
      <c r="U15" s="105">
        <v>61.689762354657518</v>
      </c>
    </row>
    <row r="16" spans="1:21" x14ac:dyDescent="0.25">
      <c r="A16" s="16"/>
      <c r="B16" s="59" t="s">
        <v>265</v>
      </c>
      <c r="C16" s="26">
        <v>0</v>
      </c>
      <c r="D16" s="26">
        <v>0</v>
      </c>
      <c r="E16" s="26">
        <v>0</v>
      </c>
      <c r="F16" s="26">
        <v>0</v>
      </c>
      <c r="G16" s="26">
        <v>0</v>
      </c>
      <c r="H16" s="26">
        <v>0</v>
      </c>
      <c r="I16" s="26">
        <v>0</v>
      </c>
      <c r="J16" s="203">
        <v>57.278694271857887</v>
      </c>
      <c r="K16" s="196">
        <v>4</v>
      </c>
      <c r="L16" s="18"/>
      <c r="N16" s="220" t="s">
        <v>236</v>
      </c>
      <c r="O16" s="105">
        <v>38.123042579724562</v>
      </c>
      <c r="P16" s="105">
        <v>39.898312291816005</v>
      </c>
      <c r="Q16" s="105">
        <v>40.609632799697515</v>
      </c>
      <c r="R16" s="105">
        <v>42.144449306483438</v>
      </c>
      <c r="S16" s="105">
        <v>42.08381906985705</v>
      </c>
      <c r="T16" s="105">
        <v>42.372585281708098</v>
      </c>
      <c r="U16" s="105">
        <v>42.195630909984942</v>
      </c>
    </row>
    <row r="17" spans="1:16" x14ac:dyDescent="0.25">
      <c r="A17" s="16"/>
      <c r="B17" s="59" t="s">
        <v>245</v>
      </c>
      <c r="C17" s="26">
        <v>48.54521158299503</v>
      </c>
      <c r="D17" s="26">
        <v>50.083245038298493</v>
      </c>
      <c r="E17" s="26">
        <v>50.573300322535182</v>
      </c>
      <c r="F17" s="26">
        <v>51.314823989255743</v>
      </c>
      <c r="G17" s="26">
        <v>51.954150615285293</v>
      </c>
      <c r="H17" s="26">
        <v>51.657847476238736</v>
      </c>
      <c r="I17" s="26">
        <v>55.411019905794682</v>
      </c>
      <c r="J17" s="203">
        <v>56.580205273846701</v>
      </c>
      <c r="K17" s="196">
        <v>5</v>
      </c>
      <c r="L17" s="18"/>
    </row>
    <row r="18" spans="1:16" x14ac:dyDescent="0.25">
      <c r="A18" s="16"/>
      <c r="B18" s="59" t="s">
        <v>255</v>
      </c>
      <c r="C18" s="26">
        <v>51.766777594335885</v>
      </c>
      <c r="D18" s="26">
        <v>51.545364396508397</v>
      </c>
      <c r="E18" s="26">
        <v>52.132327738277375</v>
      </c>
      <c r="F18" s="26">
        <v>53.401638874854811</v>
      </c>
      <c r="G18" s="26">
        <v>54.705513023512658</v>
      </c>
      <c r="H18" s="26">
        <v>53.967919725057882</v>
      </c>
      <c r="I18" s="26">
        <v>51.734656429951009</v>
      </c>
      <c r="J18" s="203">
        <v>54.599370848444678</v>
      </c>
      <c r="K18" s="196">
        <v>6</v>
      </c>
      <c r="L18" s="18"/>
    </row>
    <row r="19" spans="1:16" x14ac:dyDescent="0.25">
      <c r="A19" s="16"/>
      <c r="B19" s="59" t="s">
        <v>249</v>
      </c>
      <c r="C19" s="26">
        <v>46.23810061216453</v>
      </c>
      <c r="D19" s="26">
        <v>43.149465096063757</v>
      </c>
      <c r="E19" s="26">
        <v>45.445423728813616</v>
      </c>
      <c r="F19" s="26">
        <v>46.929658357918818</v>
      </c>
      <c r="G19" s="26">
        <v>47.971500270575682</v>
      </c>
      <c r="H19" s="26">
        <v>48.576320662466578</v>
      </c>
      <c r="I19" s="26">
        <v>48.596386431757679</v>
      </c>
      <c r="J19" s="203">
        <v>52.649950993781822</v>
      </c>
      <c r="K19" s="196">
        <v>7</v>
      </c>
      <c r="L19" s="18"/>
    </row>
    <row r="20" spans="1:16" x14ac:dyDescent="0.25">
      <c r="A20" s="16"/>
      <c r="B20" s="59" t="s">
        <v>251</v>
      </c>
      <c r="C20" s="26">
        <v>41.346493458788927</v>
      </c>
      <c r="D20" s="26">
        <v>44.045751799869691</v>
      </c>
      <c r="E20" s="26">
        <v>46.916929888501912</v>
      </c>
      <c r="F20" s="26">
        <v>48.049278497917953</v>
      </c>
      <c r="G20" s="26">
        <v>48.83455559375119</v>
      </c>
      <c r="H20" s="26">
        <v>50.297185478701714</v>
      </c>
      <c r="I20" s="26">
        <v>48.067831577241563</v>
      </c>
      <c r="J20" s="203">
        <v>50.272623193965742</v>
      </c>
      <c r="K20" s="196">
        <v>8</v>
      </c>
      <c r="L20" s="18"/>
    </row>
    <row r="21" spans="1:16" x14ac:dyDescent="0.25">
      <c r="A21" s="16"/>
      <c r="B21" s="59" t="s">
        <v>252</v>
      </c>
      <c r="C21" s="26">
        <v>42.427889791313262</v>
      </c>
      <c r="D21" s="26">
        <v>44.057873552419551</v>
      </c>
      <c r="E21" s="26">
        <v>45.202497273867991</v>
      </c>
      <c r="F21" s="26">
        <v>43.922346032703793</v>
      </c>
      <c r="G21" s="26">
        <v>43.592698416750402</v>
      </c>
      <c r="H21" s="26">
        <v>44.040633467168632</v>
      </c>
      <c r="I21" s="26">
        <v>46.892016426724126</v>
      </c>
      <c r="J21" s="203">
        <v>47.018372182201645</v>
      </c>
      <c r="K21" s="196">
        <v>9</v>
      </c>
      <c r="L21" s="18"/>
    </row>
    <row r="22" spans="1:16" s="48" customFormat="1" x14ac:dyDescent="0.25">
      <c r="A22" s="80"/>
      <c r="B22" s="59" t="s">
        <v>264</v>
      </c>
      <c r="C22" s="26">
        <v>0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0</v>
      </c>
      <c r="J22" s="203">
        <v>45.9729151817534</v>
      </c>
      <c r="K22" s="196">
        <v>10</v>
      </c>
      <c r="L22" s="81"/>
      <c r="N22" s="69"/>
      <c r="O22" s="69"/>
      <c r="P22" s="69"/>
    </row>
    <row r="23" spans="1:16" x14ac:dyDescent="0.25">
      <c r="A23" s="16"/>
      <c r="B23" s="59" t="s">
        <v>248</v>
      </c>
      <c r="C23" s="26">
        <v>39.519005092341409</v>
      </c>
      <c r="D23" s="26">
        <v>41.33104119684036</v>
      </c>
      <c r="E23" s="26">
        <v>42.261263437613259</v>
      </c>
      <c r="F23" s="26">
        <v>45.543644503592112</v>
      </c>
      <c r="G23" s="26">
        <v>46.471165604781248</v>
      </c>
      <c r="H23" s="26">
        <v>46.856805643790118</v>
      </c>
      <c r="I23" s="26">
        <v>46.931062883837448</v>
      </c>
      <c r="J23" s="203">
        <v>45.597370914060086</v>
      </c>
      <c r="K23" s="196">
        <v>11</v>
      </c>
      <c r="L23" s="18"/>
      <c r="O23" s="67"/>
    </row>
    <row r="24" spans="1:16" s="48" customFormat="1" x14ac:dyDescent="0.25">
      <c r="A24" s="80"/>
      <c r="B24" s="59" t="s">
        <v>263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03">
        <v>44.967529963442303</v>
      </c>
      <c r="K24" s="196">
        <v>12</v>
      </c>
      <c r="L24" s="81"/>
      <c r="N24" s="69"/>
      <c r="O24" s="112"/>
      <c r="P24" s="69"/>
    </row>
    <row r="25" spans="1:16" x14ac:dyDescent="0.25">
      <c r="A25" s="16"/>
      <c r="B25" s="59" t="s">
        <v>246</v>
      </c>
      <c r="C25" s="26">
        <v>42.081106602688045</v>
      </c>
      <c r="D25" s="26">
        <v>41.287330168245575</v>
      </c>
      <c r="E25" s="26">
        <v>45.635467812474737</v>
      </c>
      <c r="F25" s="26">
        <v>44.896311899114842</v>
      </c>
      <c r="G25" s="26">
        <v>45.52218002415475</v>
      </c>
      <c r="H25" s="26">
        <v>46.325948432800843</v>
      </c>
      <c r="I25" s="26">
        <v>46.399081188142077</v>
      </c>
      <c r="J25" s="203">
        <v>44.548943920226243</v>
      </c>
      <c r="K25" s="196">
        <v>13</v>
      </c>
      <c r="L25" s="18"/>
    </row>
    <row r="26" spans="1:16" x14ac:dyDescent="0.25">
      <c r="A26" s="16"/>
      <c r="B26" s="59" t="s">
        <v>257</v>
      </c>
      <c r="C26" s="26">
        <v>0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03">
        <v>43.613902712077191</v>
      </c>
      <c r="K26" s="196">
        <v>14</v>
      </c>
      <c r="L26" s="18"/>
    </row>
    <row r="27" spans="1:16" x14ac:dyDescent="0.25">
      <c r="A27" s="16"/>
      <c r="B27" s="59" t="s">
        <v>259</v>
      </c>
      <c r="C27" s="26">
        <v>0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03">
        <v>43.042268264328882</v>
      </c>
      <c r="K27" s="196">
        <v>15</v>
      </c>
      <c r="L27" s="18"/>
    </row>
    <row r="28" spans="1:16" x14ac:dyDescent="0.25">
      <c r="A28" s="16"/>
      <c r="B28" s="113" t="s">
        <v>236</v>
      </c>
      <c r="C28" s="27">
        <v>38.130169170119188</v>
      </c>
      <c r="D28" s="27">
        <v>38.123042579724562</v>
      </c>
      <c r="E28" s="27">
        <v>39.898312291816005</v>
      </c>
      <c r="F28" s="27">
        <v>40.609632799697515</v>
      </c>
      <c r="G28" s="27">
        <v>42.144449306483438</v>
      </c>
      <c r="H28" s="27">
        <v>42.08381906985705</v>
      </c>
      <c r="I28" s="27">
        <v>42.372585281708098</v>
      </c>
      <c r="J28" s="197">
        <v>42.195630909984942</v>
      </c>
      <c r="K28" s="196" t="s">
        <v>243</v>
      </c>
      <c r="L28" s="18"/>
    </row>
    <row r="29" spans="1:16" x14ac:dyDescent="0.25">
      <c r="A29" s="16"/>
      <c r="B29" s="59" t="s">
        <v>254</v>
      </c>
      <c r="C29" s="26">
        <v>37.510812798653035</v>
      </c>
      <c r="D29" s="26">
        <v>38.219314853222109</v>
      </c>
      <c r="E29" s="26">
        <v>41.249449573987746</v>
      </c>
      <c r="F29" s="26">
        <v>41.290569513911855</v>
      </c>
      <c r="G29" s="26">
        <v>37.906706680041445</v>
      </c>
      <c r="H29" s="26">
        <v>39.825336744835155</v>
      </c>
      <c r="I29" s="26">
        <v>42.948110805029181</v>
      </c>
      <c r="J29" s="203">
        <v>41.912378230120126</v>
      </c>
      <c r="K29" s="196">
        <v>16</v>
      </c>
      <c r="L29" s="18"/>
    </row>
    <row r="30" spans="1:16" x14ac:dyDescent="0.25">
      <c r="A30" s="16"/>
      <c r="B30" s="59" t="s">
        <v>250</v>
      </c>
      <c r="C30" s="26">
        <v>36.876959696706059</v>
      </c>
      <c r="D30" s="26">
        <v>34.71166904157915</v>
      </c>
      <c r="E30" s="26">
        <v>40.076463004233887</v>
      </c>
      <c r="F30" s="26">
        <v>40.304613507946222</v>
      </c>
      <c r="G30" s="26">
        <v>39.65522426805795</v>
      </c>
      <c r="H30" s="26">
        <v>36.85335807416201</v>
      </c>
      <c r="I30" s="26">
        <v>41.152283126939949</v>
      </c>
      <c r="J30" s="203">
        <v>39.671775853972761</v>
      </c>
      <c r="K30" s="196">
        <v>17</v>
      </c>
      <c r="L30" s="18"/>
    </row>
    <row r="31" spans="1:16" x14ac:dyDescent="0.25">
      <c r="A31" s="16"/>
      <c r="B31" s="59" t="s">
        <v>262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03">
        <v>39.049107493905794</v>
      </c>
      <c r="K31" s="196">
        <v>18</v>
      </c>
      <c r="L31" s="18"/>
    </row>
    <row r="32" spans="1:16" x14ac:dyDescent="0.25">
      <c r="A32" s="16"/>
      <c r="B32" s="59" t="s">
        <v>258</v>
      </c>
      <c r="C32" s="26">
        <v>0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03">
        <v>34.942891559559342</v>
      </c>
      <c r="K32" s="196">
        <v>19</v>
      </c>
      <c r="L32" s="18"/>
    </row>
    <row r="33" spans="1:14" x14ac:dyDescent="0.25">
      <c r="A33" s="16"/>
      <c r="B33" s="59" t="s">
        <v>256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03">
        <v>34.15583911754532</v>
      </c>
      <c r="K33" s="196">
        <v>20</v>
      </c>
      <c r="L33" s="18"/>
    </row>
    <row r="34" spans="1:14" x14ac:dyDescent="0.25">
      <c r="A34" s="16"/>
      <c r="B34" s="59" t="s">
        <v>261</v>
      </c>
      <c r="C34" s="26">
        <v>0</v>
      </c>
      <c r="D34" s="26">
        <v>0</v>
      </c>
      <c r="E34" s="26">
        <v>0</v>
      </c>
      <c r="F34" s="26">
        <v>0</v>
      </c>
      <c r="G34" s="26">
        <v>0</v>
      </c>
      <c r="H34" s="26">
        <v>0</v>
      </c>
      <c r="I34" s="26">
        <v>0</v>
      </c>
      <c r="J34" s="203">
        <v>33.073573573573576</v>
      </c>
      <c r="K34" s="196">
        <v>21</v>
      </c>
      <c r="L34" s="18"/>
    </row>
    <row r="35" spans="1:14" x14ac:dyDescent="0.25">
      <c r="A35" s="16"/>
      <c r="B35" s="59" t="s">
        <v>260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03">
        <v>29.272857912699841</v>
      </c>
      <c r="K35" s="196">
        <v>22</v>
      </c>
      <c r="L35" s="18"/>
    </row>
    <row r="36" spans="1:14" x14ac:dyDescent="0.25">
      <c r="A36" s="16"/>
      <c r="B36" s="59" t="s">
        <v>247</v>
      </c>
      <c r="C36" s="26">
        <v>40.094647717966446</v>
      </c>
      <c r="D36" s="26">
        <v>34.523838972527109</v>
      </c>
      <c r="E36" s="26">
        <v>30.710605345359095</v>
      </c>
      <c r="F36" s="26">
        <v>29.912500012033654</v>
      </c>
      <c r="G36" s="26">
        <v>31.218205095700426</v>
      </c>
      <c r="H36" s="26">
        <v>32.340400044493755</v>
      </c>
      <c r="I36" s="26">
        <v>31.877996225289003</v>
      </c>
      <c r="J36" s="203">
        <v>28.769987953475077</v>
      </c>
      <c r="K36" s="196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09"/>
      <c r="L37" s="18"/>
      <c r="N37" s="53" t="s">
        <v>243</v>
      </c>
    </row>
    <row r="38" spans="1:14" x14ac:dyDescent="0.25">
      <c r="A38" s="16"/>
      <c r="B38" s="11"/>
      <c r="C38" s="234" t="s">
        <v>46</v>
      </c>
      <c r="D38" s="234"/>
      <c r="E38" s="234"/>
      <c r="F38" s="234"/>
      <c r="G38" s="234"/>
      <c r="H38" s="234"/>
      <c r="I38" s="234"/>
      <c r="J38" s="234"/>
      <c r="K38" s="234"/>
      <c r="L38" s="18"/>
      <c r="N38" s="53" t="s">
        <v>243</v>
      </c>
    </row>
    <row r="39" spans="1:14" x14ac:dyDescent="0.25">
      <c r="A39" s="16"/>
      <c r="B39" s="11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  <c r="N39" s="53" t="s">
        <v>243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109"/>
      <c r="L40" s="18"/>
      <c r="N40" s="53" t="s">
        <v>243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109"/>
      <c r="L41" s="18"/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109"/>
      <c r="L42" s="18"/>
      <c r="N42" s="53" t="s">
        <v>243</v>
      </c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109"/>
      <c r="L43" s="18"/>
      <c r="N43" s="53" t="s">
        <v>243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109"/>
      <c r="L44" s="18"/>
      <c r="N44" s="53" t="s">
        <v>243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109"/>
      <c r="L45" s="18"/>
      <c r="N45" s="53" t="s">
        <v>243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109"/>
      <c r="L46" s="18"/>
    </row>
    <row r="47" spans="1:14" x14ac:dyDescent="0.25">
      <c r="A47" s="16"/>
      <c r="B47" s="11"/>
      <c r="C47" s="4"/>
      <c r="D47" s="4"/>
      <c r="E47" s="4"/>
      <c r="F47" s="5"/>
      <c r="G47" s="5"/>
      <c r="H47" s="5"/>
      <c r="I47" s="8"/>
      <c r="J47" s="8"/>
      <c r="K47" s="109"/>
      <c r="L47" s="18"/>
    </row>
    <row r="48" spans="1:14" x14ac:dyDescent="0.25">
      <c r="A48" s="16"/>
      <c r="C48" s="5"/>
      <c r="D48" s="5"/>
      <c r="E48" s="5"/>
      <c r="F48" s="5"/>
      <c r="G48" s="5"/>
      <c r="H48" s="5"/>
      <c r="I48" s="6"/>
      <c r="J48" s="6"/>
      <c r="K48" s="109"/>
      <c r="L48" s="18"/>
    </row>
    <row r="49" spans="1:12" x14ac:dyDescent="0.25">
      <c r="A49" s="16"/>
      <c r="C49" s="11"/>
      <c r="D49" s="11"/>
      <c r="E49" s="11"/>
      <c r="F49" s="11"/>
      <c r="G49" s="11"/>
      <c r="H49" s="11"/>
      <c r="I49" s="11"/>
      <c r="J49" s="11"/>
      <c r="K49" s="108"/>
      <c r="L49" s="18"/>
    </row>
    <row r="50" spans="1:12" x14ac:dyDescent="0.25">
      <c r="A50" s="16"/>
      <c r="C50" s="11"/>
      <c r="D50" s="11"/>
      <c r="E50" s="11"/>
      <c r="F50" s="11"/>
      <c r="G50" s="11"/>
      <c r="H50" s="11"/>
      <c r="I50" s="11"/>
      <c r="J50" s="11"/>
      <c r="K50" s="108"/>
      <c r="L50" s="18"/>
    </row>
    <row r="51" spans="1:12" x14ac:dyDescent="0.25">
      <c r="A51" s="16"/>
      <c r="B51" s="174" t="s">
        <v>237</v>
      </c>
      <c r="C51" s="11"/>
      <c r="D51" s="11"/>
      <c r="E51" s="11"/>
      <c r="F51" s="11"/>
      <c r="G51" s="11"/>
      <c r="H51" s="11"/>
      <c r="I51" s="11"/>
      <c r="J51" s="11"/>
      <c r="K51" s="108"/>
      <c r="L51" s="18"/>
    </row>
    <row r="52" spans="1:12" x14ac:dyDescent="0.25">
      <c r="A52" s="16"/>
      <c r="B52" s="174" t="s">
        <v>58</v>
      </c>
      <c r="C52" s="11"/>
      <c r="D52" s="11"/>
      <c r="E52" s="11"/>
      <c r="F52" s="11"/>
      <c r="G52" s="11"/>
      <c r="H52" s="11"/>
      <c r="I52" s="11"/>
      <c r="J52" s="11"/>
      <c r="K52" s="108"/>
      <c r="L52" s="18"/>
    </row>
    <row r="53" spans="1:12" x14ac:dyDescent="0.25">
      <c r="A53" s="16"/>
      <c r="B53" s="174" t="s">
        <v>56</v>
      </c>
      <c r="C53" s="11"/>
      <c r="D53" s="11"/>
      <c r="E53" s="11"/>
      <c r="F53" s="11"/>
      <c r="G53" s="11"/>
      <c r="H53" s="11"/>
      <c r="I53" s="11"/>
      <c r="J53" s="11"/>
      <c r="K53" s="108"/>
      <c r="L53" s="18"/>
    </row>
    <row r="54" spans="1:12" x14ac:dyDescent="0.25">
      <c r="A54" s="16"/>
      <c r="B54" s="174" t="s">
        <v>105</v>
      </c>
      <c r="C54" s="11"/>
      <c r="D54" s="11"/>
      <c r="E54" s="11"/>
      <c r="F54" s="11"/>
      <c r="G54" s="11"/>
      <c r="H54" s="11"/>
      <c r="I54" s="11"/>
      <c r="J54" s="11"/>
      <c r="K54" s="108"/>
      <c r="L54" s="18"/>
    </row>
    <row r="55" spans="1:12" x14ac:dyDescent="0.25">
      <c r="A55" s="19"/>
      <c r="B55" s="175" t="s">
        <v>100</v>
      </c>
      <c r="C55" s="20"/>
      <c r="D55" s="20"/>
      <c r="E55" s="20"/>
      <c r="F55" s="20"/>
      <c r="G55" s="20"/>
      <c r="H55" s="20"/>
      <c r="I55" s="20"/>
      <c r="J55" s="20"/>
      <c r="K55" s="110"/>
      <c r="L55" s="21"/>
    </row>
    <row r="56" spans="1:12" x14ac:dyDescent="0.25">
      <c r="B56" s="22"/>
      <c r="C56" s="22"/>
      <c r="D56" s="22"/>
      <c r="E56" s="22"/>
    </row>
    <row r="57" spans="1:12" x14ac:dyDescent="0.25">
      <c r="B57" s="22"/>
      <c r="C57" s="22"/>
      <c r="D57" s="22"/>
      <c r="E57" s="22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rgb="FF53722D"/>
    <pageSetUpPr fitToPage="1"/>
  </sheetPr>
  <dimension ref="A1:U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6" customWidth="1"/>
    <col min="15" max="15" width="10.85546875" style="56" customWidth="1"/>
    <col min="16" max="16" width="10.85546875" style="56"/>
    <col min="17" max="16384" width="10.85546875" style="11"/>
  </cols>
  <sheetData>
    <row r="1" spans="1:21" s="9" customFormat="1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</row>
    <row r="2" spans="1:21" s="9" customFormat="1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</row>
    <row r="3" spans="1:21" s="9" customFormat="1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</row>
    <row r="4" spans="1:21" s="9" customFormat="1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</row>
    <row r="5" spans="1:21" s="9" customFormat="1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</row>
    <row r="6" spans="1:21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18"/>
    </row>
    <row r="7" spans="1:21" ht="15.6" x14ac:dyDescent="0.3">
      <c r="A7" s="16"/>
      <c r="B7" s="146"/>
      <c r="C7" s="235" t="s">
        <v>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21" x14ac:dyDescent="0.25">
      <c r="A8" s="16"/>
      <c r="B8" s="126"/>
      <c r="C8" s="232" t="s">
        <v>239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21" ht="15.6" x14ac:dyDescent="0.3">
      <c r="A9" s="16"/>
      <c r="B9" s="10"/>
      <c r="C9" s="64"/>
      <c r="D9" s="64"/>
      <c r="E9" s="64"/>
      <c r="F9" s="64"/>
      <c r="G9" s="64"/>
      <c r="H9" s="64"/>
      <c r="I9" s="10"/>
      <c r="J9" s="10"/>
      <c r="K9" s="10"/>
      <c r="L9" s="18"/>
    </row>
    <row r="10" spans="1:21" ht="15.75" customHeight="1" x14ac:dyDescent="0.25">
      <c r="A10" s="16"/>
      <c r="C10" s="242" t="s">
        <v>1</v>
      </c>
      <c r="D10" s="242"/>
      <c r="E10" s="242"/>
      <c r="F10" s="242"/>
      <c r="G10" s="242"/>
      <c r="H10" s="242"/>
      <c r="I10" s="242"/>
      <c r="J10" s="242"/>
      <c r="K10" s="237" t="s">
        <v>151</v>
      </c>
      <c r="L10" s="18"/>
    </row>
    <row r="11" spans="1:21" x14ac:dyDescent="0.25">
      <c r="A11" s="16"/>
      <c r="C11" s="191">
        <v>2010</v>
      </c>
      <c r="D11" s="191">
        <v>2011</v>
      </c>
      <c r="E11" s="191">
        <v>2012</v>
      </c>
      <c r="F11" s="191">
        <v>2013</v>
      </c>
      <c r="G11" s="191">
        <v>2014</v>
      </c>
      <c r="H11" s="191">
        <v>2015</v>
      </c>
      <c r="I11" s="191">
        <v>2016</v>
      </c>
      <c r="J11" s="191">
        <v>2017</v>
      </c>
      <c r="K11" s="237"/>
      <c r="L11" s="18"/>
      <c r="O11" s="66"/>
    </row>
    <row r="12" spans="1:21" ht="12" customHeight="1" x14ac:dyDescent="0.25">
      <c r="A12" s="16"/>
      <c r="C12" s="106"/>
      <c r="D12" s="106"/>
      <c r="E12" s="106"/>
      <c r="F12" s="106"/>
      <c r="G12" s="106"/>
      <c r="H12" s="106"/>
      <c r="K12" s="108"/>
      <c r="L12" s="18"/>
    </row>
    <row r="13" spans="1:21" x14ac:dyDescent="0.25">
      <c r="A13" s="16"/>
      <c r="B13" s="11" t="s">
        <v>247</v>
      </c>
      <c r="C13" s="50">
        <v>59.905352282033554</v>
      </c>
      <c r="D13" s="50">
        <v>65.476161027472898</v>
      </c>
      <c r="E13" s="50">
        <v>69.289394654640915</v>
      </c>
      <c r="F13" s="50">
        <v>70.087499987966353</v>
      </c>
      <c r="G13" s="50">
        <v>68.781794904299559</v>
      </c>
      <c r="H13" s="50">
        <v>67.659599955506252</v>
      </c>
      <c r="I13" s="50">
        <v>68.12200377471099</v>
      </c>
      <c r="J13" s="203">
        <v>71.230012046524905</v>
      </c>
      <c r="K13" s="198">
        <v>1</v>
      </c>
      <c r="L13" s="18"/>
    </row>
    <row r="14" spans="1:21" s="12" customFormat="1" x14ac:dyDescent="0.25">
      <c r="A14" s="80"/>
      <c r="B14" s="11" t="s">
        <v>260</v>
      </c>
      <c r="C14" s="50">
        <v>0</v>
      </c>
      <c r="D14" s="50">
        <v>0</v>
      </c>
      <c r="E14" s="50">
        <v>0</v>
      </c>
      <c r="F14" s="50">
        <v>0</v>
      </c>
      <c r="G14" s="50">
        <v>0</v>
      </c>
      <c r="H14" s="50">
        <v>0</v>
      </c>
      <c r="I14" s="50">
        <v>0</v>
      </c>
      <c r="J14" s="203">
        <v>70.727142087300194</v>
      </c>
      <c r="K14" s="198">
        <v>2</v>
      </c>
      <c r="L14" s="81"/>
      <c r="N14" s="22"/>
      <c r="O14" s="22">
        <v>2011</v>
      </c>
      <c r="P14" s="22">
        <v>2012</v>
      </c>
      <c r="Q14" s="22">
        <v>2013</v>
      </c>
      <c r="R14" s="22">
        <v>2014</v>
      </c>
      <c r="S14" s="22">
        <v>2015</v>
      </c>
      <c r="T14" s="22">
        <v>2016</v>
      </c>
      <c r="U14" s="22">
        <v>2017</v>
      </c>
    </row>
    <row r="15" spans="1:21" s="12" customFormat="1" x14ac:dyDescent="0.25">
      <c r="A15" s="80"/>
      <c r="B15" s="11" t="s">
        <v>261</v>
      </c>
      <c r="C15" s="50">
        <v>0</v>
      </c>
      <c r="D15" s="50">
        <v>0</v>
      </c>
      <c r="E15" s="50">
        <v>0</v>
      </c>
      <c r="F15" s="50">
        <v>0</v>
      </c>
      <c r="G15" s="50">
        <v>0</v>
      </c>
      <c r="H15" s="50">
        <v>0</v>
      </c>
      <c r="I15" s="50">
        <v>0</v>
      </c>
      <c r="J15" s="203">
        <v>66.926426426426389</v>
      </c>
      <c r="K15" s="198">
        <v>3</v>
      </c>
      <c r="L15" s="81"/>
      <c r="N15" s="220" t="s">
        <v>2</v>
      </c>
      <c r="O15" s="105">
        <v>46.592905645231887</v>
      </c>
      <c r="P15" s="105">
        <v>42.99645145304379</v>
      </c>
      <c r="Q15" s="105">
        <v>43.893890879782845</v>
      </c>
      <c r="R15" s="105">
        <v>42.956293317431651</v>
      </c>
      <c r="S15" s="105">
        <v>41.116000174569777</v>
      </c>
      <c r="T15" s="105">
        <v>41.02162705293879</v>
      </c>
      <c r="U15" s="105">
        <v>38.310237645342475</v>
      </c>
    </row>
    <row r="16" spans="1:21" x14ac:dyDescent="0.25">
      <c r="A16" s="16"/>
      <c r="B16" s="11" t="s">
        <v>256</v>
      </c>
      <c r="C16" s="50">
        <v>0</v>
      </c>
      <c r="D16" s="50">
        <v>0</v>
      </c>
      <c r="E16" s="50">
        <v>0</v>
      </c>
      <c r="F16" s="50">
        <v>0</v>
      </c>
      <c r="G16" s="50">
        <v>0</v>
      </c>
      <c r="H16" s="50">
        <v>0</v>
      </c>
      <c r="I16" s="50">
        <v>0</v>
      </c>
      <c r="J16" s="203">
        <v>65.844160882454673</v>
      </c>
      <c r="K16" s="198">
        <v>4</v>
      </c>
      <c r="L16" s="18"/>
      <c r="N16" s="220" t="s">
        <v>236</v>
      </c>
      <c r="O16" s="105">
        <v>61.876957420275438</v>
      </c>
      <c r="P16" s="105">
        <v>60.101687708183981</v>
      </c>
      <c r="Q16" s="105">
        <v>59.390367200302485</v>
      </c>
      <c r="R16" s="105">
        <v>57.855550693516562</v>
      </c>
      <c r="S16" s="105">
        <v>57.916180930142957</v>
      </c>
      <c r="T16" s="105">
        <v>57.627414718291888</v>
      </c>
      <c r="U16" s="105">
        <v>57.804369090015058</v>
      </c>
    </row>
    <row r="17" spans="1:16" x14ac:dyDescent="0.25">
      <c r="A17" s="16"/>
      <c r="B17" s="11" t="s">
        <v>258</v>
      </c>
      <c r="C17" s="50">
        <v>0</v>
      </c>
      <c r="D17" s="50">
        <v>0</v>
      </c>
      <c r="E17" s="50">
        <v>0</v>
      </c>
      <c r="F17" s="50">
        <v>0</v>
      </c>
      <c r="G17" s="50">
        <v>0</v>
      </c>
      <c r="H17" s="50">
        <v>0</v>
      </c>
      <c r="I17" s="50">
        <v>0</v>
      </c>
      <c r="J17" s="203">
        <v>65.057108440440658</v>
      </c>
      <c r="K17" s="198">
        <v>5</v>
      </c>
      <c r="L17" s="18"/>
    </row>
    <row r="18" spans="1:16" x14ac:dyDescent="0.25">
      <c r="A18" s="16"/>
      <c r="B18" s="11" t="s">
        <v>262</v>
      </c>
      <c r="C18" s="50">
        <v>0</v>
      </c>
      <c r="D18" s="50">
        <v>0</v>
      </c>
      <c r="E18" s="50">
        <v>0</v>
      </c>
      <c r="F18" s="50">
        <v>0</v>
      </c>
      <c r="G18" s="50">
        <v>0</v>
      </c>
      <c r="H18" s="50">
        <v>0</v>
      </c>
      <c r="I18" s="50">
        <v>0</v>
      </c>
      <c r="J18" s="203">
        <v>60.950892506094227</v>
      </c>
      <c r="K18" s="198">
        <v>6</v>
      </c>
      <c r="L18" s="18"/>
    </row>
    <row r="19" spans="1:16" x14ac:dyDescent="0.25">
      <c r="A19" s="16"/>
      <c r="B19" s="11" t="s">
        <v>250</v>
      </c>
      <c r="C19" s="50">
        <v>63.123040303293955</v>
      </c>
      <c r="D19" s="50">
        <v>65.288330958420858</v>
      </c>
      <c r="E19" s="50">
        <v>59.923536995766121</v>
      </c>
      <c r="F19" s="50">
        <v>59.695386492053757</v>
      </c>
      <c r="G19" s="50">
        <v>60.344775731942043</v>
      </c>
      <c r="H19" s="50">
        <v>63.14664192583799</v>
      </c>
      <c r="I19" s="50">
        <v>58.847716873060072</v>
      </c>
      <c r="J19" s="203">
        <v>60.328224146027239</v>
      </c>
      <c r="K19" s="198">
        <v>7</v>
      </c>
      <c r="L19" s="18"/>
    </row>
    <row r="20" spans="1:16" x14ac:dyDescent="0.25">
      <c r="A20" s="16"/>
      <c r="B20" s="11" t="s">
        <v>254</v>
      </c>
      <c r="C20" s="50">
        <v>62.489187201346965</v>
      </c>
      <c r="D20" s="50">
        <v>61.780685146777877</v>
      </c>
      <c r="E20" s="50">
        <v>58.750550426012261</v>
      </c>
      <c r="F20" s="50">
        <v>58.709430486088145</v>
      </c>
      <c r="G20" s="50">
        <v>62.093293319958555</v>
      </c>
      <c r="H20" s="50">
        <v>60.174663255164845</v>
      </c>
      <c r="I20" s="50">
        <v>57.051889194970805</v>
      </c>
      <c r="J20" s="203">
        <v>58.087621769879888</v>
      </c>
      <c r="K20" s="198">
        <v>8</v>
      </c>
      <c r="L20" s="18"/>
    </row>
    <row r="21" spans="1:16" x14ac:dyDescent="0.25">
      <c r="A21" s="16"/>
      <c r="B21" s="12" t="s">
        <v>236</v>
      </c>
      <c r="C21" s="51">
        <v>61.869830829880812</v>
      </c>
      <c r="D21" s="51">
        <v>61.876957420275438</v>
      </c>
      <c r="E21" s="51">
        <v>60.101687708183981</v>
      </c>
      <c r="F21" s="51">
        <v>59.390367200302485</v>
      </c>
      <c r="G21" s="51">
        <v>57.855550693516562</v>
      </c>
      <c r="H21" s="51">
        <v>57.916180930142957</v>
      </c>
      <c r="I21" s="51">
        <v>57.627414718291888</v>
      </c>
      <c r="J21" s="197">
        <v>57.804369090015058</v>
      </c>
      <c r="K21" s="198" t="s">
        <v>243</v>
      </c>
      <c r="L21" s="18"/>
    </row>
    <row r="22" spans="1:16" s="12" customFormat="1" x14ac:dyDescent="0.25">
      <c r="A22" s="80"/>
      <c r="B22" s="11" t="s">
        <v>259</v>
      </c>
      <c r="C22" s="50">
        <v>0</v>
      </c>
      <c r="D22" s="50">
        <v>0</v>
      </c>
      <c r="E22" s="50">
        <v>0</v>
      </c>
      <c r="F22" s="50">
        <v>0</v>
      </c>
      <c r="G22" s="50">
        <v>0</v>
      </c>
      <c r="H22" s="50">
        <v>0</v>
      </c>
      <c r="I22" s="50">
        <v>0</v>
      </c>
      <c r="J22" s="203">
        <v>56.957731735671111</v>
      </c>
      <c r="K22" s="198">
        <v>9</v>
      </c>
      <c r="L22" s="81"/>
      <c r="N22" s="70"/>
      <c r="O22" s="70"/>
      <c r="P22" s="70"/>
    </row>
    <row r="23" spans="1:16" s="12" customFormat="1" x14ac:dyDescent="0.25">
      <c r="A23" s="80"/>
      <c r="B23" s="11" t="s">
        <v>257</v>
      </c>
      <c r="C23" s="50">
        <v>0</v>
      </c>
      <c r="D23" s="50">
        <v>0</v>
      </c>
      <c r="E23" s="50">
        <v>0</v>
      </c>
      <c r="F23" s="50">
        <v>0</v>
      </c>
      <c r="G23" s="50">
        <v>0</v>
      </c>
      <c r="H23" s="50">
        <v>0</v>
      </c>
      <c r="I23" s="50">
        <v>0</v>
      </c>
      <c r="J23" s="203">
        <v>56.386097287922809</v>
      </c>
      <c r="K23" s="198">
        <v>10</v>
      </c>
      <c r="L23" s="81"/>
      <c r="N23" s="70"/>
      <c r="O23" s="160"/>
      <c r="P23" s="70"/>
    </row>
    <row r="24" spans="1:16" x14ac:dyDescent="0.25">
      <c r="A24" s="16"/>
      <c r="B24" s="11" t="s">
        <v>246</v>
      </c>
      <c r="C24" s="50">
        <v>57.918893397311955</v>
      </c>
      <c r="D24" s="50">
        <v>58.712669831754411</v>
      </c>
      <c r="E24" s="50">
        <v>54.364532187525263</v>
      </c>
      <c r="F24" s="50">
        <v>55.103688100885158</v>
      </c>
      <c r="G24" s="50">
        <v>54.47781997584525</v>
      </c>
      <c r="H24" s="50">
        <v>53.674051567199157</v>
      </c>
      <c r="I24" s="50">
        <v>53.600918811857923</v>
      </c>
      <c r="J24" s="203">
        <v>55.451056079773778</v>
      </c>
      <c r="K24" s="198">
        <v>11</v>
      </c>
      <c r="L24" s="18"/>
      <c r="O24" s="71"/>
    </row>
    <row r="25" spans="1:16" x14ac:dyDescent="0.25">
      <c r="A25" s="16"/>
      <c r="B25" s="11" t="s">
        <v>263</v>
      </c>
      <c r="C25" s="50">
        <v>0</v>
      </c>
      <c r="D25" s="50">
        <v>0</v>
      </c>
      <c r="E25" s="50">
        <v>0</v>
      </c>
      <c r="F25" s="50">
        <v>0</v>
      </c>
      <c r="G25" s="50">
        <v>0</v>
      </c>
      <c r="H25" s="50">
        <v>0</v>
      </c>
      <c r="I25" s="50">
        <v>0</v>
      </c>
      <c r="J25" s="203">
        <v>55.03247003655769</v>
      </c>
      <c r="K25" s="198">
        <v>12</v>
      </c>
      <c r="L25" s="18"/>
    </row>
    <row r="26" spans="1:16" x14ac:dyDescent="0.25">
      <c r="A26" s="16"/>
      <c r="B26" s="11" t="s">
        <v>248</v>
      </c>
      <c r="C26" s="50">
        <v>60.480994907658598</v>
      </c>
      <c r="D26" s="50">
        <v>58.668958803159654</v>
      </c>
      <c r="E26" s="50">
        <v>57.738736562386734</v>
      </c>
      <c r="F26" s="50">
        <v>54.456355496407888</v>
      </c>
      <c r="G26" s="50">
        <v>53.528834395218738</v>
      </c>
      <c r="H26" s="50">
        <v>53.143194356209882</v>
      </c>
      <c r="I26" s="50">
        <v>53.068937116162566</v>
      </c>
      <c r="J26" s="203">
        <v>54.402629085939914</v>
      </c>
      <c r="K26" s="198">
        <v>13</v>
      </c>
      <c r="L26" s="18"/>
    </row>
    <row r="27" spans="1:16" x14ac:dyDescent="0.25">
      <c r="A27" s="16"/>
      <c r="B27" s="11" t="s">
        <v>264</v>
      </c>
      <c r="C27" s="50">
        <v>0</v>
      </c>
      <c r="D27" s="50">
        <v>0</v>
      </c>
      <c r="E27" s="50">
        <v>0</v>
      </c>
      <c r="F27" s="50">
        <v>0</v>
      </c>
      <c r="G27" s="50">
        <v>0</v>
      </c>
      <c r="H27" s="50">
        <v>0</v>
      </c>
      <c r="I27" s="50">
        <v>0</v>
      </c>
      <c r="J27" s="203">
        <v>54.0270848182466</v>
      </c>
      <c r="K27" s="198">
        <v>14</v>
      </c>
      <c r="L27" s="18"/>
    </row>
    <row r="28" spans="1:16" x14ac:dyDescent="0.25">
      <c r="A28" s="16"/>
      <c r="B28" s="11" t="s">
        <v>252</v>
      </c>
      <c r="C28" s="50">
        <v>57.572110208686738</v>
      </c>
      <c r="D28" s="50">
        <v>55.942126447580449</v>
      </c>
      <c r="E28" s="50">
        <v>54.797502726132009</v>
      </c>
      <c r="F28" s="50">
        <v>56.077653967296207</v>
      </c>
      <c r="G28" s="50">
        <v>56.407301583249598</v>
      </c>
      <c r="H28" s="50">
        <v>55.959366532831368</v>
      </c>
      <c r="I28" s="50">
        <v>53.107983573275874</v>
      </c>
      <c r="J28" s="203">
        <v>52.981627817798319</v>
      </c>
      <c r="K28" s="198">
        <v>15</v>
      </c>
      <c r="L28" s="18"/>
    </row>
    <row r="29" spans="1:16" x14ac:dyDescent="0.25">
      <c r="A29" s="16"/>
      <c r="B29" s="11" t="s">
        <v>251</v>
      </c>
      <c r="C29" s="50">
        <v>58.653506541211087</v>
      </c>
      <c r="D29" s="50">
        <v>55.954248200130323</v>
      </c>
      <c r="E29" s="50">
        <v>53.083070111498088</v>
      </c>
      <c r="F29" s="50">
        <v>51.950721502082047</v>
      </c>
      <c r="G29" s="50">
        <v>51.16544440624881</v>
      </c>
      <c r="H29" s="50">
        <v>49.702814521298286</v>
      </c>
      <c r="I29" s="50">
        <v>51.932168422758437</v>
      </c>
      <c r="J29" s="203">
        <v>49.727376806034258</v>
      </c>
      <c r="K29" s="198">
        <v>16</v>
      </c>
      <c r="L29" s="18"/>
    </row>
    <row r="30" spans="1:16" x14ac:dyDescent="0.25">
      <c r="A30" s="16"/>
      <c r="B30" s="11" t="s">
        <v>249</v>
      </c>
      <c r="C30" s="50">
        <v>53.761899387835477</v>
      </c>
      <c r="D30" s="50">
        <v>56.850534903936243</v>
      </c>
      <c r="E30" s="50">
        <v>54.55457627118637</v>
      </c>
      <c r="F30" s="50">
        <v>53.070341642081182</v>
      </c>
      <c r="G30" s="50">
        <v>52.028499729424318</v>
      </c>
      <c r="H30" s="50">
        <v>51.423679337533422</v>
      </c>
      <c r="I30" s="50">
        <v>51.403613568242321</v>
      </c>
      <c r="J30" s="203">
        <v>47.350049006218178</v>
      </c>
      <c r="K30" s="198">
        <v>17</v>
      </c>
      <c r="L30" s="18"/>
    </row>
    <row r="31" spans="1:16" x14ac:dyDescent="0.25">
      <c r="A31" s="16"/>
      <c r="B31" s="11" t="s">
        <v>255</v>
      </c>
      <c r="C31" s="50">
        <v>48.233222405664094</v>
      </c>
      <c r="D31" s="50">
        <v>48.454635603491603</v>
      </c>
      <c r="E31" s="50">
        <v>47.867672261722625</v>
      </c>
      <c r="F31" s="50">
        <v>46.598361125145189</v>
      </c>
      <c r="G31" s="50">
        <v>45.294486976487342</v>
      </c>
      <c r="H31" s="50">
        <v>46.032080274942118</v>
      </c>
      <c r="I31" s="50">
        <v>48.265343570048991</v>
      </c>
      <c r="J31" s="203">
        <v>45.400629151555322</v>
      </c>
      <c r="K31" s="198">
        <v>18</v>
      </c>
      <c r="L31" s="18"/>
    </row>
    <row r="32" spans="1:16" x14ac:dyDescent="0.25">
      <c r="A32" s="16"/>
      <c r="B32" s="11" t="s">
        <v>245</v>
      </c>
      <c r="C32" s="50">
        <v>51.45478841700497</v>
      </c>
      <c r="D32" s="50">
        <v>49.916754961701507</v>
      </c>
      <c r="E32" s="50">
        <v>49.426699677464818</v>
      </c>
      <c r="F32" s="50">
        <v>48.68517601074425</v>
      </c>
      <c r="G32" s="50">
        <v>48.045849384714707</v>
      </c>
      <c r="H32" s="50">
        <v>48.342152523761264</v>
      </c>
      <c r="I32" s="50">
        <v>44.588980094205311</v>
      </c>
      <c r="J32" s="203">
        <v>43.419794726153299</v>
      </c>
      <c r="K32" s="198">
        <v>19</v>
      </c>
      <c r="L32" s="18"/>
    </row>
    <row r="33" spans="1:12" x14ac:dyDescent="0.25">
      <c r="A33" s="16"/>
      <c r="B33" s="11" t="s">
        <v>265</v>
      </c>
      <c r="C33" s="50">
        <v>0</v>
      </c>
      <c r="D33" s="50">
        <v>0</v>
      </c>
      <c r="E33" s="50">
        <v>0</v>
      </c>
      <c r="F33" s="50">
        <v>0</v>
      </c>
      <c r="G33" s="50">
        <v>0</v>
      </c>
      <c r="H33" s="50">
        <v>0</v>
      </c>
      <c r="I33" s="50">
        <v>0</v>
      </c>
      <c r="J33" s="203">
        <v>42.72130572814212</v>
      </c>
      <c r="K33" s="198">
        <v>20</v>
      </c>
      <c r="L33" s="18"/>
    </row>
    <row r="34" spans="1:12" x14ac:dyDescent="0.25">
      <c r="A34" s="16"/>
      <c r="B34" s="11" t="s">
        <v>253</v>
      </c>
      <c r="C34" s="50">
        <v>42.159068371633801</v>
      </c>
      <c r="D34" s="50">
        <v>39.154798441325553</v>
      </c>
      <c r="E34" s="50">
        <v>39.355953133773006</v>
      </c>
      <c r="F34" s="50">
        <v>40.824203142068363</v>
      </c>
      <c r="G34" s="50">
        <v>40.013588275259615</v>
      </c>
      <c r="H34" s="50">
        <v>39.642953183146957</v>
      </c>
      <c r="I34" s="50">
        <v>37.69159144355924</v>
      </c>
      <c r="J34" s="203">
        <v>38.417715575557949</v>
      </c>
      <c r="K34" s="198">
        <v>21</v>
      </c>
      <c r="L34" s="18"/>
    </row>
    <row r="35" spans="1:12" x14ac:dyDescent="0.25">
      <c r="A35" s="16"/>
      <c r="B35" s="12" t="s">
        <v>2</v>
      </c>
      <c r="C35" s="47">
        <v>46.038727850835443</v>
      </c>
      <c r="D35" s="47">
        <v>46.592905645231887</v>
      </c>
      <c r="E35" s="47">
        <v>42.99645145304379</v>
      </c>
      <c r="F35" s="47">
        <v>43.893890879782845</v>
      </c>
      <c r="G35" s="47">
        <v>42.956293317431651</v>
      </c>
      <c r="H35" s="47">
        <v>41.116000174569777</v>
      </c>
      <c r="I35" s="47">
        <v>41.02162705293879</v>
      </c>
      <c r="J35" s="197">
        <v>38.310237645342475</v>
      </c>
      <c r="K35" s="92">
        <v>22</v>
      </c>
      <c r="L35" s="18"/>
    </row>
    <row r="36" spans="1:12" x14ac:dyDescent="0.25">
      <c r="A36" s="16"/>
      <c r="B36" s="11" t="s">
        <v>244</v>
      </c>
      <c r="C36" s="50">
        <v>41.912589126511911</v>
      </c>
      <c r="D36" s="50">
        <v>41.782183565869929</v>
      </c>
      <c r="E36" s="50">
        <v>40.528517766451202</v>
      </c>
      <c r="F36" s="50">
        <v>40.781153820383743</v>
      </c>
      <c r="G36" s="50">
        <v>36.559831768901873</v>
      </c>
      <c r="H36" s="50">
        <v>35.11272013989182</v>
      </c>
      <c r="I36" s="50">
        <v>36.448596082648343</v>
      </c>
      <c r="J36" s="203">
        <v>36.43675248016639</v>
      </c>
      <c r="K36" s="198">
        <v>23</v>
      </c>
      <c r="L36" s="18"/>
    </row>
    <row r="37" spans="1:12" x14ac:dyDescent="0.25">
      <c r="A37" s="16"/>
      <c r="B37" s="132"/>
      <c r="C37" s="132"/>
      <c r="D37" s="132"/>
      <c r="E37" s="132"/>
      <c r="F37" s="132"/>
      <c r="G37" s="132"/>
      <c r="H37" s="132"/>
      <c r="I37" s="132"/>
      <c r="J37" s="132"/>
      <c r="K37" s="132"/>
      <c r="L37" s="18"/>
    </row>
    <row r="38" spans="1:12" x14ac:dyDescent="0.25">
      <c r="A38" s="16"/>
      <c r="C38" s="234" t="s">
        <v>47</v>
      </c>
      <c r="D38" s="234"/>
      <c r="E38" s="234"/>
      <c r="F38" s="234"/>
      <c r="G38" s="234"/>
      <c r="H38" s="234"/>
      <c r="I38" s="234"/>
      <c r="J38" s="234"/>
      <c r="K38" s="234"/>
      <c r="L38" s="18"/>
    </row>
    <row r="39" spans="1:12" x14ac:dyDescent="0.25">
      <c r="A39" s="16"/>
      <c r="C39" s="234" t="s">
        <v>229</v>
      </c>
      <c r="D39" s="234"/>
      <c r="E39" s="234"/>
      <c r="F39" s="234"/>
      <c r="G39" s="234"/>
      <c r="H39" s="234"/>
      <c r="I39" s="234"/>
      <c r="J39" s="234"/>
      <c r="K39" s="234"/>
      <c r="L39" s="18"/>
    </row>
    <row r="40" spans="1:12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2" x14ac:dyDescent="0.25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</row>
    <row r="42" spans="1:12" x14ac:dyDescent="0.25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</row>
    <row r="43" spans="1:12" x14ac:dyDescent="0.25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</row>
    <row r="44" spans="1:12" x14ac:dyDescent="0.25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2" x14ac:dyDescent="0.25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</row>
    <row r="46" spans="1:12" x14ac:dyDescent="0.25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</row>
    <row r="47" spans="1:12" x14ac:dyDescent="0.25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</row>
    <row r="48" spans="1:12" x14ac:dyDescent="0.25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</row>
    <row r="49" spans="1:14" x14ac:dyDescent="0.25">
      <c r="A49" s="16"/>
      <c r="C49" s="4"/>
      <c r="D49" s="4"/>
      <c r="E49" s="4"/>
      <c r="F49" s="5"/>
      <c r="G49" s="5"/>
      <c r="H49" s="5"/>
      <c r="I49" s="8"/>
      <c r="J49" s="8"/>
      <c r="K49" s="8"/>
      <c r="L49" s="18"/>
    </row>
    <row r="50" spans="1:14" x14ac:dyDescent="0.25">
      <c r="A50" s="16"/>
      <c r="C50" s="4"/>
      <c r="D50" s="4"/>
      <c r="E50" s="4"/>
      <c r="F50" s="5"/>
      <c r="G50" s="5"/>
      <c r="H50" s="5"/>
      <c r="I50" s="8"/>
      <c r="J50" s="8"/>
      <c r="K50" s="8"/>
      <c r="L50" s="18"/>
      <c r="N50" s="56" t="s">
        <v>243</v>
      </c>
    </row>
    <row r="51" spans="1:14" x14ac:dyDescent="0.25">
      <c r="A51" s="16"/>
      <c r="B51" s="174" t="s">
        <v>237</v>
      </c>
      <c r="L51" s="18"/>
    </row>
    <row r="52" spans="1:14" x14ac:dyDescent="0.25">
      <c r="A52" s="16"/>
      <c r="B52" s="174" t="s">
        <v>58</v>
      </c>
      <c r="L52" s="18"/>
    </row>
    <row r="53" spans="1:14" x14ac:dyDescent="0.25">
      <c r="A53" s="16"/>
      <c r="B53" s="174" t="s">
        <v>56</v>
      </c>
      <c r="L53" s="18"/>
      <c r="N53" s="56" t="s">
        <v>243</v>
      </c>
    </row>
    <row r="54" spans="1:14" x14ac:dyDescent="0.25">
      <c r="A54" s="16"/>
      <c r="B54" s="174" t="s">
        <v>105</v>
      </c>
      <c r="L54" s="18"/>
      <c r="N54" s="56" t="s">
        <v>243</v>
      </c>
    </row>
    <row r="55" spans="1:14" x14ac:dyDescent="0.25">
      <c r="A55" s="79"/>
      <c r="B55" s="175" t="s">
        <v>100</v>
      </c>
      <c r="C55" s="20"/>
      <c r="D55" s="20"/>
      <c r="E55" s="20"/>
      <c r="F55" s="20"/>
      <c r="G55" s="20"/>
      <c r="H55" s="20"/>
      <c r="I55" s="20"/>
      <c r="J55" s="20"/>
      <c r="K55" s="20"/>
      <c r="L55" s="21"/>
      <c r="N55" s="56" t="s">
        <v>243</v>
      </c>
    </row>
    <row r="56" spans="1:14" x14ac:dyDescent="0.25">
      <c r="C56" s="57"/>
      <c r="D56" s="57"/>
      <c r="E56" s="57"/>
      <c r="L56" s="56"/>
      <c r="M56" s="56"/>
    </row>
    <row r="57" spans="1:14" x14ac:dyDescent="0.25">
      <c r="C57" s="57"/>
      <c r="D57" s="57"/>
      <c r="E57" s="57"/>
      <c r="L57" s="56"/>
      <c r="M57" s="56"/>
      <c r="N57" s="56" t="s">
        <v>243</v>
      </c>
    </row>
    <row r="58" spans="1:14" x14ac:dyDescent="0.25">
      <c r="L58" s="56"/>
      <c r="M58" s="56"/>
      <c r="N58" s="56" t="s">
        <v>243</v>
      </c>
    </row>
    <row r="59" spans="1:14" x14ac:dyDescent="0.25">
      <c r="L59" s="56"/>
      <c r="M59" s="56"/>
      <c r="N59" s="56" t="s">
        <v>243</v>
      </c>
    </row>
    <row r="60" spans="1:14" x14ac:dyDescent="0.25">
      <c r="L60" s="56"/>
      <c r="M60" s="56"/>
      <c r="N60" s="56" t="s">
        <v>243</v>
      </c>
    </row>
    <row r="61" spans="1:14" x14ac:dyDescent="0.25">
      <c r="L61" s="56"/>
      <c r="M61" s="56"/>
    </row>
    <row r="62" spans="1:14" x14ac:dyDescent="0.25">
      <c r="L62" s="56"/>
      <c r="M62" s="56"/>
    </row>
    <row r="63" spans="1:14" x14ac:dyDescent="0.25">
      <c r="L63" s="56"/>
      <c r="M63" s="56"/>
    </row>
    <row r="64" spans="1:14" x14ac:dyDescent="0.25">
      <c r="L64" s="56"/>
      <c r="M64" s="56"/>
    </row>
    <row r="65" spans="12:13" x14ac:dyDescent="0.25">
      <c r="L65" s="56"/>
      <c r="M65" s="56"/>
    </row>
  </sheetData>
  <sortState ref="B13:K26">
    <sortCondition descending="1" ref="J13:J26"/>
  </sortState>
  <mergeCells count="6">
    <mergeCell ref="C39:K39"/>
    <mergeCell ref="C7:K7"/>
    <mergeCell ref="C8:K8"/>
    <mergeCell ref="K10:K11"/>
    <mergeCell ref="C10:J10"/>
    <mergeCell ref="C38:K38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73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6" width="10.42578125" style="9" customWidth="1"/>
    <col min="7" max="8" width="11" style="9" customWidth="1"/>
    <col min="9" max="9" width="11.425781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14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5"/>
      <c r="K1" s="146"/>
      <c r="L1" s="11"/>
      <c r="M1" s="11"/>
    </row>
    <row r="2" spans="1:14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46"/>
      <c r="L2" s="11"/>
      <c r="M2" s="11"/>
    </row>
    <row r="3" spans="1:14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46"/>
      <c r="L3" s="11"/>
      <c r="M3" s="11"/>
    </row>
    <row r="4" spans="1:14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46"/>
      <c r="L4" s="11"/>
      <c r="M4" s="11"/>
    </row>
    <row r="5" spans="1:14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46"/>
      <c r="L5" s="11"/>
      <c r="M5" s="11"/>
    </row>
    <row r="6" spans="1:14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14" x14ac:dyDescent="0.25">
      <c r="A7" s="16"/>
      <c r="B7" s="3" t="s">
        <v>212</v>
      </c>
      <c r="C7" s="232" t="s">
        <v>213</v>
      </c>
      <c r="D7" s="232"/>
      <c r="E7" s="232"/>
      <c r="F7" s="232"/>
      <c r="G7" s="232"/>
      <c r="H7" s="232"/>
      <c r="I7" s="232"/>
      <c r="J7" s="18"/>
    </row>
    <row r="8" spans="1:14" x14ac:dyDescent="0.25">
      <c r="A8" s="16"/>
      <c r="B8" s="3"/>
      <c r="C8" s="232" t="s">
        <v>242</v>
      </c>
      <c r="D8" s="232"/>
      <c r="E8" s="232"/>
      <c r="F8" s="232"/>
      <c r="G8" s="232"/>
      <c r="H8" s="232"/>
      <c r="I8" s="232"/>
      <c r="J8" s="18"/>
    </row>
    <row r="9" spans="1:14" ht="15.6" x14ac:dyDescent="0.3">
      <c r="A9" s="16"/>
      <c r="B9" s="146"/>
      <c r="C9" s="144"/>
      <c r="D9" s="146"/>
      <c r="E9" s="146"/>
      <c r="F9" s="146"/>
      <c r="G9" s="146"/>
      <c r="H9" s="146"/>
      <c r="I9" s="146"/>
      <c r="J9" s="18"/>
    </row>
    <row r="10" spans="1:14" ht="15.75" customHeight="1" x14ac:dyDescent="0.25">
      <c r="A10" s="16"/>
      <c r="B10" s="11"/>
      <c r="C10" s="233" t="s">
        <v>1</v>
      </c>
      <c r="D10" s="233"/>
      <c r="E10" s="233"/>
      <c r="F10" s="233"/>
      <c r="G10" s="237" t="s">
        <v>221</v>
      </c>
      <c r="H10" s="237"/>
      <c r="I10" s="237" t="s">
        <v>216</v>
      </c>
      <c r="J10" s="18"/>
    </row>
    <row r="11" spans="1:14" ht="15.75" customHeight="1" x14ac:dyDescent="0.25">
      <c r="A11" s="16"/>
      <c r="B11" s="11"/>
      <c r="C11" s="218">
        <v>2014</v>
      </c>
      <c r="D11" s="218">
        <v>2015</v>
      </c>
      <c r="E11" s="218">
        <v>2016</v>
      </c>
      <c r="F11" s="191">
        <v>2017</v>
      </c>
      <c r="G11" s="192" t="s">
        <v>59</v>
      </c>
      <c r="H11" s="192" t="s">
        <v>60</v>
      </c>
      <c r="I11" s="237"/>
      <c r="J11" s="18"/>
      <c r="M11" s="2"/>
    </row>
    <row r="12" spans="1:14" ht="12" customHeight="1" x14ac:dyDescent="0.3">
      <c r="A12" s="16"/>
      <c r="B12" s="11"/>
      <c r="C12" s="144"/>
      <c r="D12" s="144"/>
      <c r="E12" s="144"/>
      <c r="F12" s="144"/>
      <c r="G12" s="144"/>
      <c r="H12" s="144"/>
      <c r="I12" s="144"/>
      <c r="J12" s="18"/>
    </row>
    <row r="13" spans="1:14" ht="15.75" customHeight="1" x14ac:dyDescent="0.25">
      <c r="A13" s="16"/>
      <c r="B13" s="102" t="s">
        <v>77</v>
      </c>
      <c r="C13" s="24">
        <v>1171.3920000000001</v>
      </c>
      <c r="D13" s="24">
        <v>1164.3723333333337</v>
      </c>
      <c r="E13" s="24">
        <v>1190.1389999999999</v>
      </c>
      <c r="F13" s="93">
        <v>1184.8166666666664</v>
      </c>
      <c r="G13" s="26">
        <v>-0.44720266568304412</v>
      </c>
      <c r="H13" s="26">
        <v>-5.3223333333335177</v>
      </c>
      <c r="I13" s="26">
        <v>29.096528815914652</v>
      </c>
      <c r="J13" s="18"/>
      <c r="K13" s="102"/>
      <c r="M13" s="120">
        <v>0.25919264493608329</v>
      </c>
      <c r="N13" s="119"/>
    </row>
    <row r="14" spans="1:14" x14ac:dyDescent="0.25">
      <c r="A14" s="16"/>
      <c r="B14" s="102" t="s">
        <v>91</v>
      </c>
      <c r="C14" s="24">
        <v>902.29700000000014</v>
      </c>
      <c r="D14" s="24">
        <v>938.82699999999988</v>
      </c>
      <c r="E14" s="24">
        <v>938.1073333333336</v>
      </c>
      <c r="F14" s="93">
        <v>866.72033333333309</v>
      </c>
      <c r="G14" s="26">
        <v>-7.6096836111859805</v>
      </c>
      <c r="H14" s="26">
        <v>-71.387000000000512</v>
      </c>
      <c r="I14" s="26">
        <v>21.284772457769119</v>
      </c>
      <c r="J14" s="18"/>
      <c r="K14" s="102"/>
      <c r="M14" s="120">
        <v>0.18960531357865526</v>
      </c>
      <c r="N14" s="119"/>
    </row>
    <row r="15" spans="1:14" ht="15.75" customHeight="1" x14ac:dyDescent="0.25">
      <c r="A15" s="16"/>
      <c r="B15" s="103" t="s">
        <v>74</v>
      </c>
      <c r="C15" s="24">
        <v>654.78533333333348</v>
      </c>
      <c r="D15" s="24">
        <v>616.20333333333349</v>
      </c>
      <c r="E15" s="24">
        <v>600.55466666666644</v>
      </c>
      <c r="F15" s="93">
        <v>620.73133333333328</v>
      </c>
      <c r="G15" s="26">
        <v>3.3596719477105852</v>
      </c>
      <c r="H15" s="26">
        <v>20.176666666666847</v>
      </c>
      <c r="I15" s="26">
        <v>15.243815887640386</v>
      </c>
      <c r="J15" s="18"/>
      <c r="K15" s="103"/>
      <c r="M15" s="120">
        <v>0.13579231336609171</v>
      </c>
      <c r="N15" s="119"/>
    </row>
    <row r="16" spans="1:14" ht="15.75" customHeight="1" x14ac:dyDescent="0.25">
      <c r="A16" s="16"/>
      <c r="B16" s="102" t="s">
        <v>80</v>
      </c>
      <c r="C16" s="24">
        <v>620.51766666666674</v>
      </c>
      <c r="D16" s="24">
        <v>660.89466666666669</v>
      </c>
      <c r="E16" s="24">
        <v>625.69033333333357</v>
      </c>
      <c r="F16" s="93">
        <v>667.90833333333353</v>
      </c>
      <c r="G16" s="26">
        <v>6.7474272416973013</v>
      </c>
      <c r="H16" s="26">
        <v>42.217999999999961</v>
      </c>
      <c r="I16" s="26">
        <v>16.402380734478925</v>
      </c>
      <c r="J16" s="18"/>
      <c r="K16" s="102"/>
      <c r="M16" s="120">
        <v>0.14611283953201021</v>
      </c>
      <c r="N16" s="119"/>
    </row>
    <row r="17" spans="1:14" x14ac:dyDescent="0.25">
      <c r="A17" s="16"/>
      <c r="B17" s="102" t="s">
        <v>89</v>
      </c>
      <c r="C17" s="24">
        <v>387.39100000000008</v>
      </c>
      <c r="D17" s="24">
        <v>343.34466666666657</v>
      </c>
      <c r="E17" s="24">
        <v>369.24333333333345</v>
      </c>
      <c r="F17" s="93">
        <v>378.18633333333327</v>
      </c>
      <c r="G17" s="26">
        <v>2.4219800853998219</v>
      </c>
      <c r="H17" s="26">
        <v>8.9429999999998131</v>
      </c>
      <c r="I17" s="26">
        <v>9.2874364913995997</v>
      </c>
      <c r="J17" s="18"/>
      <c r="K17" s="102"/>
      <c r="M17" s="120">
        <v>8.2732728845823611E-2</v>
      </c>
      <c r="N17" s="119"/>
    </row>
    <row r="18" spans="1:14" x14ac:dyDescent="0.25">
      <c r="A18" s="16"/>
      <c r="B18" s="102" t="s">
        <v>76</v>
      </c>
      <c r="C18" s="24">
        <v>279.94866666666678</v>
      </c>
      <c r="D18" s="24">
        <v>224.38700000000003</v>
      </c>
      <c r="E18" s="24">
        <v>227.02</v>
      </c>
      <c r="F18" s="93">
        <v>204.56333333333336</v>
      </c>
      <c r="G18" s="26">
        <v>-9.8919331630105916</v>
      </c>
      <c r="H18" s="26">
        <v>-22.456666666666649</v>
      </c>
      <c r="I18" s="26">
        <v>5.0236320018677061</v>
      </c>
      <c r="J18" s="18"/>
      <c r="K18" s="102"/>
      <c r="M18" s="120">
        <v>4.4750646167712307E-2</v>
      </c>
      <c r="N18" s="119"/>
    </row>
    <row r="19" spans="1:14" x14ac:dyDescent="0.25">
      <c r="A19" s="16"/>
      <c r="B19" s="102" t="s">
        <v>79</v>
      </c>
      <c r="C19" s="24">
        <v>107.61499999999999</v>
      </c>
      <c r="D19" s="24">
        <v>124.29933333333337</v>
      </c>
      <c r="E19" s="24">
        <v>127.91699999999997</v>
      </c>
      <c r="F19" s="93">
        <v>98.813000000000002</v>
      </c>
      <c r="G19" s="26">
        <v>-22.752253414323331</v>
      </c>
      <c r="H19" s="26">
        <v>-29.103999999999971</v>
      </c>
      <c r="I19" s="26">
        <v>2.4266330671864638</v>
      </c>
      <c r="J19" s="18"/>
      <c r="K19" s="102"/>
      <c r="M19" s="120">
        <v>2.1616511266780405E-2</v>
      </c>
      <c r="N19" s="119"/>
    </row>
    <row r="20" spans="1:14" x14ac:dyDescent="0.25">
      <c r="A20" s="16"/>
      <c r="B20" s="102" t="s">
        <v>85</v>
      </c>
      <c r="C20" s="24">
        <v>38.613333333333344</v>
      </c>
      <c r="D20" s="24">
        <v>28.642666666666678</v>
      </c>
      <c r="E20" s="24">
        <v>28.856999999999999</v>
      </c>
      <c r="F20" s="93">
        <v>27.976333333333326</v>
      </c>
      <c r="G20" s="26">
        <v>-3.0518302895889193</v>
      </c>
      <c r="H20" s="26">
        <v>-0.88066666666667359</v>
      </c>
      <c r="I20" s="26">
        <v>0.68703809787474868</v>
      </c>
      <c r="J20" s="18"/>
      <c r="K20" s="102"/>
      <c r="L20" s="22"/>
      <c r="M20" s="120">
        <v>6.1201534687055749E-3</v>
      </c>
      <c r="N20" s="119"/>
    </row>
    <row r="21" spans="1:14" x14ac:dyDescent="0.25">
      <c r="A21" s="16"/>
      <c r="B21" s="102" t="s">
        <v>87</v>
      </c>
      <c r="C21" s="24">
        <v>22.516000000000005</v>
      </c>
      <c r="D21" s="24">
        <v>17.582666666666661</v>
      </c>
      <c r="E21" s="24">
        <v>15.690666666666662</v>
      </c>
      <c r="F21" s="93">
        <v>13.959666666666671</v>
      </c>
      <c r="G21" s="26">
        <v>-11.032036029911573</v>
      </c>
      <c r="H21" s="26">
        <v>-1.730999999999991</v>
      </c>
      <c r="I21" s="26">
        <v>0.34281915072140284</v>
      </c>
      <c r="J21" s="18"/>
      <c r="K21" s="102"/>
      <c r="M21" s="120">
        <v>3.0538420226134105E-3</v>
      </c>
      <c r="N21" s="119"/>
    </row>
    <row r="22" spans="1:14" x14ac:dyDescent="0.25">
      <c r="A22" s="16"/>
      <c r="B22" s="102" t="s">
        <v>73</v>
      </c>
      <c r="C22" s="24">
        <v>21.241333333333326</v>
      </c>
      <c r="D22" s="24">
        <v>17.820666666666661</v>
      </c>
      <c r="E22" s="24">
        <v>9.3493333333333357</v>
      </c>
      <c r="F22" s="93">
        <v>8.3453333333333362</v>
      </c>
      <c r="G22" s="26">
        <v>-10.738733599543638</v>
      </c>
      <c r="H22" s="26">
        <v>-1.0039999999999996</v>
      </c>
      <c r="I22" s="26">
        <v>0.20494329514699591</v>
      </c>
      <c r="J22" s="18"/>
      <c r="K22" s="102"/>
      <c r="M22" s="120">
        <v>1.8256402702583479E-3</v>
      </c>
      <c r="N22" s="119"/>
    </row>
    <row r="23" spans="1:14" x14ac:dyDescent="0.25">
      <c r="A23" s="16"/>
      <c r="B23" s="102" t="s">
        <v>71</v>
      </c>
      <c r="C23" s="26">
        <v>1.7653333333333339</v>
      </c>
      <c r="D23" s="26">
        <v>3.3269999999999991</v>
      </c>
      <c r="E23" s="26">
        <v>1.2829999999999999</v>
      </c>
      <c r="F23" s="93">
        <v>0</v>
      </c>
      <c r="G23" s="26" t="s">
        <v>243</v>
      </c>
      <c r="H23" s="26">
        <v>-1.2829999999999999</v>
      </c>
      <c r="I23" s="26" t="s">
        <v>243</v>
      </c>
      <c r="J23" s="18"/>
      <c r="K23" s="102"/>
    </row>
    <row r="24" spans="1:14" x14ac:dyDescent="0.25">
      <c r="A24" s="16"/>
      <c r="B24" s="236" t="s">
        <v>198</v>
      </c>
      <c r="C24" s="236"/>
      <c r="D24" s="236"/>
      <c r="E24" s="236"/>
      <c r="F24" s="236"/>
      <c r="G24" s="236"/>
      <c r="H24" s="236"/>
      <c r="I24" s="236"/>
      <c r="J24" s="18"/>
      <c r="L24" s="90"/>
    </row>
    <row r="25" spans="1:14" x14ac:dyDescent="0.25">
      <c r="A25" s="16"/>
      <c r="B25" s="236" t="s">
        <v>218</v>
      </c>
      <c r="C25" s="236"/>
      <c r="D25" s="236"/>
      <c r="E25" s="236"/>
      <c r="F25" s="236"/>
      <c r="G25" s="236"/>
      <c r="H25" s="236"/>
      <c r="I25" s="236"/>
      <c r="J25" s="18"/>
      <c r="L25" s="90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0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0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0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0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0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0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0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0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0"/>
    </row>
    <row r="35" spans="1:12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0"/>
    </row>
    <row r="36" spans="1:12" ht="14.25" customHeight="1" x14ac:dyDescent="0.25">
      <c r="A36" s="16"/>
      <c r="B36" s="11"/>
      <c r="C36" s="5"/>
      <c r="D36" s="8"/>
      <c r="E36" s="8"/>
      <c r="F36" s="8"/>
      <c r="G36" s="8"/>
      <c r="H36" s="8"/>
      <c r="I36" s="8"/>
      <c r="J36" s="18"/>
      <c r="L36" s="90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0"/>
    </row>
    <row r="38" spans="1:12" x14ac:dyDescent="0.25">
      <c r="A38" s="16"/>
      <c r="B38" s="12"/>
      <c r="C38" s="5"/>
      <c r="D38" s="6"/>
      <c r="E38" s="6"/>
      <c r="F38" s="6"/>
      <c r="G38" s="6"/>
      <c r="H38" s="6"/>
      <c r="I38" s="6"/>
      <c r="J38" s="18"/>
      <c r="L38" s="90"/>
    </row>
    <row r="39" spans="1:12" ht="19.5" customHeight="1" x14ac:dyDescent="0.25">
      <c r="A39" s="16"/>
      <c r="B39" s="174" t="s">
        <v>86</v>
      </c>
      <c r="C39" s="5"/>
      <c r="D39" s="6"/>
      <c r="E39" s="6"/>
      <c r="F39" s="6"/>
      <c r="G39" s="6"/>
      <c r="H39" s="6"/>
      <c r="I39" s="6"/>
      <c r="J39" s="18"/>
      <c r="L39" s="90"/>
    </row>
    <row r="40" spans="1:12" x14ac:dyDescent="0.25">
      <c r="A40" s="16"/>
      <c r="B40" s="174" t="s">
        <v>88</v>
      </c>
      <c r="C40" s="5"/>
      <c r="D40" s="6"/>
      <c r="E40" s="6"/>
      <c r="F40" s="6"/>
      <c r="G40" s="6"/>
      <c r="H40" s="6"/>
      <c r="I40" s="6"/>
      <c r="J40" s="18"/>
      <c r="L40" s="90"/>
    </row>
    <row r="41" spans="1:12" x14ac:dyDescent="0.25">
      <c r="A41" s="16"/>
      <c r="B41" s="174" t="s">
        <v>90</v>
      </c>
      <c r="C41" s="5"/>
      <c r="D41" s="6"/>
      <c r="E41" s="6"/>
      <c r="F41" s="6"/>
      <c r="G41" s="6"/>
      <c r="H41" s="6"/>
      <c r="I41" s="6"/>
      <c r="J41" s="18"/>
      <c r="L41" s="90"/>
    </row>
    <row r="42" spans="1:12" x14ac:dyDescent="0.25">
      <c r="A42" s="16"/>
      <c r="B42" s="174" t="s">
        <v>92</v>
      </c>
      <c r="C42" s="5"/>
      <c r="D42" s="6"/>
      <c r="E42" s="6"/>
      <c r="F42" s="6"/>
      <c r="G42" s="6"/>
      <c r="H42" s="6"/>
      <c r="I42" s="6"/>
      <c r="J42" s="18"/>
      <c r="L42" s="90"/>
    </row>
    <row r="43" spans="1:12" x14ac:dyDescent="0.25">
      <c r="A43" s="16"/>
      <c r="B43" s="174" t="s">
        <v>237</v>
      </c>
      <c r="C43" s="5"/>
      <c r="D43" s="6"/>
      <c r="E43" s="6"/>
      <c r="F43" s="6"/>
      <c r="G43" s="6"/>
      <c r="H43" s="6"/>
      <c r="I43" s="6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L45" s="90"/>
    </row>
    <row r="46" spans="1:12" x14ac:dyDescent="0.25">
      <c r="A46" s="16"/>
      <c r="B46" s="174" t="s">
        <v>105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100</v>
      </c>
      <c r="C47" s="82"/>
      <c r="D47" s="82"/>
      <c r="E47" s="83"/>
      <c r="F47" s="83"/>
      <c r="G47" s="83"/>
      <c r="H47" s="83"/>
      <c r="I47" s="83"/>
      <c r="J47" s="84"/>
      <c r="K47" s="53"/>
      <c r="L47" s="53"/>
    </row>
    <row r="48" spans="1:12" x14ac:dyDescent="0.25">
      <c r="B48" s="22"/>
      <c r="C48" s="54"/>
      <c r="D48" s="54"/>
      <c r="E48" s="53"/>
      <c r="F48" s="53"/>
      <c r="G48" s="53"/>
      <c r="H48" s="53"/>
      <c r="I48" s="53"/>
      <c r="J48" s="53"/>
      <c r="K48" s="53"/>
      <c r="L48" s="53"/>
    </row>
    <row r="49" spans="2:12" x14ac:dyDescent="0.25">
      <c r="B49" s="22"/>
      <c r="C49" s="54"/>
      <c r="D49" s="54"/>
      <c r="E49" s="53"/>
      <c r="F49" s="53"/>
      <c r="G49" s="53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3"/>
      <c r="F50" s="53"/>
      <c r="G50" s="53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3"/>
      <c r="F51" s="53"/>
      <c r="G51" s="53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3"/>
      <c r="F52" s="53"/>
      <c r="G52" s="53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</row>
  </sheetData>
  <sortState ref="A13:V23">
    <sortCondition descending="1" ref="I14:I23"/>
  </sortState>
  <mergeCells count="7">
    <mergeCell ref="C7:I7"/>
    <mergeCell ref="B24:I24"/>
    <mergeCell ref="B25:I25"/>
    <mergeCell ref="G10:H10"/>
    <mergeCell ref="I10:I11"/>
    <mergeCell ref="C10:F10"/>
    <mergeCell ref="C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7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3.425781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35" t="s">
        <v>129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25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199">
        <v>3505.31</v>
      </c>
      <c r="D13" s="199">
        <v>3473.1023333333346</v>
      </c>
      <c r="E13" s="199">
        <v>3573.3923333333346</v>
      </c>
      <c r="F13" s="199">
        <v>3533.1826666666657</v>
      </c>
      <c r="G13" s="200">
        <v>3811.3603333333326</v>
      </c>
      <c r="H13" s="27">
        <v>7.873288559097058</v>
      </c>
      <c r="I13" s="27">
        <v>-1.1252519431349528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01">
        <v>3420.3056666666666</v>
      </c>
      <c r="D14" s="201">
        <v>3374.5453333333344</v>
      </c>
      <c r="E14" s="201">
        <v>3481.9356666666681</v>
      </c>
      <c r="F14" s="201">
        <v>3447.6699999999992</v>
      </c>
      <c r="G14" s="202">
        <v>3712.3769999999995</v>
      </c>
      <c r="H14" s="26">
        <v>7.6778519985961635</v>
      </c>
      <c r="I14" s="26">
        <v>-0.98409821280449616</v>
      </c>
      <c r="J14" s="26">
        <v>97.402939510398795</v>
      </c>
      <c r="K14" s="26">
        <v>97.579726984584624</v>
      </c>
      <c r="L14" s="18"/>
    </row>
    <row r="15" spans="1:15" x14ac:dyDescent="0.25">
      <c r="A15" s="16"/>
      <c r="B15" s="12" t="s">
        <v>2</v>
      </c>
      <c r="C15" s="200">
        <v>24.639666666666702</v>
      </c>
      <c r="D15" s="200">
        <v>38.613333333333344</v>
      </c>
      <c r="E15" s="200">
        <v>28.642666666666678</v>
      </c>
      <c r="F15" s="200">
        <v>28.856999999999999</v>
      </c>
      <c r="G15" s="200">
        <v>27.976333333333326</v>
      </c>
      <c r="H15" s="47">
        <v>-3.0518302895889193</v>
      </c>
      <c r="I15" s="47">
        <v>0.74830090308160013</v>
      </c>
      <c r="J15" s="47">
        <v>0.7340248857778775</v>
      </c>
      <c r="K15" s="47">
        <v>0.81674237429747021</v>
      </c>
      <c r="L15" s="18"/>
      <c r="N15" s="22" t="s">
        <v>2</v>
      </c>
      <c r="O15" s="117">
        <v>0.7340248857778775</v>
      </c>
    </row>
    <row r="16" spans="1:15" x14ac:dyDescent="0.25">
      <c r="A16" s="16"/>
      <c r="B16" s="11" t="s">
        <v>244</v>
      </c>
      <c r="C16" s="201">
        <v>16.850999999999999</v>
      </c>
      <c r="D16" s="201">
        <v>14.259333333333338</v>
      </c>
      <c r="E16" s="201">
        <v>14.888666666666662</v>
      </c>
      <c r="F16" s="201">
        <v>11.34566666666667</v>
      </c>
      <c r="G16" s="202">
        <v>16.717333333333332</v>
      </c>
      <c r="H16" s="26">
        <v>47.345535740517633</v>
      </c>
      <c r="I16" s="26">
        <v>-23.796623830206375</v>
      </c>
      <c r="J16" s="26">
        <v>0.43861854748099133</v>
      </c>
      <c r="K16" s="26">
        <v>0.3211174665183838</v>
      </c>
      <c r="L16" s="18"/>
      <c r="N16" s="22" t="s">
        <v>12</v>
      </c>
      <c r="O16" s="117">
        <v>99.26597511422213</v>
      </c>
    </row>
    <row r="17" spans="1:14" x14ac:dyDescent="0.25">
      <c r="A17" s="16"/>
      <c r="B17" s="11" t="s">
        <v>248</v>
      </c>
      <c r="C17" s="201">
        <v>10.119333333333298</v>
      </c>
      <c r="D17" s="201">
        <v>12.109666666666669</v>
      </c>
      <c r="E17" s="201">
        <v>10.552</v>
      </c>
      <c r="F17" s="201">
        <v>12.163666666666664</v>
      </c>
      <c r="G17" s="202">
        <v>9.5816666666666706</v>
      </c>
      <c r="H17" s="26">
        <v>-21.227151900468566</v>
      </c>
      <c r="I17" s="26">
        <v>15.273565832701518</v>
      </c>
      <c r="J17" s="26">
        <v>0.25139755438150224</v>
      </c>
      <c r="K17" s="26">
        <v>0.34426939714787841</v>
      </c>
      <c r="L17" s="18"/>
    </row>
    <row r="18" spans="1:14" x14ac:dyDescent="0.25">
      <c r="A18" s="16"/>
      <c r="B18" s="11" t="s">
        <v>245</v>
      </c>
      <c r="C18" s="201">
        <v>9.8473333333333297</v>
      </c>
      <c r="D18" s="201">
        <v>9.2636666666666638</v>
      </c>
      <c r="E18" s="201">
        <v>6.0460000000000003</v>
      </c>
      <c r="F18" s="201">
        <v>8.4260000000000002</v>
      </c>
      <c r="G18" s="202">
        <v>7.8326666666666656</v>
      </c>
      <c r="H18" s="26">
        <v>-7.0416963367355141</v>
      </c>
      <c r="I18" s="26">
        <v>39.364869335097573</v>
      </c>
      <c r="J18" s="26">
        <v>0.20550842695621976</v>
      </c>
      <c r="K18" s="26">
        <v>0.23848186734000362</v>
      </c>
      <c r="L18" s="18"/>
    </row>
    <row r="19" spans="1:14" x14ac:dyDescent="0.25">
      <c r="A19" s="16"/>
      <c r="B19" s="11" t="s">
        <v>255</v>
      </c>
      <c r="C19" s="201">
        <v>5.0410000000000004</v>
      </c>
      <c r="D19" s="201">
        <v>5.3643333333333354</v>
      </c>
      <c r="E19" s="201">
        <v>7.9963333333333315</v>
      </c>
      <c r="F19" s="201">
        <v>6.8666666666666689</v>
      </c>
      <c r="G19" s="202">
        <v>6.8093333333333348</v>
      </c>
      <c r="H19" s="26">
        <v>-0.83495145631069523</v>
      </c>
      <c r="I19" s="26">
        <v>-14.127308349660217</v>
      </c>
      <c r="J19" s="26">
        <v>0.17865887079162732</v>
      </c>
      <c r="K19" s="26">
        <v>0.19434790992974429</v>
      </c>
      <c r="L19" s="18"/>
    </row>
    <row r="20" spans="1:14" x14ac:dyDescent="0.25">
      <c r="A20" s="16"/>
      <c r="B20" s="11" t="s">
        <v>247</v>
      </c>
      <c r="C20" s="201">
        <v>3.1736666666666702</v>
      </c>
      <c r="D20" s="201">
        <v>3.0909999999999993</v>
      </c>
      <c r="E20" s="201">
        <v>4.1290000000000004</v>
      </c>
      <c r="F20" s="201">
        <v>2.6869999999999998</v>
      </c>
      <c r="G20" s="202">
        <v>5.3276666666666648</v>
      </c>
      <c r="H20" s="26">
        <v>98.275648182607569</v>
      </c>
      <c r="I20" s="26">
        <v>-34.923710341487059</v>
      </c>
      <c r="J20" s="26">
        <v>0.1397838619474534</v>
      </c>
      <c r="K20" s="26">
        <v>7.6050412715712043E-2</v>
      </c>
      <c r="L20" s="18"/>
    </row>
    <row r="21" spans="1:14" x14ac:dyDescent="0.25">
      <c r="A21" s="16"/>
      <c r="B21" s="11" t="s">
        <v>246</v>
      </c>
      <c r="C21" s="201">
        <v>4.027000000000001</v>
      </c>
      <c r="D21" s="201">
        <v>3.5870000000000002</v>
      </c>
      <c r="E21" s="201">
        <v>2.7663333333333324</v>
      </c>
      <c r="F21" s="201">
        <v>4.0056666666666656</v>
      </c>
      <c r="G21" s="202">
        <v>4.9409999999999998</v>
      </c>
      <c r="H21" s="26">
        <v>23.350253807106625</v>
      </c>
      <c r="I21" s="26">
        <v>44.800578382937715</v>
      </c>
      <c r="J21" s="26">
        <v>0.12963875277777026</v>
      </c>
      <c r="K21" s="26">
        <v>0.11337275891387068</v>
      </c>
      <c r="L21" s="18"/>
    </row>
    <row r="22" spans="1:14" x14ac:dyDescent="0.25">
      <c r="A22" s="16"/>
      <c r="B22" s="11" t="s">
        <v>249</v>
      </c>
      <c r="C22" s="201">
        <v>4.3813333333333295</v>
      </c>
      <c r="D22" s="201">
        <v>4.9263333333333321</v>
      </c>
      <c r="E22" s="201">
        <v>7.5733333333333341</v>
      </c>
      <c r="F22" s="201">
        <v>4.6476666666666659</v>
      </c>
      <c r="G22" s="202">
        <v>4.2586666666666684</v>
      </c>
      <c r="H22" s="26">
        <v>-8.369791293121942</v>
      </c>
      <c r="I22" s="26">
        <v>-38.631161971831006</v>
      </c>
      <c r="J22" s="26">
        <v>0.11173613340678633</v>
      </c>
      <c r="K22" s="26">
        <v>0.13154334505584578</v>
      </c>
      <c r="L22" s="18"/>
    </row>
    <row r="23" spans="1:14" x14ac:dyDescent="0.25">
      <c r="A23" s="16"/>
      <c r="B23" s="11" t="s">
        <v>259</v>
      </c>
      <c r="C23" s="201">
        <v>0</v>
      </c>
      <c r="D23" s="201">
        <v>0</v>
      </c>
      <c r="E23" s="201">
        <v>0</v>
      </c>
      <c r="F23" s="201">
        <v>0</v>
      </c>
      <c r="G23" s="202">
        <v>4.0156666666666654</v>
      </c>
      <c r="H23" s="26" t="s">
        <v>243</v>
      </c>
      <c r="I23" s="26" t="s">
        <v>243</v>
      </c>
      <c r="J23" s="26">
        <v>0.10536045704066641</v>
      </c>
      <c r="K23" s="26" t="s">
        <v>243</v>
      </c>
      <c r="L23" s="18"/>
    </row>
    <row r="24" spans="1:14" x14ac:dyDescent="0.25">
      <c r="A24" s="16"/>
      <c r="B24" s="11" t="s">
        <v>252</v>
      </c>
      <c r="C24" s="201">
        <v>2.2273333333333301</v>
      </c>
      <c r="D24" s="201">
        <v>2.647333333333334</v>
      </c>
      <c r="E24" s="201">
        <v>2.3666666666666671</v>
      </c>
      <c r="F24" s="201">
        <v>2.4326666666666661</v>
      </c>
      <c r="G24" s="202">
        <v>3.3359999999999999</v>
      </c>
      <c r="H24" s="26">
        <v>37.133461222252691</v>
      </c>
      <c r="I24" s="26">
        <v>2.7887323943661446</v>
      </c>
      <c r="J24" s="26">
        <v>8.7527803939818169E-2</v>
      </c>
      <c r="K24" s="26">
        <v>6.8851992556663744E-2</v>
      </c>
      <c r="L24" s="18"/>
    </row>
    <row r="25" spans="1:14" x14ac:dyDescent="0.25">
      <c r="A25" s="16"/>
      <c r="B25" s="11" t="s">
        <v>256</v>
      </c>
      <c r="C25" s="201">
        <v>0</v>
      </c>
      <c r="D25" s="201">
        <v>0</v>
      </c>
      <c r="E25" s="201">
        <v>0</v>
      </c>
      <c r="F25" s="201">
        <v>0</v>
      </c>
      <c r="G25" s="202">
        <v>2.8936666666666677</v>
      </c>
      <c r="H25" s="26" t="s">
        <v>243</v>
      </c>
      <c r="I25" s="26" t="s">
        <v>243</v>
      </c>
      <c r="J25" s="26">
        <v>7.5922148881051352E-2</v>
      </c>
      <c r="K25" s="26" t="s">
        <v>243</v>
      </c>
      <c r="L25" s="18"/>
    </row>
    <row r="26" spans="1:14" x14ac:dyDescent="0.25">
      <c r="A26" s="16"/>
      <c r="B26" s="11" t="s">
        <v>251</v>
      </c>
      <c r="C26" s="201">
        <v>1.9590000000000001</v>
      </c>
      <c r="D26" s="201">
        <v>1.9923333333333335</v>
      </c>
      <c r="E26" s="201">
        <v>3.4456666666666655</v>
      </c>
      <c r="F26" s="201">
        <v>2.4263333333333339</v>
      </c>
      <c r="G26" s="202">
        <v>2.6883333333333326</v>
      </c>
      <c r="H26" s="26">
        <v>10.798186564088418</v>
      </c>
      <c r="I26" s="26">
        <v>-29.58305117538934</v>
      </c>
      <c r="J26" s="26">
        <v>7.0534746080598856E-2</v>
      </c>
      <c r="K26" s="26">
        <v>6.8672739630029553E-2</v>
      </c>
      <c r="L26" s="18"/>
    </row>
    <row r="27" spans="1:14" x14ac:dyDescent="0.25">
      <c r="A27" s="16"/>
      <c r="B27" s="11" t="s">
        <v>253</v>
      </c>
      <c r="C27" s="201">
        <v>2.7376666666666698</v>
      </c>
      <c r="D27" s="201">
        <v>2.7026666666666674</v>
      </c>
      <c r="E27" s="201">
        <v>3.0500000000000007</v>
      </c>
      <c r="F27" s="201">
        <v>1.6543333333333339</v>
      </c>
      <c r="G27" s="202">
        <v>2.605</v>
      </c>
      <c r="H27" s="26">
        <v>57.465242796695492</v>
      </c>
      <c r="I27" s="26">
        <v>-45.759562841530055</v>
      </c>
      <c r="J27" s="26">
        <v>6.8348300138856816E-2</v>
      </c>
      <c r="K27" s="26">
        <v>4.6822751309772863E-2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199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130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171.796333333333</v>
      </c>
      <c r="D13" s="25">
        <v>185.98566666666673</v>
      </c>
      <c r="E13" s="25">
        <v>208.22133333333329</v>
      </c>
      <c r="F13" s="25">
        <v>154.19933333333339</v>
      </c>
      <c r="G13" s="93">
        <v>176.93333333333328</v>
      </c>
      <c r="H13" s="27">
        <v>14.743254402310345</v>
      </c>
      <c r="I13" s="27">
        <v>-25.944507767375701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132.80533333333298</v>
      </c>
      <c r="D14" s="24">
        <v>152.01500000000007</v>
      </c>
      <c r="E14" s="24">
        <v>178.56433333333331</v>
      </c>
      <c r="F14" s="24">
        <v>134.67766666666671</v>
      </c>
      <c r="G14" s="28">
        <v>151.69366666666662</v>
      </c>
      <c r="H14" s="26">
        <v>12.634611529256201</v>
      </c>
      <c r="I14" s="26">
        <v>-24.577509879725856</v>
      </c>
      <c r="J14" s="26">
        <v>85.734928409947244</v>
      </c>
      <c r="K14" s="26">
        <v>87.339979852917651</v>
      </c>
      <c r="L14" s="18"/>
    </row>
    <row r="15" spans="1:15" x14ac:dyDescent="0.25">
      <c r="A15" s="16"/>
      <c r="B15" s="12" t="s">
        <v>2</v>
      </c>
      <c r="C15" s="93">
        <v>22.716999999999999</v>
      </c>
      <c r="D15" s="93">
        <v>21.241333333333326</v>
      </c>
      <c r="E15" s="93">
        <v>17.820666666666661</v>
      </c>
      <c r="F15" s="93">
        <v>9.3493333333333357</v>
      </c>
      <c r="G15" s="93">
        <v>8.3453333333333362</v>
      </c>
      <c r="H15" s="47">
        <v>-10.738733599543638</v>
      </c>
      <c r="I15" s="47">
        <v>-47.536568029628491</v>
      </c>
      <c r="J15" s="47">
        <v>4.7166541070082921</v>
      </c>
      <c r="K15" s="47">
        <v>6.0631477005953327</v>
      </c>
      <c r="L15" s="18"/>
      <c r="N15" s="22" t="s">
        <v>2</v>
      </c>
      <c r="O15" s="31">
        <v>4.7166541070082921</v>
      </c>
    </row>
    <row r="16" spans="1:15" x14ac:dyDescent="0.25">
      <c r="A16" s="16"/>
      <c r="B16" s="11" t="s">
        <v>244</v>
      </c>
      <c r="C16" s="24">
        <v>3.4716666666666698</v>
      </c>
      <c r="D16" s="24">
        <v>1.081666666666667</v>
      </c>
      <c r="E16" s="24">
        <v>3.1943333333333324</v>
      </c>
      <c r="F16" s="24">
        <v>2.3439999999999999</v>
      </c>
      <c r="G16" s="28">
        <v>4.2773333333333348</v>
      </c>
      <c r="H16" s="26">
        <v>82.480091012514293</v>
      </c>
      <c r="I16" s="26">
        <v>-26.620056349786058</v>
      </c>
      <c r="J16" s="26">
        <v>2.4174830444611923</v>
      </c>
      <c r="K16" s="26">
        <v>1.5201103333780079</v>
      </c>
      <c r="L16" s="18"/>
      <c r="N16" s="22" t="s">
        <v>12</v>
      </c>
      <c r="O16" s="31">
        <v>95.283345892991704</v>
      </c>
    </row>
    <row r="17" spans="1:14" x14ac:dyDescent="0.25">
      <c r="A17" s="16"/>
      <c r="B17" s="11" t="s">
        <v>247</v>
      </c>
      <c r="C17" s="24">
        <v>1.6586666666666701</v>
      </c>
      <c r="D17" s="24">
        <v>0.70633333333333348</v>
      </c>
      <c r="E17" s="24">
        <v>1.575</v>
      </c>
      <c r="F17" s="24">
        <v>0.51033333333333353</v>
      </c>
      <c r="G17" s="28">
        <v>2.063333333333333</v>
      </c>
      <c r="H17" s="26">
        <v>304.31090790333093</v>
      </c>
      <c r="I17" s="26">
        <v>-67.597883597883595</v>
      </c>
      <c r="J17" s="26">
        <v>1.1661642803315753</v>
      </c>
      <c r="K17" s="26">
        <v>0.33095689994336336</v>
      </c>
      <c r="L17" s="18"/>
    </row>
    <row r="18" spans="1:14" x14ac:dyDescent="0.25">
      <c r="A18" s="16"/>
      <c r="B18" s="11" t="s">
        <v>260</v>
      </c>
      <c r="C18" s="24">
        <v>0</v>
      </c>
      <c r="D18" s="24">
        <v>0</v>
      </c>
      <c r="E18" s="24">
        <v>0</v>
      </c>
      <c r="F18" s="24">
        <v>0</v>
      </c>
      <c r="G18" s="28">
        <v>1.8549999999999995</v>
      </c>
      <c r="H18" s="26" t="s">
        <v>243</v>
      </c>
      <c r="I18" s="26" t="s">
        <v>243</v>
      </c>
      <c r="J18" s="26">
        <v>1.0484174830444613</v>
      </c>
      <c r="K18" s="26" t="s">
        <v>243</v>
      </c>
      <c r="L18" s="18"/>
    </row>
    <row r="19" spans="1:14" x14ac:dyDescent="0.25">
      <c r="A19" s="16"/>
      <c r="B19" s="11" t="s">
        <v>251</v>
      </c>
      <c r="C19" s="24">
        <v>1.911</v>
      </c>
      <c r="D19" s="24">
        <v>1.8486666666666665</v>
      </c>
      <c r="E19" s="24">
        <v>1.218</v>
      </c>
      <c r="F19" s="24">
        <v>1.4823333333333333</v>
      </c>
      <c r="G19" s="28">
        <v>1.5596666666666668</v>
      </c>
      <c r="H19" s="26">
        <v>5.2170002248707048</v>
      </c>
      <c r="I19" s="26">
        <v>21.702244116037228</v>
      </c>
      <c r="J19" s="26">
        <v>0.88149962321024899</v>
      </c>
      <c r="K19" s="26">
        <v>0.96130981975711061</v>
      </c>
      <c r="L19" s="18"/>
    </row>
    <row r="20" spans="1:14" x14ac:dyDescent="0.25">
      <c r="A20" s="16"/>
      <c r="B20" s="11" t="s">
        <v>258</v>
      </c>
      <c r="C20" s="24">
        <v>0</v>
      </c>
      <c r="D20" s="24">
        <v>0</v>
      </c>
      <c r="E20" s="24">
        <v>0</v>
      </c>
      <c r="F20" s="24">
        <v>0</v>
      </c>
      <c r="G20" s="28">
        <v>1.0669999999999999</v>
      </c>
      <c r="H20" s="26" t="s">
        <v>243</v>
      </c>
      <c r="I20" s="26" t="s">
        <v>243</v>
      </c>
      <c r="J20" s="26">
        <v>0.60305199698568213</v>
      </c>
      <c r="K20" s="26" t="s">
        <v>243</v>
      </c>
      <c r="L20" s="18"/>
    </row>
    <row r="21" spans="1:14" x14ac:dyDescent="0.25">
      <c r="A21" s="16"/>
      <c r="B21" s="11" t="s">
        <v>246</v>
      </c>
      <c r="C21" s="24">
        <v>0.34333333333333299</v>
      </c>
      <c r="D21" s="24">
        <v>0.73966666666666658</v>
      </c>
      <c r="E21" s="24">
        <v>1.3979999999999999</v>
      </c>
      <c r="F21" s="24">
        <v>1.0216666666666667</v>
      </c>
      <c r="G21" s="28">
        <v>1.0103333333333333</v>
      </c>
      <c r="H21" s="26">
        <v>-1.1092985318107762</v>
      </c>
      <c r="I21" s="26">
        <v>-26.919408679065327</v>
      </c>
      <c r="J21" s="26">
        <v>0.57102486812358721</v>
      </c>
      <c r="K21" s="26">
        <v>0.66256231112110275</v>
      </c>
      <c r="L21" s="18"/>
    </row>
    <row r="22" spans="1:14" x14ac:dyDescent="0.25">
      <c r="A22" s="16"/>
      <c r="B22" s="11" t="s">
        <v>250</v>
      </c>
      <c r="C22" s="24">
        <v>7.6506666666666687</v>
      </c>
      <c r="D22" s="24">
        <v>5.3986666666666681</v>
      </c>
      <c r="E22" s="24">
        <v>2.7896666666666676</v>
      </c>
      <c r="F22" s="24">
        <v>3.0216666666666665</v>
      </c>
      <c r="G22" s="28">
        <v>0.99666666666666692</v>
      </c>
      <c r="H22" s="26">
        <v>-67.015995587424143</v>
      </c>
      <c r="I22" s="26">
        <v>8.3164057832476601</v>
      </c>
      <c r="J22" s="26">
        <v>0.56330067822155272</v>
      </c>
      <c r="K22" s="26">
        <v>1.9595847798736692</v>
      </c>
      <c r="L22" s="18"/>
    </row>
    <row r="23" spans="1:14" x14ac:dyDescent="0.25">
      <c r="A23" s="16"/>
      <c r="B23" s="11" t="s">
        <v>256</v>
      </c>
      <c r="C23" s="24">
        <v>0</v>
      </c>
      <c r="D23" s="24">
        <v>0</v>
      </c>
      <c r="E23" s="24">
        <v>0</v>
      </c>
      <c r="F23" s="24">
        <v>0</v>
      </c>
      <c r="G23" s="28">
        <v>0.92800000000000005</v>
      </c>
      <c r="H23" s="26" t="s">
        <v>243</v>
      </c>
      <c r="I23" s="26" t="s">
        <v>243</v>
      </c>
      <c r="J23" s="26">
        <v>0.52449133383571989</v>
      </c>
      <c r="K23" s="26" t="s">
        <v>243</v>
      </c>
      <c r="L23" s="18"/>
    </row>
    <row r="24" spans="1:14" x14ac:dyDescent="0.25">
      <c r="A24" s="16"/>
      <c r="B24" s="11" t="s">
        <v>248</v>
      </c>
      <c r="C24" s="24">
        <v>0.34499999999999997</v>
      </c>
      <c r="D24" s="24">
        <v>1.8760000000000003</v>
      </c>
      <c r="E24" s="24">
        <v>0.55133333333333356</v>
      </c>
      <c r="F24" s="24">
        <v>0.66833333333333356</v>
      </c>
      <c r="G24" s="28">
        <v>0.90933333333333355</v>
      </c>
      <c r="H24" s="26">
        <v>36.05985037406483</v>
      </c>
      <c r="I24" s="26">
        <v>21.221281741233366</v>
      </c>
      <c r="J24" s="26">
        <v>0.51394122079879456</v>
      </c>
      <c r="K24" s="26">
        <v>0.4334216749748161</v>
      </c>
      <c r="L24" s="18"/>
    </row>
    <row r="25" spans="1:14" x14ac:dyDescent="0.25">
      <c r="A25" s="16"/>
      <c r="B25" s="11" t="s">
        <v>254</v>
      </c>
      <c r="C25" s="24">
        <v>0.66766666666666707</v>
      </c>
      <c r="D25" s="24">
        <v>0.61433333333333329</v>
      </c>
      <c r="E25" s="24">
        <v>0.504</v>
      </c>
      <c r="F25" s="24">
        <v>0.65899999999999981</v>
      </c>
      <c r="G25" s="28">
        <v>0.84266666666666645</v>
      </c>
      <c r="H25" s="26">
        <v>27.870510875063225</v>
      </c>
      <c r="I25" s="26">
        <v>30.75396825396821</v>
      </c>
      <c r="J25" s="26">
        <v>0.47626224566691794</v>
      </c>
      <c r="K25" s="26">
        <v>0.42736890345397061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0.80166666666666686</v>
      </c>
      <c r="H26" s="26" t="s">
        <v>243</v>
      </c>
      <c r="I26" s="26" t="s">
        <v>243</v>
      </c>
      <c r="J26" s="26">
        <v>0.45308967596081418</v>
      </c>
      <c r="K26" s="26" t="s">
        <v>243</v>
      </c>
      <c r="L26" s="18"/>
    </row>
    <row r="27" spans="1:14" s="22" customFormat="1" x14ac:dyDescent="0.25">
      <c r="A27" s="16"/>
      <c r="B27" s="11" t="s">
        <v>253</v>
      </c>
      <c r="C27" s="24">
        <v>0.22600000000000001</v>
      </c>
      <c r="D27" s="24">
        <v>0.46400000000000008</v>
      </c>
      <c r="E27" s="24">
        <v>0.60599999999999998</v>
      </c>
      <c r="F27" s="24">
        <v>0.46500000000000002</v>
      </c>
      <c r="G27" s="28">
        <v>0.58333333333333348</v>
      </c>
      <c r="H27" s="26">
        <v>25.448028673835154</v>
      </c>
      <c r="I27" s="26">
        <v>-23.267326732673265</v>
      </c>
      <c r="J27" s="26">
        <v>0.32969103240391878</v>
      </c>
      <c r="K27" s="26">
        <v>0.30155772398497177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199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425781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23"/>
      <c r="I1" s="123"/>
      <c r="J1" s="123"/>
      <c r="K1" s="123"/>
      <c r="L1" s="18"/>
      <c r="M1" s="11"/>
      <c r="N1" s="9"/>
      <c r="O1" s="9"/>
    </row>
    <row r="2" spans="1:15" ht="15.6" x14ac:dyDescent="0.3">
      <c r="A2" s="16"/>
      <c r="B2" s="126"/>
      <c r="C2" s="126"/>
      <c r="D2" s="126"/>
      <c r="E2" s="126"/>
      <c r="F2" s="126"/>
      <c r="G2" s="126"/>
      <c r="H2" s="123"/>
      <c r="I2" s="123"/>
      <c r="J2" s="123"/>
      <c r="K2" s="123"/>
      <c r="L2" s="18"/>
      <c r="M2" s="11"/>
      <c r="N2" s="9"/>
      <c r="O2" s="9"/>
    </row>
    <row r="3" spans="1:15" ht="15.6" x14ac:dyDescent="0.3">
      <c r="A3" s="16"/>
      <c r="B3" s="126"/>
      <c r="C3" s="126"/>
      <c r="D3" s="126"/>
      <c r="E3" s="126"/>
      <c r="F3" s="126"/>
      <c r="G3" s="126"/>
      <c r="H3" s="123"/>
      <c r="I3" s="123"/>
      <c r="J3" s="123"/>
      <c r="K3" s="123"/>
      <c r="L3" s="18"/>
      <c r="M3" s="11"/>
      <c r="N3" s="9"/>
      <c r="O3" s="9"/>
    </row>
    <row r="4" spans="1:15" ht="15.6" x14ac:dyDescent="0.3">
      <c r="A4" s="16"/>
      <c r="B4" s="126"/>
      <c r="C4" s="126"/>
      <c r="D4" s="126"/>
      <c r="E4" s="126"/>
      <c r="F4" s="126"/>
      <c r="G4" s="126"/>
      <c r="H4" s="123"/>
      <c r="I4" s="123"/>
      <c r="J4" s="123"/>
      <c r="K4" s="123"/>
      <c r="L4" s="18"/>
      <c r="M4" s="11"/>
      <c r="N4" s="9"/>
      <c r="O4" s="9"/>
    </row>
    <row r="5" spans="1:15" ht="15.6" x14ac:dyDescent="0.3">
      <c r="A5" s="16"/>
      <c r="B5" s="126"/>
      <c r="C5" s="126"/>
      <c r="D5" s="126"/>
      <c r="E5" s="126"/>
      <c r="F5" s="126"/>
      <c r="G5" s="126"/>
      <c r="H5" s="123"/>
      <c r="I5" s="123"/>
      <c r="J5" s="123"/>
      <c r="K5" s="123"/>
      <c r="L5" s="18"/>
      <c r="M5" s="11"/>
      <c r="N5" s="9"/>
      <c r="O5" s="9"/>
    </row>
    <row r="6" spans="1:15" ht="15.6" x14ac:dyDescent="0.3">
      <c r="A6" s="16"/>
      <c r="B6" s="126"/>
      <c r="C6" s="126"/>
      <c r="D6" s="126"/>
      <c r="E6" s="126"/>
      <c r="F6" s="126"/>
      <c r="G6" s="126"/>
      <c r="H6" s="10"/>
      <c r="I6" s="29"/>
      <c r="J6" s="10"/>
      <c r="K6" s="10"/>
      <c r="L6" s="18"/>
    </row>
    <row r="7" spans="1:15" x14ac:dyDescent="0.25">
      <c r="A7" s="16"/>
      <c r="B7" s="126"/>
      <c r="C7" s="235" t="s">
        <v>131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2562.3276666666702</v>
      </c>
      <c r="D13" s="25">
        <v>2642.4773333333328</v>
      </c>
      <c r="E13" s="25">
        <v>2512.6916666666662</v>
      </c>
      <c r="F13" s="25">
        <v>2607.032666666666</v>
      </c>
      <c r="G13" s="93">
        <v>2635.1873333333342</v>
      </c>
      <c r="H13" s="27">
        <v>1.0799506667734438</v>
      </c>
      <c r="I13" s="27">
        <v>3.7545792526606503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911.28400000000215</v>
      </c>
      <c r="D14" s="24">
        <v>948.02566666666598</v>
      </c>
      <c r="E14" s="24">
        <v>895.71199999999885</v>
      </c>
      <c r="F14" s="24">
        <v>929.30633333333299</v>
      </c>
      <c r="G14" s="28">
        <v>1000.1263333333343</v>
      </c>
      <c r="H14" s="26">
        <v>7.6207379052262381</v>
      </c>
      <c r="I14" s="26">
        <v>3.7505731008777632</v>
      </c>
      <c r="J14" s="26">
        <v>37.952760347714708</v>
      </c>
      <c r="K14" s="26">
        <v>35.646133062135263</v>
      </c>
      <c r="L14" s="18"/>
    </row>
    <row r="15" spans="1:15" x14ac:dyDescent="0.25">
      <c r="A15" s="16"/>
      <c r="B15" s="12" t="s">
        <v>2</v>
      </c>
      <c r="C15" s="93">
        <v>639.34866666666699</v>
      </c>
      <c r="D15" s="93">
        <v>654.78533333333348</v>
      </c>
      <c r="E15" s="93">
        <v>616.20333333333349</v>
      </c>
      <c r="F15" s="93">
        <v>600.55466666666644</v>
      </c>
      <c r="G15" s="93">
        <v>620.73133333333328</v>
      </c>
      <c r="H15" s="47">
        <v>3.3596719477105852</v>
      </c>
      <c r="I15" s="47">
        <v>-2.5395297006940987</v>
      </c>
      <c r="J15" s="47">
        <v>23.55549169053382</v>
      </c>
      <c r="K15" s="47">
        <v>23.035947126605492</v>
      </c>
      <c r="L15" s="18"/>
      <c r="N15" s="22" t="s">
        <v>2</v>
      </c>
      <c r="O15" s="31">
        <v>23.55549169053382</v>
      </c>
    </row>
    <row r="16" spans="1:15" x14ac:dyDescent="0.25">
      <c r="A16" s="16"/>
      <c r="B16" s="11" t="s">
        <v>244</v>
      </c>
      <c r="C16" s="24">
        <v>360.85066666666705</v>
      </c>
      <c r="D16" s="24">
        <v>368.99233333333331</v>
      </c>
      <c r="E16" s="24">
        <v>351.55366666666674</v>
      </c>
      <c r="F16" s="24">
        <v>374.31700000000001</v>
      </c>
      <c r="G16" s="93">
        <v>335.86899999999991</v>
      </c>
      <c r="H16" s="26">
        <v>-10.271507839611903</v>
      </c>
      <c r="I16" s="26">
        <v>6.4750663957423127</v>
      </c>
      <c r="J16" s="26">
        <v>12.745545477981191</v>
      </c>
      <c r="K16" s="26">
        <v>14.357971220920646</v>
      </c>
      <c r="L16" s="18"/>
      <c r="N16" s="22" t="s">
        <v>12</v>
      </c>
      <c r="O16" s="31">
        <v>76.444508309466187</v>
      </c>
    </row>
    <row r="17" spans="1:14" x14ac:dyDescent="0.25">
      <c r="A17" s="16"/>
      <c r="B17" s="11" t="s">
        <v>245</v>
      </c>
      <c r="C17" s="24">
        <v>216.857666666667</v>
      </c>
      <c r="D17" s="24">
        <v>214.23066666666671</v>
      </c>
      <c r="E17" s="24">
        <v>211.14666666666673</v>
      </c>
      <c r="F17" s="24">
        <v>236.29499999999999</v>
      </c>
      <c r="G17" s="93">
        <v>199.24066666666664</v>
      </c>
      <c r="H17" s="26">
        <v>-15.681386966856403</v>
      </c>
      <c r="I17" s="26">
        <v>11.910362465268975</v>
      </c>
      <c r="J17" s="26">
        <v>7.5607780952195389</v>
      </c>
      <c r="K17" s="26">
        <v>9.0637529410832105</v>
      </c>
      <c r="L17" s="18"/>
    </row>
    <row r="18" spans="1:14" x14ac:dyDescent="0.25">
      <c r="A18" s="16"/>
      <c r="B18" s="11" t="s">
        <v>246</v>
      </c>
      <c r="C18" s="24">
        <v>118.12066666666702</v>
      </c>
      <c r="D18" s="24">
        <v>132.66666666666663</v>
      </c>
      <c r="E18" s="24">
        <v>125.105</v>
      </c>
      <c r="F18" s="24">
        <v>131.745</v>
      </c>
      <c r="G18" s="93">
        <v>113.99066666666664</v>
      </c>
      <c r="H18" s="26">
        <v>-13.476286260073145</v>
      </c>
      <c r="I18" s="26">
        <v>5.3075416650014029</v>
      </c>
      <c r="J18" s="26">
        <v>4.325713972011096</v>
      </c>
      <c r="K18" s="26">
        <v>5.0534464598193258</v>
      </c>
      <c r="L18" s="18"/>
    </row>
    <row r="19" spans="1:14" x14ac:dyDescent="0.25">
      <c r="A19" s="16"/>
      <c r="B19" s="11" t="s">
        <v>248</v>
      </c>
      <c r="C19" s="24">
        <v>90.215666666666721</v>
      </c>
      <c r="D19" s="24">
        <v>91.247333333333358</v>
      </c>
      <c r="E19" s="24">
        <v>89.305333333333365</v>
      </c>
      <c r="F19" s="24">
        <v>95.252333333333297</v>
      </c>
      <c r="G19" s="93">
        <v>95.97199999999998</v>
      </c>
      <c r="H19" s="26">
        <v>0.75553704721145198</v>
      </c>
      <c r="I19" s="26">
        <v>6.6591767568938698</v>
      </c>
      <c r="J19" s="26">
        <v>3.6419422173907416</v>
      </c>
      <c r="K19" s="26">
        <v>3.6536685769696273</v>
      </c>
      <c r="L19" s="18"/>
    </row>
    <row r="20" spans="1:14" x14ac:dyDescent="0.25">
      <c r="A20" s="16"/>
      <c r="B20" s="11" t="s">
        <v>255</v>
      </c>
      <c r="C20" s="24">
        <v>43.21933333333331</v>
      </c>
      <c r="D20" s="24">
        <v>48.669000000000011</v>
      </c>
      <c r="E20" s="24">
        <v>48.213999999999999</v>
      </c>
      <c r="F20" s="24">
        <v>46.323</v>
      </c>
      <c r="G20" s="93">
        <v>53.284999999999997</v>
      </c>
      <c r="H20" s="26">
        <v>15.029251127949394</v>
      </c>
      <c r="I20" s="26">
        <v>-3.9220973161322448</v>
      </c>
      <c r="J20" s="26">
        <v>2.022057381878732</v>
      </c>
      <c r="K20" s="26">
        <v>1.7768477009238348</v>
      </c>
      <c r="L20" s="18"/>
    </row>
    <row r="21" spans="1:14" x14ac:dyDescent="0.25">
      <c r="A21" s="16"/>
      <c r="B21" s="11" t="s">
        <v>250</v>
      </c>
      <c r="C21" s="24">
        <v>41.328666666666699</v>
      </c>
      <c r="D21" s="24">
        <v>41.856333333333346</v>
      </c>
      <c r="E21" s="24">
        <v>39.526666666666657</v>
      </c>
      <c r="F21" s="24">
        <v>44.859000000000009</v>
      </c>
      <c r="G21" s="93">
        <v>49.630333333333347</v>
      </c>
      <c r="H21" s="26">
        <v>10.636290004978566</v>
      </c>
      <c r="I21" s="26">
        <v>13.490470568392698</v>
      </c>
      <c r="J21" s="26">
        <v>1.8833702145400921</v>
      </c>
      <c r="K21" s="26">
        <v>1.7206919028504699</v>
      </c>
      <c r="L21" s="18"/>
    </row>
    <row r="22" spans="1:14" x14ac:dyDescent="0.25">
      <c r="A22" s="16"/>
      <c r="B22" s="11" t="s">
        <v>247</v>
      </c>
      <c r="C22" s="24">
        <v>48.482333333333294</v>
      </c>
      <c r="D22" s="24">
        <v>46.780666666666654</v>
      </c>
      <c r="E22" s="24">
        <v>43.724666666666657</v>
      </c>
      <c r="F22" s="24">
        <v>49.748666666666658</v>
      </c>
      <c r="G22" s="93">
        <v>46.987000000000002</v>
      </c>
      <c r="H22" s="26">
        <v>-5.5512375541052812</v>
      </c>
      <c r="I22" s="26">
        <v>13.777120465945991</v>
      </c>
      <c r="J22" s="26">
        <v>1.7830610904069812</v>
      </c>
      <c r="K22" s="26">
        <v>1.9082486883555225</v>
      </c>
      <c r="L22" s="18"/>
    </row>
    <row r="23" spans="1:14" x14ac:dyDescent="0.25">
      <c r="A23" s="16"/>
      <c r="B23" s="11" t="s">
        <v>249</v>
      </c>
      <c r="C23" s="24">
        <v>30.9196666666667</v>
      </c>
      <c r="D23" s="24">
        <v>31.372666666666664</v>
      </c>
      <c r="E23" s="24">
        <v>28.670666666666659</v>
      </c>
      <c r="F23" s="24">
        <v>36.724666666666671</v>
      </c>
      <c r="G23" s="93">
        <v>34.421999999999997</v>
      </c>
      <c r="H23" s="26">
        <v>-6.2700818704957806</v>
      </c>
      <c r="I23" s="26">
        <v>28.091429102915932</v>
      </c>
      <c r="J23" s="26">
        <v>1.306244894417373</v>
      </c>
      <c r="K23" s="26">
        <v>1.4086768891017609</v>
      </c>
      <c r="L23" s="18"/>
    </row>
    <row r="24" spans="1:14" x14ac:dyDescent="0.25">
      <c r="A24" s="16"/>
      <c r="B24" s="11" t="s">
        <v>253</v>
      </c>
      <c r="C24" s="24">
        <v>27.244</v>
      </c>
      <c r="D24" s="24">
        <v>29.407666666666664</v>
      </c>
      <c r="E24" s="24">
        <v>27.492666666666675</v>
      </c>
      <c r="F24" s="24">
        <v>26.821999999999999</v>
      </c>
      <c r="G24" s="93">
        <v>29.824333333333335</v>
      </c>
      <c r="H24" s="26">
        <v>11.193547585315544</v>
      </c>
      <c r="I24" s="26">
        <v>-2.4394383956934274</v>
      </c>
      <c r="J24" s="26">
        <v>1.1317727949006027</v>
      </c>
      <c r="K24" s="26">
        <v>1.0288325245381149</v>
      </c>
      <c r="L24" s="18"/>
    </row>
    <row r="25" spans="1:14" x14ac:dyDescent="0.25">
      <c r="A25" s="16"/>
      <c r="B25" s="11" t="s">
        <v>252</v>
      </c>
      <c r="C25" s="24">
        <v>19.654333333333302</v>
      </c>
      <c r="D25" s="24">
        <v>19.687666666666672</v>
      </c>
      <c r="E25" s="24">
        <v>20.52</v>
      </c>
      <c r="F25" s="24">
        <v>18.817333333333337</v>
      </c>
      <c r="G25" s="93">
        <v>19.569666666666674</v>
      </c>
      <c r="H25" s="26">
        <v>3.9980868702614858</v>
      </c>
      <c r="I25" s="26">
        <v>-8.2975958414554736</v>
      </c>
      <c r="J25" s="26">
        <v>0.74262905028130832</v>
      </c>
      <c r="K25" s="26">
        <v>0.72179123698488412</v>
      </c>
      <c r="L25" s="18"/>
    </row>
    <row r="26" spans="1:14" x14ac:dyDescent="0.25">
      <c r="A26" s="16"/>
      <c r="B26" s="11" t="s">
        <v>251</v>
      </c>
      <c r="C26" s="24">
        <v>14.801999999999996</v>
      </c>
      <c r="D26" s="24">
        <v>14.755333333333333</v>
      </c>
      <c r="E26" s="24">
        <v>15.517000000000005</v>
      </c>
      <c r="F26" s="24">
        <v>16.267666666666667</v>
      </c>
      <c r="G26" s="93">
        <v>18.295333333333335</v>
      </c>
      <c r="H26" s="26">
        <v>12.464397680470473</v>
      </c>
      <c r="I26" s="26">
        <v>4.8377048828166735</v>
      </c>
      <c r="J26" s="26">
        <v>0.69427069195080615</v>
      </c>
      <c r="K26" s="26">
        <v>0.62399166971184883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93">
        <v>17.243666666666673</v>
      </c>
      <c r="H27" s="26" t="s">
        <v>243</v>
      </c>
      <c r="I27" s="26" t="s">
        <v>243</v>
      </c>
      <c r="J27" s="26">
        <v>0.65436208077300517</v>
      </c>
      <c r="K27" s="26" t="s">
        <v>243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199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7109375" style="9" customWidth="1"/>
    <col min="8" max="9" width="13.28515625" style="9" customWidth="1"/>
    <col min="10" max="11" width="11.5703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132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106.26133333333298</v>
      </c>
      <c r="D13" s="25">
        <v>133.55966666666663</v>
      </c>
      <c r="E13" s="25">
        <v>124.92766666666664</v>
      </c>
      <c r="F13" s="25">
        <v>123.5263333333333</v>
      </c>
      <c r="G13" s="93">
        <v>114.702</v>
      </c>
      <c r="H13" s="27">
        <v>-7.1436859616977539</v>
      </c>
      <c r="I13" s="27">
        <v>-1.1217157661900456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55.913666666666309</v>
      </c>
      <c r="D14" s="24">
        <v>72.126666666666623</v>
      </c>
      <c r="E14" s="24">
        <v>66.183333333333309</v>
      </c>
      <c r="F14" s="24">
        <v>59.526333333333298</v>
      </c>
      <c r="G14" s="28">
        <v>56.419666666666657</v>
      </c>
      <c r="H14" s="26">
        <v>-5.2189787153024358</v>
      </c>
      <c r="I14" s="26">
        <v>-10.058423570888964</v>
      </c>
      <c r="J14" s="26">
        <v>49.188040894375561</v>
      </c>
      <c r="K14" s="26">
        <v>48.189185032071421</v>
      </c>
      <c r="L14" s="18"/>
    </row>
    <row r="15" spans="1:15" x14ac:dyDescent="0.25">
      <c r="A15" s="16"/>
      <c r="B15" s="12" t="s">
        <v>2</v>
      </c>
      <c r="C15" s="93">
        <v>10.5</v>
      </c>
      <c r="D15" s="93">
        <v>22.516000000000005</v>
      </c>
      <c r="E15" s="93">
        <v>17.582666666666661</v>
      </c>
      <c r="F15" s="93">
        <v>15.690666666666662</v>
      </c>
      <c r="G15" s="93">
        <v>13.959666666666671</v>
      </c>
      <c r="H15" s="47">
        <v>-11.032036029911573</v>
      </c>
      <c r="I15" s="47">
        <v>-10.760597558201257</v>
      </c>
      <c r="J15" s="47">
        <v>12.170377732442914</v>
      </c>
      <c r="K15" s="47">
        <v>12.702284802970487</v>
      </c>
      <c r="L15" s="18"/>
      <c r="N15" s="22" t="s">
        <v>2</v>
      </c>
      <c r="O15" s="31">
        <v>12.170377732442914</v>
      </c>
    </row>
    <row r="16" spans="1:15" x14ac:dyDescent="0.25">
      <c r="A16" s="16"/>
      <c r="B16" s="11" t="s">
        <v>244</v>
      </c>
      <c r="C16" s="24">
        <v>10.563000000000002</v>
      </c>
      <c r="D16" s="24">
        <v>8.1073333333333366</v>
      </c>
      <c r="E16" s="24">
        <v>12.867333333333336</v>
      </c>
      <c r="F16" s="24">
        <v>14.979999999999997</v>
      </c>
      <c r="G16" s="28">
        <v>10.167</v>
      </c>
      <c r="H16" s="26">
        <v>-32.129506008010665</v>
      </c>
      <c r="I16" s="26">
        <v>16.418838402155277</v>
      </c>
      <c r="J16" s="26">
        <v>8.8638384683789297</v>
      </c>
      <c r="K16" s="26">
        <v>12.126968878430782</v>
      </c>
      <c r="L16" s="18"/>
      <c r="N16" s="22" t="s">
        <v>12</v>
      </c>
      <c r="O16" s="31">
        <v>87.829622267557085</v>
      </c>
    </row>
    <row r="17" spans="1:14" x14ac:dyDescent="0.25">
      <c r="A17" s="16"/>
      <c r="B17" s="11" t="s">
        <v>245</v>
      </c>
      <c r="C17" s="24">
        <v>4.76833333333333</v>
      </c>
      <c r="D17" s="24">
        <v>4.5166666666666657</v>
      </c>
      <c r="E17" s="24">
        <v>5.05</v>
      </c>
      <c r="F17" s="24">
        <v>7.9686666666666692</v>
      </c>
      <c r="G17" s="28">
        <v>9.0526666666666635</v>
      </c>
      <c r="H17" s="26">
        <v>13.603279511419641</v>
      </c>
      <c r="I17" s="26">
        <v>57.795379537953863</v>
      </c>
      <c r="J17" s="26">
        <v>7.8923355012699554</v>
      </c>
      <c r="K17" s="26">
        <v>6.4509861594963596</v>
      </c>
      <c r="L17" s="18"/>
    </row>
    <row r="18" spans="1:14" x14ac:dyDescent="0.25">
      <c r="A18" s="16"/>
      <c r="B18" s="11" t="s">
        <v>246</v>
      </c>
      <c r="C18" s="24">
        <v>6.6609999999999996</v>
      </c>
      <c r="D18" s="24">
        <v>6.7243333333333313</v>
      </c>
      <c r="E18" s="24">
        <v>6.8460000000000019</v>
      </c>
      <c r="F18" s="24">
        <v>9.5266666666666691</v>
      </c>
      <c r="G18" s="28">
        <v>5.6096666666666684</v>
      </c>
      <c r="H18" s="26">
        <v>-41.116165150454862</v>
      </c>
      <c r="I18" s="26">
        <v>39.156685168955093</v>
      </c>
      <c r="J18" s="26">
        <v>4.8906441619733467</v>
      </c>
      <c r="K18" s="26">
        <v>7.7122556863718703</v>
      </c>
      <c r="L18" s="18"/>
    </row>
    <row r="19" spans="1:14" x14ac:dyDescent="0.25">
      <c r="A19" s="16"/>
      <c r="B19" s="11" t="s">
        <v>248</v>
      </c>
      <c r="C19" s="24">
        <v>3.5703333333333287</v>
      </c>
      <c r="D19" s="24">
        <v>3.7443333333333344</v>
      </c>
      <c r="E19" s="24">
        <v>3.1176666666666675</v>
      </c>
      <c r="F19" s="24">
        <v>2.5713333333333326</v>
      </c>
      <c r="G19" s="28">
        <v>3.3279999999999998</v>
      </c>
      <c r="H19" s="26">
        <v>29.427015815400594</v>
      </c>
      <c r="I19" s="26">
        <v>-17.523789158558799</v>
      </c>
      <c r="J19" s="26">
        <v>2.9014315356314624</v>
      </c>
      <c r="K19" s="26">
        <v>2.0816074305343801</v>
      </c>
      <c r="L19" s="18"/>
    </row>
    <row r="20" spans="1:14" x14ac:dyDescent="0.25">
      <c r="A20" s="16"/>
      <c r="B20" s="11" t="s">
        <v>250</v>
      </c>
      <c r="C20" s="24">
        <v>2.8220000000000001</v>
      </c>
      <c r="D20" s="24">
        <v>4.1900000000000004</v>
      </c>
      <c r="E20" s="24">
        <v>3.8280000000000007</v>
      </c>
      <c r="F20" s="24">
        <v>2.6893333333333338</v>
      </c>
      <c r="G20" s="28">
        <v>3.2176666666666676</v>
      </c>
      <c r="H20" s="26">
        <v>19.645513138324254</v>
      </c>
      <c r="I20" s="26">
        <v>-29.745733194009063</v>
      </c>
      <c r="J20" s="26">
        <v>2.8052402457382328</v>
      </c>
      <c r="K20" s="26">
        <v>2.1771336206314991</v>
      </c>
      <c r="L20" s="18"/>
    </row>
    <row r="21" spans="1:14" x14ac:dyDescent="0.25">
      <c r="A21" s="16"/>
      <c r="B21" s="11" t="s">
        <v>247</v>
      </c>
      <c r="C21" s="24">
        <v>3.173</v>
      </c>
      <c r="D21" s="24">
        <v>3.5363333333333342</v>
      </c>
      <c r="E21" s="24">
        <v>2.9426666666666663</v>
      </c>
      <c r="F21" s="24">
        <v>3.2093333333333338</v>
      </c>
      <c r="G21" s="28">
        <v>2.5603333333333329</v>
      </c>
      <c r="H21" s="26">
        <v>-20.222268383880369</v>
      </c>
      <c r="I21" s="26">
        <v>9.0620752152243078</v>
      </c>
      <c r="J21" s="26">
        <v>2.2321610201507669</v>
      </c>
      <c r="K21" s="26">
        <v>2.5980964922459191</v>
      </c>
      <c r="L21" s="18"/>
    </row>
    <row r="22" spans="1:14" x14ac:dyDescent="0.25">
      <c r="A22" s="16"/>
      <c r="B22" s="11" t="s">
        <v>249</v>
      </c>
      <c r="C22" s="24">
        <v>2.0350000000000001</v>
      </c>
      <c r="D22" s="24">
        <v>2.0736666666666665</v>
      </c>
      <c r="E22" s="24">
        <v>1.6166666666666663</v>
      </c>
      <c r="F22" s="24">
        <v>1.0156666666666665</v>
      </c>
      <c r="G22" s="28">
        <v>2.3486666666666673</v>
      </c>
      <c r="H22" s="26">
        <v>131.2438464063014</v>
      </c>
      <c r="I22" s="26">
        <v>-37.175257731958752</v>
      </c>
      <c r="J22" s="26">
        <v>2.0476248597815796</v>
      </c>
      <c r="K22" s="26">
        <v>0.82222683962124155</v>
      </c>
      <c r="L22" s="18"/>
    </row>
    <row r="23" spans="1:14" x14ac:dyDescent="0.25">
      <c r="A23" s="16"/>
      <c r="B23" s="11" t="s">
        <v>253</v>
      </c>
      <c r="C23" s="24">
        <v>3.2990000000000008</v>
      </c>
      <c r="D23" s="24">
        <v>2.3090000000000006</v>
      </c>
      <c r="E23" s="24">
        <v>1.5896666666666668</v>
      </c>
      <c r="F23" s="24">
        <v>2.1760000000000002</v>
      </c>
      <c r="G23" s="28">
        <v>2.1780000000000004</v>
      </c>
      <c r="H23" s="26">
        <v>9.1911764705887578E-2</v>
      </c>
      <c r="I23" s="26">
        <v>36.884042776263357</v>
      </c>
      <c r="J23" s="26">
        <v>1.8988334989799658</v>
      </c>
      <c r="K23" s="26">
        <v>1.761567708909572</v>
      </c>
      <c r="L23" s="18"/>
    </row>
    <row r="24" spans="1:14" x14ac:dyDescent="0.25">
      <c r="A24" s="16"/>
      <c r="B24" s="11" t="s">
        <v>259</v>
      </c>
      <c r="C24" s="24">
        <v>0</v>
      </c>
      <c r="D24" s="24">
        <v>0</v>
      </c>
      <c r="E24" s="24">
        <v>0</v>
      </c>
      <c r="F24" s="24">
        <v>0</v>
      </c>
      <c r="G24" s="28">
        <v>1.6896666666666671</v>
      </c>
      <c r="H24" s="26" t="s">
        <v>243</v>
      </c>
      <c r="I24" s="26" t="s">
        <v>243</v>
      </c>
      <c r="J24" s="26">
        <v>1.4730925935612866</v>
      </c>
      <c r="K24" s="26" t="s">
        <v>243</v>
      </c>
      <c r="L24" s="18"/>
    </row>
    <row r="25" spans="1:14" x14ac:dyDescent="0.25">
      <c r="A25" s="16"/>
      <c r="B25" s="11" t="s">
        <v>251</v>
      </c>
      <c r="C25" s="24">
        <v>1.3013333333333299</v>
      </c>
      <c r="D25" s="24">
        <v>1.409</v>
      </c>
      <c r="E25" s="24">
        <v>1.5589999999999999</v>
      </c>
      <c r="F25" s="24">
        <v>2.244333333333334</v>
      </c>
      <c r="G25" s="28">
        <v>1.5496666666666667</v>
      </c>
      <c r="H25" s="26">
        <v>-30.952027328085563</v>
      </c>
      <c r="I25" s="26">
        <v>43.959803292709054</v>
      </c>
      <c r="J25" s="26">
        <v>1.3510371804037129</v>
      </c>
      <c r="K25" s="26">
        <v>1.816886547807621</v>
      </c>
      <c r="L25" s="18"/>
    </row>
    <row r="26" spans="1:14" x14ac:dyDescent="0.25">
      <c r="A26" s="16"/>
      <c r="B26" s="11" t="s">
        <v>255</v>
      </c>
      <c r="C26" s="24">
        <v>1.6546666666666701</v>
      </c>
      <c r="D26" s="24">
        <v>2.3063333333333329</v>
      </c>
      <c r="E26" s="24">
        <v>1.7446666666666661</v>
      </c>
      <c r="F26" s="24">
        <v>1.9279999999999999</v>
      </c>
      <c r="G26" s="28">
        <v>1.4846666666666668</v>
      </c>
      <c r="H26" s="26">
        <v>-22.994467496542171</v>
      </c>
      <c r="I26" s="26">
        <v>10.508215513947295</v>
      </c>
      <c r="J26" s="26">
        <v>1.294368595723411</v>
      </c>
      <c r="K26" s="26">
        <v>1.5608008009088485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1.1366666666666669</v>
      </c>
      <c r="H27" s="26" t="s">
        <v>243</v>
      </c>
      <c r="I27" s="26" t="s">
        <v>243</v>
      </c>
      <c r="J27" s="26">
        <v>0.99097371158887115</v>
      </c>
      <c r="K27" s="26" t="s">
        <v>243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199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8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8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8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8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9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54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5703125" style="9" customWidth="1"/>
    <col min="8" max="9" width="13.42578125" style="9" customWidth="1"/>
    <col min="10" max="11" width="11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133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x14ac:dyDescent="0.25">
      <c r="A13" s="16"/>
      <c r="B13" s="12" t="s">
        <v>236</v>
      </c>
      <c r="C13" s="25">
        <v>1366.3483333333299</v>
      </c>
      <c r="D13" s="25">
        <v>1491.3166666666662</v>
      </c>
      <c r="E13" s="25">
        <v>1433.384</v>
      </c>
      <c r="F13" s="25">
        <v>1410.6976666666669</v>
      </c>
      <c r="G13" s="93">
        <v>1401.99</v>
      </c>
      <c r="H13" s="27">
        <v>-0.61725959235774397</v>
      </c>
      <c r="I13" s="27">
        <v>-1.5827114948494647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707.13966666666283</v>
      </c>
      <c r="D14" s="24">
        <v>762.37866666666605</v>
      </c>
      <c r="E14" s="24">
        <v>745.71233333333339</v>
      </c>
      <c r="F14" s="24">
        <v>742.38000000000034</v>
      </c>
      <c r="G14" s="28">
        <v>711.23733333333325</v>
      </c>
      <c r="H14" s="26">
        <v>-4.1949765169680076</v>
      </c>
      <c r="I14" s="26">
        <v>-0.44686579319903608</v>
      </c>
      <c r="J14" s="26">
        <v>50.73055680378129</v>
      </c>
      <c r="K14" s="26">
        <v>52.625025017172369</v>
      </c>
      <c r="L14" s="18"/>
    </row>
    <row r="15" spans="1:15" x14ac:dyDescent="0.25">
      <c r="A15" s="16"/>
      <c r="B15" s="12" t="s">
        <v>2</v>
      </c>
      <c r="C15" s="93">
        <v>243.018</v>
      </c>
      <c r="D15" s="93">
        <v>279.94866666666678</v>
      </c>
      <c r="E15" s="93">
        <v>224.38700000000003</v>
      </c>
      <c r="F15" s="93">
        <v>227.02</v>
      </c>
      <c r="G15" s="93">
        <v>204.56333333333336</v>
      </c>
      <c r="H15" s="47">
        <v>-9.8919331630105916</v>
      </c>
      <c r="I15" s="47">
        <v>1.1734191374723091</v>
      </c>
      <c r="J15" s="47">
        <v>14.590926706562341</v>
      </c>
      <c r="K15" s="47">
        <v>16.092746544085866</v>
      </c>
      <c r="L15" s="18"/>
      <c r="N15" s="22" t="s">
        <v>2</v>
      </c>
      <c r="O15" s="31">
        <v>14.590926706562341</v>
      </c>
    </row>
    <row r="16" spans="1:15" x14ac:dyDescent="0.25">
      <c r="A16" s="16"/>
      <c r="B16" s="11" t="s">
        <v>244</v>
      </c>
      <c r="C16" s="24">
        <v>120.18266666666702</v>
      </c>
      <c r="D16" s="24">
        <v>126.4203333333333</v>
      </c>
      <c r="E16" s="24">
        <v>125.94266666666664</v>
      </c>
      <c r="F16" s="24">
        <v>126.992</v>
      </c>
      <c r="G16" s="28">
        <v>132.38033333333331</v>
      </c>
      <c r="H16" s="26">
        <v>4.2430494309352529</v>
      </c>
      <c r="I16" s="26">
        <v>0.83318335327189352</v>
      </c>
      <c r="J16" s="26">
        <v>9.4423165167606982</v>
      </c>
      <c r="K16" s="26">
        <v>9.0020706066714506</v>
      </c>
      <c r="L16" s="18"/>
      <c r="N16" s="22" t="s">
        <v>12</v>
      </c>
      <c r="O16" s="31">
        <v>85.409073293437658</v>
      </c>
    </row>
    <row r="17" spans="1:14" x14ac:dyDescent="0.25">
      <c r="A17" s="16"/>
      <c r="B17" s="11" t="s">
        <v>246</v>
      </c>
      <c r="C17" s="24">
        <v>65.033333333333303</v>
      </c>
      <c r="D17" s="24">
        <v>64.599000000000004</v>
      </c>
      <c r="E17" s="24">
        <v>66.778333333333308</v>
      </c>
      <c r="F17" s="24">
        <v>68.780666666666647</v>
      </c>
      <c r="G17" s="28">
        <v>79.533333333333346</v>
      </c>
      <c r="H17" s="26">
        <v>15.633269038780329</v>
      </c>
      <c r="I17" s="26">
        <v>2.9984775501035843</v>
      </c>
      <c r="J17" s="26">
        <v>5.6728887747653935</v>
      </c>
      <c r="K17" s="26">
        <v>4.8756489992067733</v>
      </c>
      <c r="L17" s="18"/>
    </row>
    <row r="18" spans="1:14" x14ac:dyDescent="0.25">
      <c r="A18" s="16"/>
      <c r="B18" s="11" t="s">
        <v>245</v>
      </c>
      <c r="C18" s="24">
        <v>59.560666666666705</v>
      </c>
      <c r="D18" s="24">
        <v>66.813000000000002</v>
      </c>
      <c r="E18" s="24">
        <v>85.702666666666687</v>
      </c>
      <c r="F18" s="24">
        <v>73.902333333333345</v>
      </c>
      <c r="G18" s="28">
        <v>76.655333333333317</v>
      </c>
      <c r="H18" s="26">
        <v>3.7251868457017112</v>
      </c>
      <c r="I18" s="26">
        <v>-13.768922009427953</v>
      </c>
      <c r="J18" s="26">
        <v>5.4676091365368737</v>
      </c>
      <c r="K18" s="26">
        <v>5.2387081285784598</v>
      </c>
      <c r="L18" s="18"/>
    </row>
    <row r="19" spans="1:14" x14ac:dyDescent="0.25">
      <c r="A19" s="16"/>
      <c r="B19" s="11" t="s">
        <v>248</v>
      </c>
      <c r="C19" s="24">
        <v>38.165333333333294</v>
      </c>
      <c r="D19" s="24">
        <v>44.657999999999994</v>
      </c>
      <c r="E19" s="24">
        <v>36.721333333333341</v>
      </c>
      <c r="F19" s="24">
        <v>33.103000000000002</v>
      </c>
      <c r="G19" s="28">
        <v>36.589666666666659</v>
      </c>
      <c r="H19" s="26">
        <v>10.532781520305278</v>
      </c>
      <c r="I19" s="26">
        <v>-9.8534911586362295</v>
      </c>
      <c r="J19" s="26">
        <v>2.6098379208601101</v>
      </c>
      <c r="K19" s="26">
        <v>2.3465694161257793</v>
      </c>
      <c r="L19" s="18"/>
    </row>
    <row r="20" spans="1:14" x14ac:dyDescent="0.25">
      <c r="A20" s="16"/>
      <c r="B20" s="11" t="s">
        <v>250</v>
      </c>
      <c r="C20" s="24">
        <v>34.223333333333301</v>
      </c>
      <c r="D20" s="24">
        <v>39.36866666666667</v>
      </c>
      <c r="E20" s="24">
        <v>39.211999999999989</v>
      </c>
      <c r="F20" s="24">
        <v>35.259666666666675</v>
      </c>
      <c r="G20" s="28">
        <v>34.331333333333326</v>
      </c>
      <c r="H20" s="26">
        <v>-2.6328477297006492</v>
      </c>
      <c r="I20" s="26">
        <v>-10.079397463361506</v>
      </c>
      <c r="J20" s="26">
        <v>2.4487573615598777</v>
      </c>
      <c r="K20" s="26">
        <v>2.4994488542666717</v>
      </c>
      <c r="L20" s="18"/>
    </row>
    <row r="21" spans="1:14" x14ac:dyDescent="0.25">
      <c r="A21" s="16"/>
      <c r="B21" s="11" t="s">
        <v>256</v>
      </c>
      <c r="C21" s="24">
        <v>0</v>
      </c>
      <c r="D21" s="24">
        <v>0</v>
      </c>
      <c r="E21" s="24">
        <v>0</v>
      </c>
      <c r="F21" s="24">
        <v>0</v>
      </c>
      <c r="G21" s="28">
        <v>21.647333333333329</v>
      </c>
      <c r="H21" s="26" t="s">
        <v>243</v>
      </c>
      <c r="I21" s="26" t="s">
        <v>243</v>
      </c>
      <c r="J21" s="26">
        <v>1.5440433479078544</v>
      </c>
      <c r="K21" s="26" t="s">
        <v>243</v>
      </c>
      <c r="L21" s="18"/>
    </row>
    <row r="22" spans="1:14" x14ac:dyDescent="0.25">
      <c r="A22" s="16"/>
      <c r="B22" s="11" t="s">
        <v>247</v>
      </c>
      <c r="C22" s="24">
        <v>24.517666666666702</v>
      </c>
      <c r="D22" s="24">
        <v>24.25066666666666</v>
      </c>
      <c r="E22" s="24">
        <v>27.803999999999998</v>
      </c>
      <c r="F22" s="24">
        <v>23.768333333333342</v>
      </c>
      <c r="G22" s="28">
        <v>19.910333333333337</v>
      </c>
      <c r="H22" s="26">
        <v>-16.231680807797499</v>
      </c>
      <c r="I22" s="26">
        <v>-14.514698124969993</v>
      </c>
      <c r="J22" s="26">
        <v>1.4201480276844582</v>
      </c>
      <c r="K22" s="26">
        <v>1.6848637305465641</v>
      </c>
      <c r="L22" s="18"/>
    </row>
    <row r="23" spans="1:14" x14ac:dyDescent="0.25">
      <c r="A23" s="16"/>
      <c r="B23" s="11" t="s">
        <v>251</v>
      </c>
      <c r="C23" s="24">
        <v>19.954000000000001</v>
      </c>
      <c r="D23" s="24">
        <v>20.582000000000001</v>
      </c>
      <c r="E23" s="24">
        <v>19.887333333333327</v>
      </c>
      <c r="F23" s="24">
        <v>17.948</v>
      </c>
      <c r="G23" s="28">
        <v>19.068333333333335</v>
      </c>
      <c r="H23" s="26">
        <v>6.2421068271302449</v>
      </c>
      <c r="I23" s="26">
        <v>-9.7516006838523346</v>
      </c>
      <c r="J23" s="26">
        <v>1.3600905379734045</v>
      </c>
      <c r="K23" s="26">
        <v>1.2722782793289276</v>
      </c>
      <c r="L23" s="18"/>
    </row>
    <row r="24" spans="1:14" x14ac:dyDescent="0.25">
      <c r="A24" s="16"/>
      <c r="B24" s="11" t="s">
        <v>255</v>
      </c>
      <c r="C24" s="24">
        <v>16.100999999999999</v>
      </c>
      <c r="D24" s="24">
        <v>20.707000000000001</v>
      </c>
      <c r="E24" s="24">
        <v>18.681000000000001</v>
      </c>
      <c r="F24" s="24">
        <v>20.214666666666673</v>
      </c>
      <c r="G24" s="28">
        <v>18.785333333333337</v>
      </c>
      <c r="H24" s="26">
        <v>-7.0707736956665208</v>
      </c>
      <c r="I24" s="26">
        <v>8.2097674999554116</v>
      </c>
      <c r="J24" s="26">
        <v>1.339904944638217</v>
      </c>
      <c r="K24" s="26">
        <v>1.4329552776841155</v>
      </c>
      <c r="L24" s="18"/>
    </row>
    <row r="25" spans="1:14" x14ac:dyDescent="0.25">
      <c r="A25" s="16"/>
      <c r="B25" s="11" t="s">
        <v>249</v>
      </c>
      <c r="C25" s="24">
        <v>15.257666666666699</v>
      </c>
      <c r="D25" s="24">
        <v>19.007000000000005</v>
      </c>
      <c r="E25" s="24">
        <v>19.103999999999999</v>
      </c>
      <c r="F25" s="24">
        <v>18.342333333333329</v>
      </c>
      <c r="G25" s="28">
        <v>18.734666666666673</v>
      </c>
      <c r="H25" s="26">
        <v>2.1389499700147807</v>
      </c>
      <c r="I25" s="26">
        <v>-3.9869486320491587</v>
      </c>
      <c r="J25" s="26">
        <v>1.3362910339350975</v>
      </c>
      <c r="K25" s="26">
        <v>1.3002313512486605</v>
      </c>
      <c r="L25" s="18"/>
    </row>
    <row r="26" spans="1:14" x14ac:dyDescent="0.25">
      <c r="A26" s="16"/>
      <c r="B26" s="11" t="s">
        <v>253</v>
      </c>
      <c r="C26" s="24">
        <v>12.763333333333298</v>
      </c>
      <c r="D26" s="24">
        <v>13.19233333333333</v>
      </c>
      <c r="E26" s="24">
        <v>14.551666666666668</v>
      </c>
      <c r="F26" s="24">
        <v>12.806999999999999</v>
      </c>
      <c r="G26" s="28">
        <v>14.719333333333338</v>
      </c>
      <c r="H26" s="26">
        <v>14.931938262929179</v>
      </c>
      <c r="I26" s="26">
        <v>-11.989462833581509</v>
      </c>
      <c r="J26" s="26">
        <v>1.049888610712868</v>
      </c>
      <c r="K26" s="26">
        <v>0.90784866967715472</v>
      </c>
      <c r="L26" s="18"/>
    </row>
    <row r="27" spans="1:14" x14ac:dyDescent="0.25">
      <c r="A27" s="16"/>
      <c r="B27" s="11" t="s">
        <v>252</v>
      </c>
      <c r="C27" s="24">
        <v>10.431666666666702</v>
      </c>
      <c r="D27" s="24">
        <v>9.3913333333333355</v>
      </c>
      <c r="E27" s="24">
        <v>8.8996666666666684</v>
      </c>
      <c r="F27" s="24">
        <v>10.179666666666668</v>
      </c>
      <c r="G27" s="28">
        <v>13.834</v>
      </c>
      <c r="H27" s="26">
        <v>35.898359474769961</v>
      </c>
      <c r="I27" s="26">
        <v>14.382561144612138</v>
      </c>
      <c r="J27" s="26">
        <v>0.98674027632151451</v>
      </c>
      <c r="K27" s="26">
        <v>0.72160512540721566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199</v>
      </c>
      <c r="C29" s="234"/>
      <c r="D29" s="234"/>
      <c r="E29" s="234"/>
      <c r="F29" s="234"/>
      <c r="G29" s="234"/>
      <c r="H29" s="243" t="s">
        <v>167</v>
      </c>
      <c r="I29" s="243"/>
      <c r="J29" s="243"/>
      <c r="K29" s="243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43" t="s">
        <v>218</v>
      </c>
      <c r="I30" s="243"/>
      <c r="J30" s="243"/>
      <c r="K30" s="243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26"/>
      <c r="C7" s="235" t="s">
        <v>134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5894.8180000000002</v>
      </c>
      <c r="D13" s="25">
        <v>5999.7</v>
      </c>
      <c r="E13" s="25">
        <v>6263.41</v>
      </c>
      <c r="F13" s="25">
        <v>6280.1546666666645</v>
      </c>
      <c r="G13" s="93">
        <v>6173.0316666666649</v>
      </c>
      <c r="H13" s="27">
        <v>-1.7057382450877956</v>
      </c>
      <c r="I13" s="27">
        <v>0.2673410596889747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2795.8556666666668</v>
      </c>
      <c r="D14" s="24">
        <v>2846.6136666666666</v>
      </c>
      <c r="E14" s="24">
        <v>3088.935333333332</v>
      </c>
      <c r="F14" s="24">
        <v>3092.7119999999982</v>
      </c>
      <c r="G14" s="28">
        <v>2891.8163333333318</v>
      </c>
      <c r="H14" s="26">
        <v>-6.4957767379137277</v>
      </c>
      <c r="I14" s="26">
        <v>0.12226434868711777</v>
      </c>
      <c r="J14" s="26">
        <v>46.845966285069537</v>
      </c>
      <c r="K14" s="26">
        <v>49.245793521858047</v>
      </c>
      <c r="L14" s="18"/>
    </row>
    <row r="15" spans="1:15" s="48" customFormat="1" x14ac:dyDescent="0.25">
      <c r="A15" s="80"/>
      <c r="B15" s="12" t="s">
        <v>2</v>
      </c>
      <c r="C15" s="93">
        <v>1232.8699999999999</v>
      </c>
      <c r="D15" s="93">
        <v>1171.3920000000001</v>
      </c>
      <c r="E15" s="93">
        <v>1164.3723333333337</v>
      </c>
      <c r="F15" s="93">
        <v>1190.1389999999999</v>
      </c>
      <c r="G15" s="93">
        <v>1184.8166666666664</v>
      </c>
      <c r="H15" s="47">
        <v>-0.44720266568304412</v>
      </c>
      <c r="I15" s="47">
        <v>2.2129233003074011</v>
      </c>
      <c r="J15" s="47">
        <v>19.193432508446012</v>
      </c>
      <c r="K15" s="47">
        <v>18.950791233167084</v>
      </c>
      <c r="L15" s="81"/>
      <c r="N15" s="158" t="s">
        <v>2</v>
      </c>
      <c r="O15" s="159">
        <v>19.193432508446012</v>
      </c>
    </row>
    <row r="16" spans="1:15" x14ac:dyDescent="0.25">
      <c r="A16" s="16"/>
      <c r="B16" s="11" t="s">
        <v>244</v>
      </c>
      <c r="C16" s="24">
        <v>528.58133333333296</v>
      </c>
      <c r="D16" s="24">
        <v>522.20299999999997</v>
      </c>
      <c r="E16" s="24">
        <v>527.6303333333334</v>
      </c>
      <c r="F16" s="24">
        <v>514.15</v>
      </c>
      <c r="G16" s="28">
        <v>524.03100000000006</v>
      </c>
      <c r="H16" s="26">
        <v>1.9218127005737884</v>
      </c>
      <c r="I16" s="26">
        <v>-2.5548821744517003</v>
      </c>
      <c r="J16" s="26">
        <v>8.4890379362490478</v>
      </c>
      <c r="K16" s="26">
        <v>8.1869002801629538</v>
      </c>
      <c r="L16" s="18"/>
      <c r="N16" s="22" t="s">
        <v>12</v>
      </c>
      <c r="O16" s="31">
        <v>80.806567491553992</v>
      </c>
    </row>
    <row r="17" spans="1:14" x14ac:dyDescent="0.25">
      <c r="A17" s="16"/>
      <c r="B17" s="11" t="s">
        <v>245</v>
      </c>
      <c r="C17" s="24">
        <v>350.21499999999997</v>
      </c>
      <c r="D17" s="24">
        <v>384.91733333333326</v>
      </c>
      <c r="E17" s="24">
        <v>394.22333333333341</v>
      </c>
      <c r="F17" s="24">
        <v>409.36433333333326</v>
      </c>
      <c r="G17" s="28">
        <v>386.91399999999999</v>
      </c>
      <c r="H17" s="26">
        <v>-5.4841937866269008</v>
      </c>
      <c r="I17" s="26">
        <v>3.8407163452188309</v>
      </c>
      <c r="J17" s="26">
        <v>6.267811683022309</v>
      </c>
      <c r="K17" s="26">
        <v>6.5183798021110322</v>
      </c>
      <c r="L17" s="18"/>
    </row>
    <row r="18" spans="1:14" x14ac:dyDescent="0.25">
      <c r="A18" s="16"/>
      <c r="B18" s="11" t="s">
        <v>246</v>
      </c>
      <c r="C18" s="24">
        <v>257.60433333333299</v>
      </c>
      <c r="D18" s="24">
        <v>297.47466666666674</v>
      </c>
      <c r="E18" s="24">
        <v>307.27233333333322</v>
      </c>
      <c r="F18" s="24">
        <v>296.27800000000002</v>
      </c>
      <c r="G18" s="28">
        <v>292.62700000000001</v>
      </c>
      <c r="H18" s="26">
        <v>-1.232288593820674</v>
      </c>
      <c r="I18" s="26">
        <v>-3.5780420625785347</v>
      </c>
      <c r="J18" s="26">
        <v>4.7404098310419611</v>
      </c>
      <c r="K18" s="26">
        <v>4.7176863584676063</v>
      </c>
      <c r="L18" s="18"/>
    </row>
    <row r="19" spans="1:14" x14ac:dyDescent="0.25">
      <c r="A19" s="16"/>
      <c r="B19" s="11" t="s">
        <v>248</v>
      </c>
      <c r="C19" s="24">
        <v>166.39066666666699</v>
      </c>
      <c r="D19" s="24">
        <v>189.94466666666665</v>
      </c>
      <c r="E19" s="24">
        <v>172.63133333333337</v>
      </c>
      <c r="F19" s="24">
        <v>175.43800000000005</v>
      </c>
      <c r="G19" s="28">
        <v>180.29366666666672</v>
      </c>
      <c r="H19" s="26">
        <v>2.7677394103140074</v>
      </c>
      <c r="I19" s="26">
        <v>1.6258153212819648</v>
      </c>
      <c r="J19" s="26">
        <v>2.9206664796524904</v>
      </c>
      <c r="K19" s="26">
        <v>2.7935299258022539</v>
      </c>
      <c r="L19" s="18"/>
    </row>
    <row r="20" spans="1:14" x14ac:dyDescent="0.25">
      <c r="A20" s="16"/>
      <c r="B20" s="11" t="s">
        <v>247</v>
      </c>
      <c r="C20" s="24">
        <v>136.08500000000001</v>
      </c>
      <c r="D20" s="24">
        <v>132.41999999999999</v>
      </c>
      <c r="E20" s="24">
        <v>129.97366666666665</v>
      </c>
      <c r="F20" s="24">
        <v>128.25199999999998</v>
      </c>
      <c r="G20" s="28">
        <v>126.6963333333333</v>
      </c>
      <c r="H20" s="26">
        <v>-1.2129765357785316</v>
      </c>
      <c r="I20" s="26">
        <v>-1.3246272962984751</v>
      </c>
      <c r="J20" s="26">
        <v>2.0524167082678719</v>
      </c>
      <c r="K20" s="26">
        <v>2.0421790036593581</v>
      </c>
      <c r="L20" s="18"/>
    </row>
    <row r="21" spans="1:14" x14ac:dyDescent="0.25">
      <c r="A21" s="16"/>
      <c r="B21" s="11" t="s">
        <v>250</v>
      </c>
      <c r="C21" s="24">
        <v>119.22133333333298</v>
      </c>
      <c r="D21" s="24">
        <v>129.38166666666663</v>
      </c>
      <c r="E21" s="24">
        <v>135.09400000000002</v>
      </c>
      <c r="F21" s="24">
        <v>133.566</v>
      </c>
      <c r="G21" s="28">
        <v>124.27066666666664</v>
      </c>
      <c r="H21" s="26">
        <v>-6.9593559239127911</v>
      </c>
      <c r="I21" s="26">
        <v>-1.1310642959717065</v>
      </c>
      <c r="J21" s="26">
        <v>2.0131221315080463</v>
      </c>
      <c r="K21" s="26">
        <v>2.1267947540994752</v>
      </c>
      <c r="L21" s="18"/>
    </row>
    <row r="22" spans="1:14" x14ac:dyDescent="0.25">
      <c r="A22" s="16"/>
      <c r="B22" s="11" t="s">
        <v>255</v>
      </c>
      <c r="C22" s="24">
        <v>90.58</v>
      </c>
      <c r="D22" s="24">
        <v>98.676333333333318</v>
      </c>
      <c r="E22" s="24">
        <v>101.521</v>
      </c>
      <c r="F22" s="24">
        <v>93.839999999999989</v>
      </c>
      <c r="G22" s="28">
        <v>102.04900000000001</v>
      </c>
      <c r="H22" s="26">
        <v>8.7478687127025001</v>
      </c>
      <c r="I22" s="26">
        <v>-7.5659223214901488</v>
      </c>
      <c r="J22" s="26">
        <v>1.6531423376790286</v>
      </c>
      <c r="K22" s="26">
        <v>1.4942307153369476</v>
      </c>
      <c r="L22" s="18"/>
    </row>
    <row r="23" spans="1:14" x14ac:dyDescent="0.25">
      <c r="A23" s="16"/>
      <c r="B23" s="11" t="s">
        <v>251</v>
      </c>
      <c r="C23" s="24">
        <v>74.482333333333301</v>
      </c>
      <c r="D23" s="24">
        <v>78.615666666666684</v>
      </c>
      <c r="E23" s="24">
        <v>85.844333333333367</v>
      </c>
      <c r="F23" s="24">
        <v>87.296666666666681</v>
      </c>
      <c r="G23" s="28">
        <v>84.193666666666687</v>
      </c>
      <c r="H23" s="26">
        <v>-3.5545458016724485</v>
      </c>
      <c r="I23" s="26">
        <v>1.6918220189257038</v>
      </c>
      <c r="J23" s="26">
        <v>1.3638949419504578</v>
      </c>
      <c r="K23" s="26">
        <v>1.3900400754461255</v>
      </c>
      <c r="L23" s="18"/>
    </row>
    <row r="24" spans="1:14" x14ac:dyDescent="0.25">
      <c r="A24" s="16"/>
      <c r="B24" s="11" t="s">
        <v>249</v>
      </c>
      <c r="C24" s="24">
        <v>81.143666666666704</v>
      </c>
      <c r="D24" s="24">
        <v>85.479333333333315</v>
      </c>
      <c r="E24" s="24">
        <v>93.132000000000005</v>
      </c>
      <c r="F24" s="24">
        <v>89.099000000000004</v>
      </c>
      <c r="G24" s="28">
        <v>80.760999999999981</v>
      </c>
      <c r="H24" s="26">
        <v>-9.3581297208723093</v>
      </c>
      <c r="I24" s="26">
        <v>-4.3304127474981797</v>
      </c>
      <c r="J24" s="26">
        <v>1.3082874730109653</v>
      </c>
      <c r="K24" s="26">
        <v>1.4187389440090228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69.28666666666669</v>
      </c>
      <c r="H25" s="26" t="s">
        <v>243</v>
      </c>
      <c r="I25" s="26" t="s">
        <v>243</v>
      </c>
      <c r="J25" s="26">
        <v>1.1224090594059815</v>
      </c>
      <c r="K25" s="26" t="s">
        <v>243</v>
      </c>
      <c r="L25" s="18"/>
    </row>
    <row r="26" spans="1:14" x14ac:dyDescent="0.25">
      <c r="A26" s="16"/>
      <c r="B26" s="11" t="s">
        <v>252</v>
      </c>
      <c r="C26" s="24">
        <v>61.788666666666707</v>
      </c>
      <c r="D26" s="24">
        <v>62.581666666666671</v>
      </c>
      <c r="E26" s="24">
        <v>62.78</v>
      </c>
      <c r="F26" s="24">
        <v>70.019666666666652</v>
      </c>
      <c r="G26" s="28">
        <v>65.128666666666675</v>
      </c>
      <c r="H26" s="26">
        <v>-6.9851803540909589</v>
      </c>
      <c r="I26" s="26">
        <v>11.531804183922656</v>
      </c>
      <c r="J26" s="26">
        <v>1.0550515562450544</v>
      </c>
      <c r="K26" s="26">
        <v>1.114935385880093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60.147000000000013</v>
      </c>
      <c r="H27" s="26" t="s">
        <v>243</v>
      </c>
      <c r="I27" s="26" t="s">
        <v>243</v>
      </c>
      <c r="J27" s="26">
        <v>0.97435106845123964</v>
      </c>
      <c r="K27" s="26" t="s">
        <v>243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199</v>
      </c>
      <c r="C29" s="234"/>
      <c r="D29" s="234"/>
      <c r="E29" s="234"/>
      <c r="F29" s="234"/>
      <c r="G29" s="234"/>
      <c r="H29" s="243" t="s">
        <v>167</v>
      </c>
      <c r="I29" s="243"/>
      <c r="J29" s="243"/>
      <c r="K29" s="243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43" t="s">
        <v>218</v>
      </c>
      <c r="I30" s="243"/>
      <c r="J30" s="243"/>
      <c r="K30" s="243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56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425781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135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1752.7333333333299</v>
      </c>
      <c r="D13" s="25">
        <v>1880.2996666666672</v>
      </c>
      <c r="E13" s="25">
        <v>1775.7116666666673</v>
      </c>
      <c r="F13" s="25">
        <v>1772.3743333333327</v>
      </c>
      <c r="G13" s="93">
        <v>1791.4386666666662</v>
      </c>
      <c r="H13" s="27">
        <v>1.0756380847311675</v>
      </c>
      <c r="I13" s="27">
        <v>-0.1879434254998924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803.51166666666302</v>
      </c>
      <c r="D14" s="24">
        <v>897.05733333333387</v>
      </c>
      <c r="E14" s="24">
        <v>864.45766666666736</v>
      </c>
      <c r="F14" s="24">
        <v>852.92199999999923</v>
      </c>
      <c r="G14" s="28">
        <v>788.40933333333294</v>
      </c>
      <c r="H14" s="26">
        <v>-7.5637240763711482</v>
      </c>
      <c r="I14" s="26">
        <v>-1.334439743145488</v>
      </c>
      <c r="J14" s="26">
        <v>44.009842368777704</v>
      </c>
      <c r="K14" s="26">
        <v>48.123129745164796</v>
      </c>
      <c r="L14" s="18"/>
    </row>
    <row r="15" spans="1:15" s="48" customFormat="1" x14ac:dyDescent="0.25">
      <c r="A15" s="80"/>
      <c r="B15" s="12" t="s">
        <v>2</v>
      </c>
      <c r="C15" s="93">
        <v>404.28366666666705</v>
      </c>
      <c r="D15" s="93">
        <v>387.39100000000008</v>
      </c>
      <c r="E15" s="93">
        <v>343.34466666666657</v>
      </c>
      <c r="F15" s="93">
        <v>369.24333333333345</v>
      </c>
      <c r="G15" s="93">
        <v>378.18633333333327</v>
      </c>
      <c r="H15" s="47">
        <v>2.4219800853998219</v>
      </c>
      <c r="I15" s="47">
        <v>7.5430519769251081</v>
      </c>
      <c r="J15" s="47">
        <v>21.110760885664334</v>
      </c>
      <c r="K15" s="47">
        <v>20.833258888312358</v>
      </c>
      <c r="L15" s="81"/>
      <c r="N15" s="158" t="s">
        <v>2</v>
      </c>
      <c r="O15" s="159">
        <v>21.110760885664334</v>
      </c>
    </row>
    <row r="16" spans="1:15" x14ac:dyDescent="0.25">
      <c r="A16" s="16"/>
      <c r="B16" s="11" t="s">
        <v>244</v>
      </c>
      <c r="C16" s="24">
        <v>124.96266666666702</v>
      </c>
      <c r="D16" s="24">
        <v>154.08233333333337</v>
      </c>
      <c r="E16" s="24">
        <v>129.37266666666665</v>
      </c>
      <c r="F16" s="24">
        <v>132.31633333333329</v>
      </c>
      <c r="G16" s="28">
        <v>146.06399999999996</v>
      </c>
      <c r="H16" s="26">
        <v>10.389999722886323</v>
      </c>
      <c r="I16" s="26">
        <v>2.2753389433110449</v>
      </c>
      <c r="J16" s="26">
        <v>8.1534468758442937</v>
      </c>
      <c r="K16" s="26">
        <v>7.465484623921621</v>
      </c>
      <c r="L16" s="18"/>
      <c r="N16" s="22" t="s">
        <v>12</v>
      </c>
      <c r="O16" s="31">
        <v>78.889239114335666</v>
      </c>
    </row>
    <row r="17" spans="1:14" x14ac:dyDescent="0.25">
      <c r="A17" s="16"/>
      <c r="B17" s="11" t="s">
        <v>245</v>
      </c>
      <c r="C17" s="24">
        <v>101.39933333333298</v>
      </c>
      <c r="D17" s="24">
        <v>99.114999999999995</v>
      </c>
      <c r="E17" s="24">
        <v>106.91100000000002</v>
      </c>
      <c r="F17" s="24">
        <v>87.687666666666644</v>
      </c>
      <c r="G17" s="28">
        <v>103.28133333333332</v>
      </c>
      <c r="H17" s="26">
        <v>17.783192619258514</v>
      </c>
      <c r="I17" s="26">
        <v>-17.980687986580769</v>
      </c>
      <c r="J17" s="26">
        <v>5.7652731994173774</v>
      </c>
      <c r="K17" s="26">
        <v>4.9474687721160491</v>
      </c>
      <c r="L17" s="18"/>
    </row>
    <row r="18" spans="1:14" x14ac:dyDescent="0.25">
      <c r="A18" s="16"/>
      <c r="B18" s="11" t="s">
        <v>246</v>
      </c>
      <c r="C18" s="24">
        <v>89.742333333333292</v>
      </c>
      <c r="D18" s="24">
        <v>102.8773333333333</v>
      </c>
      <c r="E18" s="24">
        <v>98.440333333333356</v>
      </c>
      <c r="F18" s="24">
        <v>93.349333333333362</v>
      </c>
      <c r="G18" s="28">
        <v>99.221666666666692</v>
      </c>
      <c r="H18" s="26">
        <v>6.2907073073187325</v>
      </c>
      <c r="I18" s="26">
        <v>-5.1716606675447974</v>
      </c>
      <c r="J18" s="26">
        <v>5.5386583148441613</v>
      </c>
      <c r="K18" s="26">
        <v>5.2669084390186232</v>
      </c>
      <c r="L18" s="18"/>
    </row>
    <row r="19" spans="1:14" x14ac:dyDescent="0.25">
      <c r="A19" s="16"/>
      <c r="B19" s="11" t="s">
        <v>250</v>
      </c>
      <c r="C19" s="24">
        <v>59.630666666666706</v>
      </c>
      <c r="D19" s="24">
        <v>60.429333333333354</v>
      </c>
      <c r="E19" s="24">
        <v>60.062333333333349</v>
      </c>
      <c r="F19" s="24">
        <v>59.562666666666686</v>
      </c>
      <c r="G19" s="28">
        <v>66.480333333333306</v>
      </c>
      <c r="H19" s="26">
        <v>11.614098316618836</v>
      </c>
      <c r="I19" s="26">
        <v>-0.83191351207355657</v>
      </c>
      <c r="J19" s="26">
        <v>3.7110024791992129</v>
      </c>
      <c r="K19" s="26">
        <v>3.360614377361594</v>
      </c>
      <c r="L19" s="18"/>
    </row>
    <row r="20" spans="1:14" x14ac:dyDescent="0.25">
      <c r="A20" s="16"/>
      <c r="B20" s="11" t="s">
        <v>248</v>
      </c>
      <c r="C20" s="24">
        <v>50.585333333333296</v>
      </c>
      <c r="D20" s="24">
        <v>55.054666666666677</v>
      </c>
      <c r="E20" s="24">
        <v>59.280666666666647</v>
      </c>
      <c r="F20" s="24">
        <v>59.372666666666646</v>
      </c>
      <c r="G20" s="28">
        <v>54.038666666666678</v>
      </c>
      <c r="H20" s="26">
        <v>-8.9839320001346863</v>
      </c>
      <c r="I20" s="26">
        <v>0.15519393619054522</v>
      </c>
      <c r="J20" s="26">
        <v>3.0164954944964175</v>
      </c>
      <c r="K20" s="26">
        <v>3.3498942943392507</v>
      </c>
      <c r="L20" s="18"/>
    </row>
    <row r="21" spans="1:14" x14ac:dyDescent="0.25">
      <c r="A21" s="16"/>
      <c r="B21" s="11" t="s">
        <v>247</v>
      </c>
      <c r="C21" s="24">
        <v>36.006</v>
      </c>
      <c r="D21" s="24">
        <v>37.628000000000007</v>
      </c>
      <c r="E21" s="24">
        <v>28.790999999999997</v>
      </c>
      <c r="F21" s="24">
        <v>30.108333333333334</v>
      </c>
      <c r="G21" s="28">
        <v>32.321666666666665</v>
      </c>
      <c r="H21" s="26">
        <v>7.3512316634375852</v>
      </c>
      <c r="I21" s="26">
        <v>4.5755039190487956</v>
      </c>
      <c r="J21" s="26">
        <v>1.8042295987061425</v>
      </c>
      <c r="K21" s="26">
        <v>1.6987570157771419</v>
      </c>
      <c r="L21" s="18"/>
    </row>
    <row r="22" spans="1:14" x14ac:dyDescent="0.25">
      <c r="A22" s="16"/>
      <c r="B22" s="11" t="s">
        <v>256</v>
      </c>
      <c r="C22" s="24">
        <v>0</v>
      </c>
      <c r="D22" s="24">
        <v>0</v>
      </c>
      <c r="E22" s="24">
        <v>0</v>
      </c>
      <c r="F22" s="24">
        <v>0</v>
      </c>
      <c r="G22" s="28">
        <v>23.65333333333334</v>
      </c>
      <c r="H22" s="26" t="s">
        <v>243</v>
      </c>
      <c r="I22" s="26" t="s">
        <v>243</v>
      </c>
      <c r="J22" s="26">
        <v>1.3203540692434168</v>
      </c>
      <c r="K22" s="26" t="s">
        <v>243</v>
      </c>
      <c r="L22" s="18"/>
    </row>
    <row r="23" spans="1:14" x14ac:dyDescent="0.25">
      <c r="A23" s="16"/>
      <c r="B23" s="11" t="s">
        <v>255</v>
      </c>
      <c r="C23" s="24">
        <v>21.866666666666703</v>
      </c>
      <c r="D23" s="24">
        <v>21.660666666666661</v>
      </c>
      <c r="E23" s="24">
        <v>22.406666666666659</v>
      </c>
      <c r="F23" s="24">
        <v>23.47933333333334</v>
      </c>
      <c r="G23" s="28">
        <v>22.890333333333327</v>
      </c>
      <c r="H23" s="26">
        <v>-2.5085891138306615</v>
      </c>
      <c r="I23" s="26">
        <v>4.7872656947337777</v>
      </c>
      <c r="J23" s="26">
        <v>1.2777626027200486</v>
      </c>
      <c r="K23" s="26">
        <v>1.3247389612766161</v>
      </c>
      <c r="L23" s="18"/>
    </row>
    <row r="24" spans="1:14" x14ac:dyDescent="0.25">
      <c r="A24" s="16"/>
      <c r="B24" s="11" t="s">
        <v>252</v>
      </c>
      <c r="C24" s="24">
        <v>18.556999999999999</v>
      </c>
      <c r="D24" s="24">
        <v>20.393333333333334</v>
      </c>
      <c r="E24" s="24">
        <v>20.722666666666665</v>
      </c>
      <c r="F24" s="24">
        <v>23.245000000000001</v>
      </c>
      <c r="G24" s="28">
        <v>20.393666666666665</v>
      </c>
      <c r="H24" s="26">
        <v>-12.266437226643735</v>
      </c>
      <c r="I24" s="26">
        <v>12.17185690387339</v>
      </c>
      <c r="J24" s="26">
        <v>1.1383960303041356</v>
      </c>
      <c r="K24" s="26">
        <v>1.3115175255490614</v>
      </c>
      <c r="L24" s="18"/>
    </row>
    <row r="25" spans="1:14" x14ac:dyDescent="0.25">
      <c r="A25" s="16"/>
      <c r="B25" s="11" t="s">
        <v>249</v>
      </c>
      <c r="C25" s="24">
        <v>21.866666666666703</v>
      </c>
      <c r="D25" s="24">
        <v>22.882666666666658</v>
      </c>
      <c r="E25" s="24">
        <v>21.064333333333341</v>
      </c>
      <c r="F25" s="24">
        <v>20.540666666666663</v>
      </c>
      <c r="G25" s="28">
        <v>19.452666666666673</v>
      </c>
      <c r="H25" s="26">
        <v>-5.2968095809937559</v>
      </c>
      <c r="I25" s="26">
        <v>-2.4860348456316905</v>
      </c>
      <c r="J25" s="26">
        <v>1.0858684156272171</v>
      </c>
      <c r="K25" s="26">
        <v>1.1589350105310712</v>
      </c>
      <c r="L25" s="18"/>
    </row>
    <row r="26" spans="1:14" x14ac:dyDescent="0.25">
      <c r="A26" s="16"/>
      <c r="B26" s="11" t="s">
        <v>258</v>
      </c>
      <c r="C26" s="24">
        <v>0</v>
      </c>
      <c r="D26" s="24">
        <v>0</v>
      </c>
      <c r="E26" s="24">
        <v>0</v>
      </c>
      <c r="F26" s="24">
        <v>0</v>
      </c>
      <c r="G26" s="28">
        <v>19.420999999999999</v>
      </c>
      <c r="H26" s="26" t="s">
        <v>243</v>
      </c>
      <c r="I26" s="26" t="s">
        <v>243</v>
      </c>
      <c r="J26" s="26">
        <v>1.0841007488208734</v>
      </c>
      <c r="K26" s="26" t="s">
        <v>243</v>
      </c>
      <c r="L26" s="18"/>
    </row>
    <row r="27" spans="1:14" x14ac:dyDescent="0.25">
      <c r="A27" s="16"/>
      <c r="B27" s="11" t="s">
        <v>251</v>
      </c>
      <c r="C27" s="24">
        <v>20.321333333333296</v>
      </c>
      <c r="D27" s="24">
        <v>21.727999999999994</v>
      </c>
      <c r="E27" s="24">
        <v>20.857666666666663</v>
      </c>
      <c r="F27" s="24">
        <v>20.547000000000001</v>
      </c>
      <c r="G27" s="28">
        <v>17.62433333333334</v>
      </c>
      <c r="H27" s="26">
        <v>-14.224298762187482</v>
      </c>
      <c r="I27" s="26">
        <v>-1.4894603103574822</v>
      </c>
      <c r="J27" s="26">
        <v>0.98380891633465595</v>
      </c>
      <c r="K27" s="26">
        <v>1.1592923466318161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199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57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136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307.04866666666697</v>
      </c>
      <c r="D13" s="25">
        <v>271.89333333333337</v>
      </c>
      <c r="E13" s="25">
        <v>308.09500000000008</v>
      </c>
      <c r="F13" s="25">
        <v>321.70566666666679</v>
      </c>
      <c r="G13" s="93">
        <v>300.42700000000002</v>
      </c>
      <c r="H13" s="27">
        <v>-6.6143275892974867</v>
      </c>
      <c r="I13" s="27">
        <v>4.4176850213949237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66.965000000000401</v>
      </c>
      <c r="D14" s="24">
        <v>58.507333333333435</v>
      </c>
      <c r="E14" s="24">
        <v>80.27200000000002</v>
      </c>
      <c r="F14" s="24">
        <v>88.816000000000173</v>
      </c>
      <c r="G14" s="28">
        <v>73.129666666666736</v>
      </c>
      <c r="H14" s="26">
        <v>-17.661607518164978</v>
      </c>
      <c r="I14" s="26">
        <v>10.643811042455841</v>
      </c>
      <c r="J14" s="26">
        <v>24.34190890521382</v>
      </c>
      <c r="K14" s="26">
        <v>27.60784443751384</v>
      </c>
      <c r="L14" s="18"/>
    </row>
    <row r="15" spans="1:15" s="48" customFormat="1" x14ac:dyDescent="0.25">
      <c r="A15" s="80"/>
      <c r="B15" s="12" t="s">
        <v>2</v>
      </c>
      <c r="C15" s="93">
        <v>141.256</v>
      </c>
      <c r="D15" s="93">
        <v>107.61499999999999</v>
      </c>
      <c r="E15" s="93">
        <v>124.29933333333337</v>
      </c>
      <c r="F15" s="93">
        <v>127.91699999999997</v>
      </c>
      <c r="G15" s="93">
        <v>98.813000000000002</v>
      </c>
      <c r="H15" s="47">
        <v>-22.752253414323331</v>
      </c>
      <c r="I15" s="47">
        <v>2.9104473609404824</v>
      </c>
      <c r="J15" s="47">
        <v>32.890852020623981</v>
      </c>
      <c r="K15" s="47">
        <v>39.762122105402739</v>
      </c>
      <c r="L15" s="81"/>
      <c r="N15" s="158" t="s">
        <v>2</v>
      </c>
      <c r="O15" s="159">
        <v>32.890852020623981</v>
      </c>
    </row>
    <row r="16" spans="1:15" x14ac:dyDescent="0.25">
      <c r="A16" s="16"/>
      <c r="B16" s="11" t="s">
        <v>244</v>
      </c>
      <c r="C16" s="24">
        <v>31.727333333333299</v>
      </c>
      <c r="D16" s="24">
        <v>33.853999999999999</v>
      </c>
      <c r="E16" s="24">
        <v>35.935000000000002</v>
      </c>
      <c r="F16" s="24">
        <v>32.184333333333335</v>
      </c>
      <c r="G16" s="28">
        <v>44.198333333333323</v>
      </c>
      <c r="H16" s="26">
        <v>37.328721013329428</v>
      </c>
      <c r="I16" s="26">
        <v>-10.437363758638284</v>
      </c>
      <c r="J16" s="26">
        <v>14.711837928459598</v>
      </c>
      <c r="K16" s="26">
        <v>10.004279273911864</v>
      </c>
      <c r="L16" s="18"/>
      <c r="N16" s="22" t="s">
        <v>12</v>
      </c>
      <c r="O16" s="31">
        <v>67.109147979376019</v>
      </c>
    </row>
    <row r="17" spans="1:14" x14ac:dyDescent="0.25">
      <c r="A17" s="16"/>
      <c r="B17" s="11" t="s">
        <v>245</v>
      </c>
      <c r="C17" s="24">
        <v>21.261333333333297</v>
      </c>
      <c r="D17" s="24">
        <v>20.937333333333328</v>
      </c>
      <c r="E17" s="24">
        <v>23.477000000000004</v>
      </c>
      <c r="F17" s="24">
        <v>23.466333333333338</v>
      </c>
      <c r="G17" s="28">
        <v>27.411999999999999</v>
      </c>
      <c r="H17" s="26">
        <v>16.814159292035381</v>
      </c>
      <c r="I17" s="26">
        <v>-4.5434538768429622E-2</v>
      </c>
      <c r="J17" s="26">
        <v>9.1243463470327217</v>
      </c>
      <c r="K17" s="26">
        <v>7.294348768076822</v>
      </c>
      <c r="L17" s="18"/>
    </row>
    <row r="18" spans="1:14" x14ac:dyDescent="0.25">
      <c r="A18" s="16"/>
      <c r="B18" s="11" t="s">
        <v>246</v>
      </c>
      <c r="C18" s="24">
        <v>15.1093333333333</v>
      </c>
      <c r="D18" s="24">
        <v>15.878333333333332</v>
      </c>
      <c r="E18" s="24">
        <v>12.404666666666664</v>
      </c>
      <c r="F18" s="24">
        <v>15.253333333333337</v>
      </c>
      <c r="G18" s="28">
        <v>15.249666666666663</v>
      </c>
      <c r="H18" s="26">
        <v>-2.4038461538511413E-2</v>
      </c>
      <c r="I18" s="26">
        <v>22.964475734938517</v>
      </c>
      <c r="J18" s="26">
        <v>5.0759973859428955</v>
      </c>
      <c r="K18" s="26">
        <v>4.7413940485972157</v>
      </c>
      <c r="L18" s="18"/>
    </row>
    <row r="19" spans="1:14" x14ac:dyDescent="0.25">
      <c r="A19" s="16"/>
      <c r="B19" s="11" t="s">
        <v>248</v>
      </c>
      <c r="C19" s="24">
        <v>10.030666666666702</v>
      </c>
      <c r="D19" s="24">
        <v>9.3586666666666645</v>
      </c>
      <c r="E19" s="24">
        <v>8.8840000000000003</v>
      </c>
      <c r="F19" s="24">
        <v>9.9276666666666635</v>
      </c>
      <c r="G19" s="28">
        <v>9.7226666666666688</v>
      </c>
      <c r="H19" s="26">
        <v>-2.0649363730986914</v>
      </c>
      <c r="I19" s="26">
        <v>11.747711241182612</v>
      </c>
      <c r="J19" s="26">
        <v>3.2362825800166659</v>
      </c>
      <c r="K19" s="26">
        <v>3.0859470924250614</v>
      </c>
      <c r="L19" s="18"/>
    </row>
    <row r="20" spans="1:14" x14ac:dyDescent="0.25">
      <c r="A20" s="16"/>
      <c r="B20" s="11" t="s">
        <v>255</v>
      </c>
      <c r="C20" s="24">
        <v>3.3920000000000008</v>
      </c>
      <c r="D20" s="24">
        <v>2.82</v>
      </c>
      <c r="E20" s="24">
        <v>4.2649999999999997</v>
      </c>
      <c r="F20" s="24">
        <v>4.5913333333333348</v>
      </c>
      <c r="G20" s="28">
        <v>5.290333333333332</v>
      </c>
      <c r="H20" s="26">
        <v>15.224335704951297</v>
      </c>
      <c r="I20" s="26">
        <v>7.6514263384134917</v>
      </c>
      <c r="J20" s="26">
        <v>1.7609380426304333</v>
      </c>
      <c r="K20" s="26">
        <v>1.427184476079066</v>
      </c>
      <c r="L20" s="18"/>
    </row>
    <row r="21" spans="1:14" x14ac:dyDescent="0.25">
      <c r="A21" s="16"/>
      <c r="B21" s="11" t="s">
        <v>254</v>
      </c>
      <c r="C21" s="24">
        <v>3.0066666666666699</v>
      </c>
      <c r="D21" s="24">
        <v>2.6840000000000002</v>
      </c>
      <c r="E21" s="24">
        <v>2.6826666666666661</v>
      </c>
      <c r="F21" s="24">
        <v>2.7126666666666677</v>
      </c>
      <c r="G21" s="28">
        <v>4.6239999999999997</v>
      </c>
      <c r="H21" s="26">
        <v>70.459572376505221</v>
      </c>
      <c r="I21" s="26">
        <v>1.1182902584493615</v>
      </c>
      <c r="J21" s="26">
        <v>1.5391426203370533</v>
      </c>
      <c r="K21" s="26">
        <v>0.84321382796075495</v>
      </c>
      <c r="L21" s="18"/>
    </row>
    <row r="22" spans="1:14" x14ac:dyDescent="0.25">
      <c r="A22" s="16"/>
      <c r="B22" s="11" t="s">
        <v>247</v>
      </c>
      <c r="C22" s="24">
        <v>4.0116666666666703</v>
      </c>
      <c r="D22" s="24">
        <v>6.9613333333333314</v>
      </c>
      <c r="E22" s="24">
        <v>4.7973333333333343</v>
      </c>
      <c r="F22" s="24">
        <v>3.9306666666666654</v>
      </c>
      <c r="G22" s="28">
        <v>4.4260000000000002</v>
      </c>
      <c r="H22" s="26">
        <v>12.601763907734087</v>
      </c>
      <c r="I22" s="26">
        <v>-18.065591995553131</v>
      </c>
      <c r="J22" s="26">
        <v>1.4732364268191607</v>
      </c>
      <c r="K22" s="26">
        <v>1.2218207740615896</v>
      </c>
      <c r="L22" s="18"/>
    </row>
    <row r="23" spans="1:14" x14ac:dyDescent="0.25">
      <c r="A23" s="16"/>
      <c r="B23" s="11" t="s">
        <v>250</v>
      </c>
      <c r="C23" s="24">
        <v>5.0836666666666703</v>
      </c>
      <c r="D23" s="24">
        <v>6.7736666666666689</v>
      </c>
      <c r="E23" s="24">
        <v>5.1539999999999999</v>
      </c>
      <c r="F23" s="24">
        <v>4.8036666666666683</v>
      </c>
      <c r="G23" s="28">
        <v>3.8576666666666655</v>
      </c>
      <c r="H23" s="26">
        <v>-19.693289848032801</v>
      </c>
      <c r="I23" s="26">
        <v>-6.7973095330487343</v>
      </c>
      <c r="J23" s="26">
        <v>1.2840612417215049</v>
      </c>
      <c r="K23" s="26">
        <v>1.4931868364146523</v>
      </c>
      <c r="L23" s="18"/>
    </row>
    <row r="24" spans="1:14" x14ac:dyDescent="0.25">
      <c r="A24" s="16"/>
      <c r="B24" s="11" t="s">
        <v>249</v>
      </c>
      <c r="C24" s="24">
        <v>2.8923333333333301</v>
      </c>
      <c r="D24" s="24">
        <v>2.8583333333333338</v>
      </c>
      <c r="E24" s="24">
        <v>2.7166666666666677</v>
      </c>
      <c r="F24" s="24">
        <v>4.5369999999999999</v>
      </c>
      <c r="G24" s="28">
        <v>3.8520000000000008</v>
      </c>
      <c r="H24" s="26">
        <v>-15.098082433325965</v>
      </c>
      <c r="I24" s="26">
        <v>67.006134969325075</v>
      </c>
      <c r="J24" s="26">
        <v>1.2821750375299159</v>
      </c>
      <c r="K24" s="26">
        <v>1.4102953320685465</v>
      </c>
      <c r="L24" s="18"/>
    </row>
    <row r="25" spans="1:14" x14ac:dyDescent="0.25">
      <c r="A25" s="16"/>
      <c r="B25" s="11" t="s">
        <v>251</v>
      </c>
      <c r="C25" s="24">
        <v>2.31266666666667</v>
      </c>
      <c r="D25" s="24">
        <v>3.6453333333333329</v>
      </c>
      <c r="E25" s="24">
        <v>3.2073333333333323</v>
      </c>
      <c r="F25" s="24">
        <v>3.5656666666666657</v>
      </c>
      <c r="G25" s="28">
        <v>3.5173333333333345</v>
      </c>
      <c r="H25" s="26">
        <v>-1.3555202393193744</v>
      </c>
      <c r="I25" s="26">
        <v>11.172313448347548</v>
      </c>
      <c r="J25" s="26">
        <v>1.1707780370383936</v>
      </c>
      <c r="K25" s="26">
        <v>1.1083630274878582</v>
      </c>
      <c r="L25" s="18"/>
    </row>
    <row r="26" spans="1:14" x14ac:dyDescent="0.25">
      <c r="A26" s="16"/>
      <c r="B26" s="11" t="s">
        <v>257</v>
      </c>
      <c r="C26" s="24">
        <v>0</v>
      </c>
      <c r="D26" s="24">
        <v>0</v>
      </c>
      <c r="E26" s="24">
        <v>0</v>
      </c>
      <c r="F26" s="24">
        <v>0</v>
      </c>
      <c r="G26" s="28">
        <v>3.2069999999999999</v>
      </c>
      <c r="H26" s="26" t="s">
        <v>243</v>
      </c>
      <c r="I26" s="26" t="s">
        <v>243</v>
      </c>
      <c r="J26" s="26">
        <v>1.0674806192519313</v>
      </c>
      <c r="K26" s="26" t="s">
        <v>243</v>
      </c>
      <c r="L26" s="18"/>
    </row>
    <row r="27" spans="1:14" x14ac:dyDescent="0.25">
      <c r="A27" s="16"/>
      <c r="B27" s="11" t="s">
        <v>258</v>
      </c>
      <c r="C27" s="24">
        <v>0</v>
      </c>
      <c r="D27" s="24">
        <v>0</v>
      </c>
      <c r="E27" s="24">
        <v>0</v>
      </c>
      <c r="F27" s="24">
        <v>0</v>
      </c>
      <c r="G27" s="28">
        <v>3.1273333333333335</v>
      </c>
      <c r="H27" s="26" t="s">
        <v>243</v>
      </c>
      <c r="I27" s="26" t="s">
        <v>243</v>
      </c>
      <c r="J27" s="26">
        <v>1.0409628073819375</v>
      </c>
      <c r="K27" s="26" t="s">
        <v>243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199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58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7" width="9.570312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137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1439.1283333333299</v>
      </c>
      <c r="D13" s="25">
        <v>1599.6043333333339</v>
      </c>
      <c r="E13" s="25">
        <v>1778.9476666666662</v>
      </c>
      <c r="F13" s="25">
        <v>1805.7663333333328</v>
      </c>
      <c r="G13" s="93">
        <v>1851.5029999999999</v>
      </c>
      <c r="H13" s="27">
        <v>2.5328120157296352</v>
      </c>
      <c r="I13" s="27">
        <v>1.5075579326579325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384.69099999999685</v>
      </c>
      <c r="D14" s="24">
        <v>387.93766666666738</v>
      </c>
      <c r="E14" s="24">
        <v>459.45233333333249</v>
      </c>
      <c r="F14" s="24">
        <v>501.8023333333324</v>
      </c>
      <c r="G14" s="28">
        <v>480.3769999999995</v>
      </c>
      <c r="H14" s="26">
        <v>-4.2696759082426761</v>
      </c>
      <c r="I14" s="26">
        <v>9.2174959027305761</v>
      </c>
      <c r="J14" s="26">
        <v>25.945245565359578</v>
      </c>
      <c r="K14" s="26">
        <v>27.788885199063181</v>
      </c>
      <c r="L14" s="18"/>
    </row>
    <row r="15" spans="1:15" s="48" customFormat="1" x14ac:dyDescent="0.25">
      <c r="A15" s="80"/>
      <c r="B15" s="12" t="s">
        <v>2</v>
      </c>
      <c r="C15" s="93">
        <v>501.92299999999994</v>
      </c>
      <c r="D15" s="93">
        <v>620.51766666666674</v>
      </c>
      <c r="E15" s="93">
        <v>660.89466666666669</v>
      </c>
      <c r="F15" s="93">
        <v>625.69033333333357</v>
      </c>
      <c r="G15" s="93">
        <v>667.90833333333353</v>
      </c>
      <c r="H15" s="47">
        <v>6.7474272416973013</v>
      </c>
      <c r="I15" s="47">
        <v>-5.3267691674517614</v>
      </c>
      <c r="J15" s="47">
        <v>36.073845591032452</v>
      </c>
      <c r="K15" s="47">
        <v>34.64957352363237</v>
      </c>
      <c r="L15" s="81"/>
      <c r="N15" s="158" t="s">
        <v>2</v>
      </c>
      <c r="O15" s="159">
        <v>36.073845591032452</v>
      </c>
    </row>
    <row r="16" spans="1:15" x14ac:dyDescent="0.25">
      <c r="A16" s="16"/>
      <c r="B16" s="11" t="s">
        <v>244</v>
      </c>
      <c r="C16" s="24">
        <v>182.41333333333296</v>
      </c>
      <c r="D16" s="24">
        <v>184.64433333333329</v>
      </c>
      <c r="E16" s="24">
        <v>218.66433333333339</v>
      </c>
      <c r="F16" s="24">
        <v>223.38833333333329</v>
      </c>
      <c r="G16" s="28">
        <v>218.20666666666659</v>
      </c>
      <c r="H16" s="26">
        <v>-2.3195780143696165</v>
      </c>
      <c r="I16" s="26">
        <v>2.1603889065888948</v>
      </c>
      <c r="J16" s="26">
        <v>11.785380129908869</v>
      </c>
      <c r="K16" s="26">
        <v>12.370832771091278</v>
      </c>
      <c r="L16" s="18"/>
      <c r="N16" s="22" t="s">
        <v>12</v>
      </c>
      <c r="O16" s="31">
        <v>63.926154408967548</v>
      </c>
    </row>
    <row r="17" spans="1:14" x14ac:dyDescent="0.25">
      <c r="A17" s="16"/>
      <c r="B17" s="11" t="s">
        <v>245</v>
      </c>
      <c r="C17" s="24">
        <v>114.61166666666702</v>
      </c>
      <c r="D17" s="24">
        <v>123.538</v>
      </c>
      <c r="E17" s="24">
        <v>120.15100000000002</v>
      </c>
      <c r="F17" s="24">
        <v>122.62</v>
      </c>
      <c r="G17" s="28">
        <v>127.0746666666667</v>
      </c>
      <c r="H17" s="26">
        <v>3.6329038221062593</v>
      </c>
      <c r="I17" s="26">
        <v>2.0549142329235437</v>
      </c>
      <c r="J17" s="26">
        <v>6.8633249131471414</v>
      </c>
      <c r="K17" s="26">
        <v>6.7904688295772511</v>
      </c>
      <c r="L17" s="18"/>
    </row>
    <row r="18" spans="1:14" x14ac:dyDescent="0.25">
      <c r="A18" s="16"/>
      <c r="B18" s="11" t="s">
        <v>246</v>
      </c>
      <c r="C18" s="24">
        <v>64.265333333333288</v>
      </c>
      <c r="D18" s="24">
        <v>71.761666666666684</v>
      </c>
      <c r="E18" s="24">
        <v>76.895666666666685</v>
      </c>
      <c r="F18" s="24">
        <v>96.663666666666643</v>
      </c>
      <c r="G18" s="28">
        <v>90.791666666666686</v>
      </c>
      <c r="H18" s="26">
        <v>-6.0746712829018445</v>
      </c>
      <c r="I18" s="26">
        <v>25.707560460710766</v>
      </c>
      <c r="J18" s="26">
        <v>4.9036737540617912</v>
      </c>
      <c r="K18" s="26">
        <v>5.3530550925839613</v>
      </c>
      <c r="L18" s="18"/>
    </row>
    <row r="19" spans="1:14" x14ac:dyDescent="0.25">
      <c r="A19" s="16"/>
      <c r="B19" s="11" t="s">
        <v>248</v>
      </c>
      <c r="C19" s="24">
        <v>46.413666666666707</v>
      </c>
      <c r="D19" s="24">
        <v>50.170333333333318</v>
      </c>
      <c r="E19" s="24">
        <v>63.201666666666675</v>
      </c>
      <c r="F19" s="24">
        <v>60.204000000000001</v>
      </c>
      <c r="G19" s="28">
        <v>60.076000000000001</v>
      </c>
      <c r="H19" s="26">
        <v>-0.21261045777689613</v>
      </c>
      <c r="I19" s="26">
        <v>-4.7430183803169879</v>
      </c>
      <c r="J19" s="26">
        <v>3.2447152394568093</v>
      </c>
      <c r="K19" s="26">
        <v>3.3339861801979191</v>
      </c>
      <c r="L19" s="18"/>
    </row>
    <row r="20" spans="1:14" x14ac:dyDescent="0.25">
      <c r="A20" s="16"/>
      <c r="B20" s="11" t="s">
        <v>250</v>
      </c>
      <c r="C20" s="24">
        <v>32.078666666666699</v>
      </c>
      <c r="D20" s="24">
        <v>31.834999999999994</v>
      </c>
      <c r="E20" s="24">
        <v>36.582999999999998</v>
      </c>
      <c r="F20" s="24">
        <v>31.432333333333325</v>
      </c>
      <c r="G20" s="28">
        <v>40.629666666666672</v>
      </c>
      <c r="H20" s="26">
        <v>29.260740002333097</v>
      </c>
      <c r="I20" s="26">
        <v>-14.079399356713973</v>
      </c>
      <c r="J20" s="26">
        <v>2.1944153839700329</v>
      </c>
      <c r="K20" s="26">
        <v>1.7406644898130972</v>
      </c>
      <c r="L20" s="18"/>
    </row>
    <row r="21" spans="1:14" x14ac:dyDescent="0.25">
      <c r="A21" s="16"/>
      <c r="B21" s="11" t="s">
        <v>255</v>
      </c>
      <c r="C21" s="24">
        <v>22.947666666666699</v>
      </c>
      <c r="D21" s="24">
        <v>30.567</v>
      </c>
      <c r="E21" s="24">
        <v>32.701333333333338</v>
      </c>
      <c r="F21" s="24">
        <v>33.368666666666655</v>
      </c>
      <c r="G21" s="28">
        <v>30.402000000000001</v>
      </c>
      <c r="H21" s="26">
        <v>-8.8905759894511434</v>
      </c>
      <c r="I21" s="26">
        <v>2.0406915110494417</v>
      </c>
      <c r="J21" s="26">
        <v>1.6420173232233488</v>
      </c>
      <c r="K21" s="26">
        <v>1.8478950488056871</v>
      </c>
      <c r="L21" s="18"/>
    </row>
    <row r="22" spans="1:14" x14ac:dyDescent="0.25">
      <c r="A22" s="16"/>
      <c r="B22" s="11" t="s">
        <v>247</v>
      </c>
      <c r="C22" s="24">
        <v>22.321333333333296</v>
      </c>
      <c r="D22" s="24">
        <v>22.588333333333338</v>
      </c>
      <c r="E22" s="24">
        <v>29.496666666666677</v>
      </c>
      <c r="F22" s="24">
        <v>28.143000000000001</v>
      </c>
      <c r="G22" s="28">
        <v>28.733999999999995</v>
      </c>
      <c r="H22" s="26">
        <v>2.0999893401556058</v>
      </c>
      <c r="I22" s="26">
        <v>-4.5892191208046444</v>
      </c>
      <c r="J22" s="26">
        <v>1.5519283522629992</v>
      </c>
      <c r="K22" s="26">
        <v>1.558507293025547</v>
      </c>
      <c r="L22" s="18"/>
    </row>
    <row r="23" spans="1:14" x14ac:dyDescent="0.25">
      <c r="A23" s="16"/>
      <c r="B23" s="11" t="s">
        <v>253</v>
      </c>
      <c r="C23" s="24">
        <v>19.518333333333295</v>
      </c>
      <c r="D23" s="24">
        <v>22.152333333333328</v>
      </c>
      <c r="E23" s="24">
        <v>26.105666666666661</v>
      </c>
      <c r="F23" s="24">
        <v>24.855333333333327</v>
      </c>
      <c r="G23" s="28">
        <v>25.847333333333339</v>
      </c>
      <c r="H23" s="26">
        <v>3.9910951371939341</v>
      </c>
      <c r="I23" s="26">
        <v>-4.789509301939554</v>
      </c>
      <c r="J23" s="26">
        <v>1.39601898205584</v>
      </c>
      <c r="K23" s="26">
        <v>1.3764423931557035</v>
      </c>
      <c r="L23" s="18"/>
    </row>
    <row r="24" spans="1:14" x14ac:dyDescent="0.25">
      <c r="A24" s="16"/>
      <c r="B24" s="11" t="s">
        <v>249</v>
      </c>
      <c r="C24" s="24">
        <v>19.094999999999999</v>
      </c>
      <c r="D24" s="24">
        <v>21.923666666666659</v>
      </c>
      <c r="E24" s="24">
        <v>22.73566666666666</v>
      </c>
      <c r="F24" s="24">
        <v>21.594999999999999</v>
      </c>
      <c r="G24" s="28">
        <v>22.97966666666666</v>
      </c>
      <c r="H24" s="26">
        <v>6.4119780813459704</v>
      </c>
      <c r="I24" s="26">
        <v>-5.0170803583209693</v>
      </c>
      <c r="J24" s="26">
        <v>1.2411358051629762</v>
      </c>
      <c r="K24" s="26">
        <v>1.1958911627362643</v>
      </c>
      <c r="L24" s="18"/>
    </row>
    <row r="25" spans="1:14" x14ac:dyDescent="0.25">
      <c r="A25" s="16"/>
      <c r="B25" s="11" t="s">
        <v>256</v>
      </c>
      <c r="C25" s="24">
        <v>0</v>
      </c>
      <c r="D25" s="24">
        <v>0</v>
      </c>
      <c r="E25" s="24">
        <v>0</v>
      </c>
      <c r="F25" s="24">
        <v>0</v>
      </c>
      <c r="G25" s="28">
        <v>22.12866666666666</v>
      </c>
      <c r="H25" s="26" t="s">
        <v>243</v>
      </c>
      <c r="I25" s="26" t="s">
        <v>243</v>
      </c>
      <c r="J25" s="26">
        <v>1.1951731467173783</v>
      </c>
      <c r="K25" s="26" t="s">
        <v>243</v>
      </c>
      <c r="L25" s="18"/>
    </row>
    <row r="26" spans="1:14" x14ac:dyDescent="0.25">
      <c r="A26" s="16"/>
      <c r="B26" s="11" t="s">
        <v>251</v>
      </c>
      <c r="C26" s="24">
        <v>16.1533333333333</v>
      </c>
      <c r="D26" s="24">
        <v>18.592333333333329</v>
      </c>
      <c r="E26" s="24">
        <v>17.839666666666663</v>
      </c>
      <c r="F26" s="24">
        <v>20.089666666666663</v>
      </c>
      <c r="G26" s="28">
        <v>19.237666666666673</v>
      </c>
      <c r="H26" s="26">
        <v>-4.2409862450015208</v>
      </c>
      <c r="I26" s="26">
        <v>12.612343279956661</v>
      </c>
      <c r="J26" s="26">
        <v>1.0390297324209938</v>
      </c>
      <c r="K26" s="26">
        <v>1.1125285866628369</v>
      </c>
      <c r="L26" s="18"/>
    </row>
    <row r="27" spans="1:14" x14ac:dyDescent="0.25">
      <c r="A27" s="16"/>
      <c r="B27" s="11" t="s">
        <v>252</v>
      </c>
      <c r="C27" s="24">
        <v>12.696</v>
      </c>
      <c r="D27" s="24">
        <v>13.375999999999999</v>
      </c>
      <c r="E27" s="24">
        <v>14.226000000000001</v>
      </c>
      <c r="F27" s="24">
        <v>15.913666666666662</v>
      </c>
      <c r="G27" s="28">
        <v>17.109666666666673</v>
      </c>
      <c r="H27" s="26">
        <v>7.5155526696131902</v>
      </c>
      <c r="I27" s="26">
        <v>11.863255072871226</v>
      </c>
      <c r="J27" s="26">
        <v>0.92409608121978049</v>
      </c>
      <c r="K27" s="26">
        <v>0.88126942965488886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199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1406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138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4140.9156666666713</v>
      </c>
      <c r="D13" s="25">
        <v>4080.2589999999991</v>
      </c>
      <c r="E13" s="25">
        <v>4220.0586666666668</v>
      </c>
      <c r="F13" s="25">
        <v>4288.3856666666679</v>
      </c>
      <c r="G13" s="93">
        <v>4111.7776666666678</v>
      </c>
      <c r="H13" s="27">
        <v>-4.1182863139563768</v>
      </c>
      <c r="I13" s="27">
        <v>1.619100713923749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1917.8940000000052</v>
      </c>
      <c r="D14" s="24">
        <v>1873.8963333333322</v>
      </c>
      <c r="E14" s="24">
        <v>1918.5136666666663</v>
      </c>
      <c r="F14" s="24">
        <v>1941.2880000000009</v>
      </c>
      <c r="G14" s="28">
        <v>1806.349000000002</v>
      </c>
      <c r="H14" s="26">
        <v>-6.9510036635470289</v>
      </c>
      <c r="I14" s="26">
        <v>1.1870821526595687</v>
      </c>
      <c r="J14" s="26">
        <v>43.931096144708896</v>
      </c>
      <c r="K14" s="26">
        <v>45.268503136028585</v>
      </c>
      <c r="L14" s="18"/>
    </row>
    <row r="15" spans="1:15" s="48" customFormat="1" x14ac:dyDescent="0.25">
      <c r="A15" s="80"/>
      <c r="B15" s="12" t="s">
        <v>2</v>
      </c>
      <c r="C15" s="93">
        <v>906.30733333333296</v>
      </c>
      <c r="D15" s="93">
        <v>902.29700000000014</v>
      </c>
      <c r="E15" s="93">
        <v>938.82699999999988</v>
      </c>
      <c r="F15" s="93">
        <v>938.1073333333336</v>
      </c>
      <c r="G15" s="93">
        <v>866.72033333333309</v>
      </c>
      <c r="H15" s="47">
        <v>-7.6096836111859805</v>
      </c>
      <c r="I15" s="47">
        <v>-7.6655940515801824E-2</v>
      </c>
      <c r="J15" s="47">
        <v>21.078968845024278</v>
      </c>
      <c r="K15" s="47">
        <v>21.875535603646345</v>
      </c>
      <c r="L15" s="81"/>
      <c r="N15" s="158" t="s">
        <v>2</v>
      </c>
      <c r="O15" s="159">
        <v>21.078968845024278</v>
      </c>
    </row>
    <row r="16" spans="1:15" x14ac:dyDescent="0.25">
      <c r="A16" s="16"/>
      <c r="B16" s="11" t="s">
        <v>244</v>
      </c>
      <c r="C16" s="24">
        <v>376.14133333333297</v>
      </c>
      <c r="D16" s="24">
        <v>351.86399999999998</v>
      </c>
      <c r="E16" s="24">
        <v>349.31866666666679</v>
      </c>
      <c r="F16" s="24">
        <v>393.161</v>
      </c>
      <c r="G16" s="28">
        <v>360.55433333333343</v>
      </c>
      <c r="H16" s="26">
        <v>-8.2934641703186642</v>
      </c>
      <c r="I16" s="26">
        <v>12.550813202080956</v>
      </c>
      <c r="J16" s="26">
        <v>8.7688188069183042</v>
      </c>
      <c r="K16" s="26">
        <v>9.168042022339872</v>
      </c>
      <c r="L16" s="18"/>
      <c r="N16" s="22" t="s">
        <v>12</v>
      </c>
      <c r="O16" s="31">
        <v>78.921031154975722</v>
      </c>
    </row>
    <row r="17" spans="1:14" x14ac:dyDescent="0.25">
      <c r="A17" s="16"/>
      <c r="B17" s="11" t="s">
        <v>245</v>
      </c>
      <c r="C17" s="24">
        <v>242.64533333333301</v>
      </c>
      <c r="D17" s="24">
        <v>256.00500000000005</v>
      </c>
      <c r="E17" s="24">
        <v>272.916</v>
      </c>
      <c r="F17" s="24">
        <v>274.41266666666678</v>
      </c>
      <c r="G17" s="28">
        <v>286.39133333333325</v>
      </c>
      <c r="H17" s="26">
        <v>4.3652018006942628</v>
      </c>
      <c r="I17" s="26">
        <v>0.54839828616379815</v>
      </c>
      <c r="J17" s="26">
        <v>6.9651463807259963</v>
      </c>
      <c r="K17" s="26">
        <v>6.3989735997780688</v>
      </c>
      <c r="L17" s="18"/>
    </row>
    <row r="18" spans="1:14" x14ac:dyDescent="0.25">
      <c r="A18" s="16"/>
      <c r="B18" s="11" t="s">
        <v>246</v>
      </c>
      <c r="C18" s="24">
        <v>162.684666666667</v>
      </c>
      <c r="D18" s="24">
        <v>174.18999999999997</v>
      </c>
      <c r="E18" s="24">
        <v>185.00566666666671</v>
      </c>
      <c r="F18" s="24">
        <v>191.50466666666671</v>
      </c>
      <c r="G18" s="28">
        <v>200.98133333333328</v>
      </c>
      <c r="H18" s="26">
        <v>4.9485304100508776</v>
      </c>
      <c r="I18" s="26">
        <v>3.5128653716913094</v>
      </c>
      <c r="J18" s="26">
        <v>4.887942627896626</v>
      </c>
      <c r="K18" s="26">
        <v>4.4656586779314074</v>
      </c>
      <c r="L18" s="18"/>
    </row>
    <row r="19" spans="1:14" x14ac:dyDescent="0.25">
      <c r="A19" s="16"/>
      <c r="B19" s="11" t="s">
        <v>248</v>
      </c>
      <c r="C19" s="24">
        <v>111.03366666666702</v>
      </c>
      <c r="D19" s="24">
        <v>102.52666666666664</v>
      </c>
      <c r="E19" s="24">
        <v>116.6546666666667</v>
      </c>
      <c r="F19" s="24">
        <v>118.70366666666671</v>
      </c>
      <c r="G19" s="28">
        <v>106.13266666666669</v>
      </c>
      <c r="H19" s="26">
        <v>-10.5902373136466</v>
      </c>
      <c r="I19" s="26">
        <v>1.7564663793990354</v>
      </c>
      <c r="J19" s="26">
        <v>2.5811869043178648</v>
      </c>
      <c r="K19" s="26">
        <v>2.7680268495751741</v>
      </c>
      <c r="L19" s="18"/>
    </row>
    <row r="20" spans="1:14" x14ac:dyDescent="0.25">
      <c r="A20" s="16"/>
      <c r="B20" s="11" t="s">
        <v>250</v>
      </c>
      <c r="C20" s="24">
        <v>100.83166666666702</v>
      </c>
      <c r="D20" s="24">
        <v>97.27733333333336</v>
      </c>
      <c r="E20" s="24">
        <v>94.315333333333356</v>
      </c>
      <c r="F20" s="24">
        <v>97.573999999999998</v>
      </c>
      <c r="G20" s="28">
        <v>90.119333333333316</v>
      </c>
      <c r="H20" s="26">
        <v>-7.6400133915455744</v>
      </c>
      <c r="I20" s="26">
        <v>3.4550762336275964</v>
      </c>
      <c r="J20" s="26">
        <v>2.1917365343927067</v>
      </c>
      <c r="K20" s="26">
        <v>2.2753084163683344</v>
      </c>
      <c r="L20" s="18"/>
    </row>
    <row r="21" spans="1:14" x14ac:dyDescent="0.25">
      <c r="A21" s="16"/>
      <c r="B21" s="11" t="s">
        <v>247</v>
      </c>
      <c r="C21" s="24">
        <v>66.637</v>
      </c>
      <c r="D21" s="24">
        <v>66.497666666666646</v>
      </c>
      <c r="E21" s="24">
        <v>77.376333333333307</v>
      </c>
      <c r="F21" s="24">
        <v>73.687333333333342</v>
      </c>
      <c r="G21" s="28">
        <v>70.48966666666665</v>
      </c>
      <c r="H21" s="26">
        <v>-4.3395065637694685</v>
      </c>
      <c r="I21" s="26">
        <v>-4.7676076664268097</v>
      </c>
      <c r="J21" s="26">
        <v>1.7143355594859084</v>
      </c>
      <c r="K21" s="26">
        <v>1.7183000565014477</v>
      </c>
      <c r="L21" s="18"/>
    </row>
    <row r="22" spans="1:14" x14ac:dyDescent="0.25">
      <c r="A22" s="16"/>
      <c r="B22" s="11" t="s">
        <v>255</v>
      </c>
      <c r="C22" s="24">
        <v>56.347333333333296</v>
      </c>
      <c r="D22" s="24">
        <v>60.07733333333335</v>
      </c>
      <c r="E22" s="24">
        <v>62.831666666666671</v>
      </c>
      <c r="F22" s="24">
        <v>65.74666666666667</v>
      </c>
      <c r="G22" s="28">
        <v>66.144999999999982</v>
      </c>
      <c r="H22" s="26">
        <v>0.60586088014598083</v>
      </c>
      <c r="I22" s="26">
        <v>4.639380354916578</v>
      </c>
      <c r="J22" s="26">
        <v>1.6086716102435166</v>
      </c>
      <c r="K22" s="26">
        <v>1.5331332528627513</v>
      </c>
      <c r="L22" s="18"/>
    </row>
    <row r="23" spans="1:14" x14ac:dyDescent="0.25">
      <c r="A23" s="16"/>
      <c r="B23" s="11" t="s">
        <v>249</v>
      </c>
      <c r="C23" s="24">
        <v>63.010333333333293</v>
      </c>
      <c r="D23" s="24">
        <v>52.806666666666679</v>
      </c>
      <c r="E23" s="24">
        <v>56.389333333333354</v>
      </c>
      <c r="F23" s="24">
        <v>53.30033333333332</v>
      </c>
      <c r="G23" s="28">
        <v>61.775666666666645</v>
      </c>
      <c r="H23" s="26">
        <v>15.901088798694186</v>
      </c>
      <c r="I23" s="26">
        <v>-5.4779863804029771</v>
      </c>
      <c r="J23" s="26">
        <v>1.5024077582664357</v>
      </c>
      <c r="K23" s="26">
        <v>1.2428997174305756</v>
      </c>
      <c r="L23" s="18"/>
    </row>
    <row r="24" spans="1:14" x14ac:dyDescent="0.25">
      <c r="A24" s="16"/>
      <c r="B24" s="11" t="s">
        <v>251</v>
      </c>
      <c r="C24" s="24">
        <v>41.234333333333304</v>
      </c>
      <c r="D24" s="24">
        <v>46.279333333333341</v>
      </c>
      <c r="E24" s="24">
        <v>47.996000000000002</v>
      </c>
      <c r="F24" s="24">
        <v>42.054666666666655</v>
      </c>
      <c r="G24" s="28">
        <v>52.961333333333322</v>
      </c>
      <c r="H24" s="26">
        <v>25.934497955042659</v>
      </c>
      <c r="I24" s="26">
        <v>-12.378809345223241</v>
      </c>
      <c r="J24" s="26">
        <v>1.2880398121396475</v>
      </c>
      <c r="K24" s="26">
        <v>0.98066428571372999</v>
      </c>
      <c r="L24" s="18"/>
    </row>
    <row r="25" spans="1:14" x14ac:dyDescent="0.25">
      <c r="A25" s="16"/>
      <c r="B25" s="11" t="s">
        <v>252</v>
      </c>
      <c r="C25" s="24">
        <v>47.500333333333295</v>
      </c>
      <c r="D25" s="24">
        <v>50.515333333333317</v>
      </c>
      <c r="E25" s="24">
        <v>52.957000000000008</v>
      </c>
      <c r="F25" s="24">
        <v>49.810666666666656</v>
      </c>
      <c r="G25" s="28">
        <v>52.017333333333319</v>
      </c>
      <c r="H25" s="26">
        <v>4.4301086781947552</v>
      </c>
      <c r="I25" s="26">
        <v>-5.9412982860308379</v>
      </c>
      <c r="J25" s="26">
        <v>1.2650813723472234</v>
      </c>
      <c r="K25" s="26">
        <v>1.1615248846166426</v>
      </c>
      <c r="L25" s="18"/>
    </row>
    <row r="26" spans="1:14" x14ac:dyDescent="0.25">
      <c r="A26" s="16"/>
      <c r="B26" s="11" t="s">
        <v>253</v>
      </c>
      <c r="C26" s="24">
        <v>48.648333333333298</v>
      </c>
      <c r="D26" s="24">
        <v>46.026333333333319</v>
      </c>
      <c r="E26" s="24">
        <v>46.957333333333345</v>
      </c>
      <c r="F26" s="24">
        <v>49.034666666666659</v>
      </c>
      <c r="G26" s="28">
        <v>46.280999999999999</v>
      </c>
      <c r="H26" s="26">
        <v>-5.615754840113107</v>
      </c>
      <c r="I26" s="26">
        <v>4.4238741552614647</v>
      </c>
      <c r="J26" s="26">
        <v>1.1255715593571731</v>
      </c>
      <c r="K26" s="26">
        <v>1.1434294972070682</v>
      </c>
      <c r="L26" s="18"/>
    </row>
    <row r="27" spans="1:14" x14ac:dyDescent="0.25">
      <c r="A27" s="16"/>
      <c r="B27" s="11" t="s">
        <v>256</v>
      </c>
      <c r="C27" s="24">
        <v>0</v>
      </c>
      <c r="D27" s="24">
        <v>0</v>
      </c>
      <c r="E27" s="24">
        <v>0</v>
      </c>
      <c r="F27" s="24">
        <v>0</v>
      </c>
      <c r="G27" s="28">
        <v>44.859333333333346</v>
      </c>
      <c r="H27" s="26" t="s">
        <v>243</v>
      </c>
      <c r="I27" s="26" t="s">
        <v>243</v>
      </c>
      <c r="J27" s="26">
        <v>1.0909960841754334</v>
      </c>
      <c r="K27" s="26" t="s">
        <v>243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199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V5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9.85546875" style="9" customWidth="1"/>
    <col min="7" max="7" width="11.28515625" style="9" customWidth="1"/>
    <col min="8" max="8" width="10.7109375" style="9" customWidth="1"/>
    <col min="9" max="9" width="11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4"/>
      <c r="K1" s="125"/>
      <c r="L1" s="11"/>
      <c r="M1" s="11"/>
    </row>
    <row r="2" spans="1:22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7"/>
      <c r="K2" s="125"/>
      <c r="L2" s="11"/>
      <c r="M2" s="11"/>
    </row>
    <row r="3" spans="1:22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7"/>
      <c r="K3" s="125"/>
      <c r="L3" s="11"/>
      <c r="M3" s="11"/>
    </row>
    <row r="4" spans="1:22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7"/>
      <c r="K4" s="125"/>
      <c r="L4" s="11"/>
      <c r="M4" s="11"/>
    </row>
    <row r="5" spans="1:22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7"/>
      <c r="K5" s="125"/>
      <c r="L5" s="11"/>
      <c r="M5" s="11"/>
    </row>
    <row r="6" spans="1:22" ht="15.6" x14ac:dyDescent="0.3">
      <c r="A6" s="16"/>
      <c r="B6" s="146"/>
      <c r="C6" s="146"/>
      <c r="D6" s="146"/>
      <c r="E6" s="146"/>
      <c r="F6" s="146"/>
      <c r="G6" s="146"/>
      <c r="H6" s="146"/>
      <c r="I6" s="146"/>
      <c r="J6" s="18"/>
    </row>
    <row r="7" spans="1:22" x14ac:dyDescent="0.25">
      <c r="A7" s="16"/>
      <c r="B7" s="3"/>
      <c r="C7" s="232" t="s">
        <v>107</v>
      </c>
      <c r="D7" s="232"/>
      <c r="E7" s="232"/>
      <c r="F7" s="232"/>
      <c r="G7" s="232"/>
      <c r="H7" s="232"/>
      <c r="I7" s="232"/>
      <c r="J7" s="18"/>
    </row>
    <row r="8" spans="1:22" x14ac:dyDescent="0.25">
      <c r="A8" s="16"/>
      <c r="B8" s="3"/>
      <c r="C8" s="232" t="s">
        <v>83</v>
      </c>
      <c r="D8" s="232"/>
      <c r="E8" s="232"/>
      <c r="F8" s="232"/>
      <c r="G8" s="232"/>
      <c r="H8" s="232"/>
      <c r="I8" s="232"/>
      <c r="J8" s="18"/>
    </row>
    <row r="9" spans="1:22" x14ac:dyDescent="0.25">
      <c r="A9" s="16"/>
      <c r="B9" s="3"/>
      <c r="C9" s="239" t="s">
        <v>242</v>
      </c>
      <c r="D9" s="239"/>
      <c r="E9" s="239"/>
      <c r="F9" s="239"/>
      <c r="G9" s="239"/>
      <c r="H9" s="239"/>
      <c r="I9" s="239"/>
      <c r="J9" s="18"/>
    </row>
    <row r="10" spans="1:22" ht="15.75" customHeight="1" x14ac:dyDescent="0.3">
      <c r="A10" s="16"/>
      <c r="J10" s="18"/>
    </row>
    <row r="11" spans="1:22" x14ac:dyDescent="0.25">
      <c r="A11" s="16"/>
      <c r="B11" s="11"/>
      <c r="C11" s="233" t="s">
        <v>1</v>
      </c>
      <c r="D11" s="233"/>
      <c r="E11" s="233"/>
      <c r="F11" s="233"/>
      <c r="G11" s="237" t="s">
        <v>225</v>
      </c>
      <c r="H11" s="237"/>
      <c r="I11" s="237" t="s">
        <v>216</v>
      </c>
      <c r="J11" s="18"/>
      <c r="M11" s="2"/>
    </row>
    <row r="12" spans="1:22" ht="15" customHeight="1" x14ac:dyDescent="0.25">
      <c r="A12" s="16"/>
      <c r="B12" s="11"/>
      <c r="C12" s="218">
        <v>2014</v>
      </c>
      <c r="D12" s="218">
        <v>2015</v>
      </c>
      <c r="E12" s="218">
        <v>2016</v>
      </c>
      <c r="F12" s="157">
        <v>2017</v>
      </c>
      <c r="G12" s="121" t="s">
        <v>59</v>
      </c>
      <c r="H12" s="121" t="s">
        <v>60</v>
      </c>
      <c r="I12" s="237"/>
      <c r="J12" s="18"/>
    </row>
    <row r="13" spans="1:22" ht="15.6" x14ac:dyDescent="0.3">
      <c r="A13" s="16"/>
      <c r="B13" s="11"/>
      <c r="C13" s="101"/>
      <c r="D13" s="101"/>
      <c r="E13" s="101"/>
      <c r="F13" s="101"/>
      <c r="J13" s="18"/>
      <c r="K13" s="22"/>
      <c r="L13" s="105"/>
      <c r="N13" s="90"/>
      <c r="O13" s="90"/>
      <c r="P13" s="90"/>
      <c r="Q13" s="90"/>
      <c r="R13" s="90"/>
      <c r="S13" s="90"/>
      <c r="T13" s="90"/>
      <c r="U13" s="90"/>
      <c r="V13" s="90"/>
    </row>
    <row r="14" spans="1:22" x14ac:dyDescent="0.25">
      <c r="A14" s="16"/>
      <c r="B14" s="102" t="s">
        <v>82</v>
      </c>
      <c r="C14" s="24">
        <v>366.47533333333325</v>
      </c>
      <c r="D14" s="24">
        <v>439.12966666666682</v>
      </c>
      <c r="E14" s="24">
        <v>440.59533333333343</v>
      </c>
      <c r="F14" s="93">
        <v>442.19933333333319</v>
      </c>
      <c r="G14" s="26">
        <v>0.36405287996690294</v>
      </c>
      <c r="H14" s="26">
        <v>1.6039999999997576</v>
      </c>
      <c r="I14" s="26">
        <v>100</v>
      </c>
      <c r="J14" s="18"/>
      <c r="L14" s="22"/>
      <c r="M14" s="31"/>
    </row>
    <row r="15" spans="1:22" x14ac:dyDescent="0.25">
      <c r="A15" s="16"/>
      <c r="B15" s="102" t="s">
        <v>77</v>
      </c>
      <c r="C15" s="24">
        <v>94.855666666666636</v>
      </c>
      <c r="D15" s="24">
        <v>123.3033333333333</v>
      </c>
      <c r="E15" s="24">
        <v>114.00466666666669</v>
      </c>
      <c r="F15" s="93">
        <v>112.86166666666669</v>
      </c>
      <c r="G15" s="26">
        <v>-1.0025905372294752</v>
      </c>
      <c r="H15" s="26">
        <v>-1.1430000000000007</v>
      </c>
      <c r="I15" s="26">
        <v>25.522803441585186</v>
      </c>
      <c r="J15" s="18"/>
    </row>
    <row r="16" spans="1:22" ht="15.75" customHeight="1" x14ac:dyDescent="0.25">
      <c r="A16" s="16"/>
      <c r="B16" s="90" t="s">
        <v>91</v>
      </c>
      <c r="C16" s="24">
        <v>90.656333333333308</v>
      </c>
      <c r="D16" s="24">
        <v>73.398499999999999</v>
      </c>
      <c r="E16" s="24">
        <v>100.19666666666669</v>
      </c>
      <c r="F16" s="93">
        <v>106.45166666666664</v>
      </c>
      <c r="G16" s="26">
        <v>6.2427226454638829</v>
      </c>
      <c r="H16" s="26">
        <v>6.2549999999999528</v>
      </c>
      <c r="I16" s="26">
        <v>24.073230926022806</v>
      </c>
      <c r="J16" s="18"/>
      <c r="K16" s="90"/>
    </row>
    <row r="17" spans="1:13" ht="15.75" customHeight="1" x14ac:dyDescent="0.25">
      <c r="A17" s="16"/>
      <c r="B17" s="102" t="s">
        <v>80</v>
      </c>
      <c r="C17" s="24">
        <v>55.854999999999997</v>
      </c>
      <c r="D17" s="24">
        <v>54.715999999999994</v>
      </c>
      <c r="E17" s="24">
        <v>69.157333333333355</v>
      </c>
      <c r="F17" s="93">
        <v>63.561666666666675</v>
      </c>
      <c r="G17" s="26">
        <v>-8.0912123081669058</v>
      </c>
      <c r="H17" s="26">
        <v>-5.5956666666666806</v>
      </c>
      <c r="I17" s="26">
        <v>14.373985186167934</v>
      </c>
      <c r="J17" s="18"/>
    </row>
    <row r="18" spans="1:13" ht="15.75" customHeight="1" x14ac:dyDescent="0.25">
      <c r="A18" s="16"/>
      <c r="B18" s="102" t="s">
        <v>74</v>
      </c>
      <c r="C18" s="24">
        <v>53.69366666666668</v>
      </c>
      <c r="D18" s="24">
        <v>55.126666666666651</v>
      </c>
      <c r="E18" s="24">
        <v>64.474000000000004</v>
      </c>
      <c r="F18" s="93">
        <v>66.235333333333358</v>
      </c>
      <c r="G18" s="26">
        <v>2.7318505650856917</v>
      </c>
      <c r="H18" s="26">
        <v>1.7613333333333543</v>
      </c>
      <c r="I18" s="26">
        <v>14.978614471000268</v>
      </c>
      <c r="J18" s="18"/>
      <c r="K18" s="90"/>
    </row>
    <row r="19" spans="1:13" x14ac:dyDescent="0.25">
      <c r="A19" s="16"/>
      <c r="B19" s="102" t="s">
        <v>76</v>
      </c>
      <c r="C19" s="24">
        <v>28.141333333333339</v>
      </c>
      <c r="D19" s="24">
        <v>34.260666666666658</v>
      </c>
      <c r="E19" s="24">
        <v>34.708333333333343</v>
      </c>
      <c r="F19" s="93">
        <v>40.253999999999998</v>
      </c>
      <c r="G19" s="26">
        <v>15.977911164465741</v>
      </c>
      <c r="H19" s="26">
        <v>5.545666666666655</v>
      </c>
      <c r="I19" s="26">
        <v>9.103134483845146</v>
      </c>
      <c r="J19" s="18"/>
      <c r="K19" s="90"/>
    </row>
    <row r="20" spans="1:13" x14ac:dyDescent="0.25">
      <c r="A20" s="16"/>
      <c r="B20" s="102" t="s">
        <v>89</v>
      </c>
      <c r="C20" s="24">
        <v>30.235333333333323</v>
      </c>
      <c r="D20" s="24">
        <v>35.848999999999997</v>
      </c>
      <c r="E20" s="24">
        <v>35.794666666666657</v>
      </c>
      <c r="F20" s="93">
        <v>35.524000000000001</v>
      </c>
      <c r="G20" s="26">
        <v>-0.75616479177528229</v>
      </c>
      <c r="H20" s="26">
        <v>-0.2706666666666564</v>
      </c>
      <c r="I20" s="26">
        <v>8.0334811299278321</v>
      </c>
      <c r="J20" s="18"/>
      <c r="K20" s="90"/>
    </row>
    <row r="21" spans="1:13" x14ac:dyDescent="0.25">
      <c r="A21" s="16"/>
      <c r="B21" s="102" t="s">
        <v>79</v>
      </c>
      <c r="C21" s="24">
        <v>7.2996666666666687</v>
      </c>
      <c r="D21" s="24">
        <v>6.9353333333333316</v>
      </c>
      <c r="E21" s="24">
        <v>12.127000000000001</v>
      </c>
      <c r="F21" s="93">
        <v>6.8756666666666648</v>
      </c>
      <c r="G21" s="26">
        <v>-43.302822902064285</v>
      </c>
      <c r="H21" s="26">
        <v>-5.2513333333333359</v>
      </c>
      <c r="I21" s="26">
        <v>1.5548794736611997</v>
      </c>
      <c r="J21" s="18"/>
      <c r="K21" s="90"/>
    </row>
    <row r="22" spans="1:13" x14ac:dyDescent="0.25">
      <c r="A22" s="16"/>
      <c r="B22" s="102" t="s">
        <v>85</v>
      </c>
      <c r="C22" s="24">
        <v>0.86133333333333317</v>
      </c>
      <c r="D22" s="24">
        <v>5.4026666666666676</v>
      </c>
      <c r="E22" s="24">
        <v>5.4766666666666648</v>
      </c>
      <c r="F22" s="93">
        <v>5.0916666666666659</v>
      </c>
      <c r="G22" s="26">
        <v>-7.029823493609233</v>
      </c>
      <c r="H22" s="26">
        <v>-0.3849999999999989</v>
      </c>
      <c r="I22" s="26">
        <v>1.1514415067714561</v>
      </c>
      <c r="J22" s="18"/>
      <c r="K22" s="90"/>
    </row>
    <row r="23" spans="1:13" x14ac:dyDescent="0.25">
      <c r="A23" s="16"/>
      <c r="B23" s="103" t="s">
        <v>73</v>
      </c>
      <c r="C23" s="24">
        <v>3.0379999999999998</v>
      </c>
      <c r="D23" s="24">
        <v>2.3226666666666662</v>
      </c>
      <c r="E23" s="24">
        <v>2.3599999999999994</v>
      </c>
      <c r="F23" s="93">
        <v>2.9740000000000006</v>
      </c>
      <c r="G23" s="26">
        <v>26.016949152542423</v>
      </c>
      <c r="H23" s="26">
        <v>0.61400000000000121</v>
      </c>
      <c r="I23" s="26">
        <v>0.67254737305498768</v>
      </c>
      <c r="J23" s="18"/>
      <c r="M23" s="31"/>
    </row>
    <row r="24" spans="1:13" x14ac:dyDescent="0.25">
      <c r="A24" s="16"/>
      <c r="B24" s="102" t="s">
        <v>87</v>
      </c>
      <c r="C24" s="24">
        <v>1.8396666666666672</v>
      </c>
      <c r="D24" s="24">
        <v>0.56833333333333347</v>
      </c>
      <c r="E24" s="24">
        <v>2.2959999999999998</v>
      </c>
      <c r="F24" s="93">
        <v>2.369333333333334</v>
      </c>
      <c r="G24" s="26">
        <v>3.193960511033711</v>
      </c>
      <c r="H24" s="26">
        <v>7.3333333333334139E-2</v>
      </c>
      <c r="I24" s="26">
        <v>0.53580662717718586</v>
      </c>
      <c r="J24" s="18"/>
      <c r="K24" s="90"/>
    </row>
    <row r="25" spans="1:13" x14ac:dyDescent="0.25">
      <c r="A25" s="16"/>
      <c r="B25" s="102" t="s">
        <v>71</v>
      </c>
      <c r="C25" s="24">
        <v>0</v>
      </c>
      <c r="D25" s="24">
        <v>0.83666666666666645</v>
      </c>
      <c r="E25" s="24">
        <v>0</v>
      </c>
      <c r="F25" s="93">
        <v>0</v>
      </c>
      <c r="G25" s="26" t="s">
        <v>243</v>
      </c>
      <c r="H25" s="26">
        <v>0</v>
      </c>
      <c r="I25" s="26" t="s">
        <v>243</v>
      </c>
      <c r="J25" s="18"/>
    </row>
    <row r="26" spans="1:13" x14ac:dyDescent="0.25">
      <c r="A26" s="16"/>
      <c r="B26" s="12"/>
      <c r="C26" s="4"/>
      <c r="D26" s="4"/>
      <c r="E26" s="4"/>
      <c r="F26" s="4"/>
      <c r="G26" s="23"/>
      <c r="H26" s="23"/>
      <c r="I26" s="23"/>
      <c r="J26" s="18"/>
      <c r="L26" s="9" t="s">
        <v>243</v>
      </c>
    </row>
    <row r="27" spans="1:13" x14ac:dyDescent="0.25">
      <c r="A27" s="16"/>
      <c r="B27" s="210"/>
      <c r="C27" s="210"/>
      <c r="D27" s="210" t="s">
        <v>200</v>
      </c>
      <c r="E27" s="210"/>
      <c r="F27" s="210"/>
      <c r="G27" s="210"/>
      <c r="H27" s="210"/>
      <c r="I27" s="210"/>
      <c r="J27" s="18"/>
      <c r="L27" s="90"/>
    </row>
    <row r="28" spans="1:13" x14ac:dyDescent="0.25">
      <c r="A28" s="16"/>
      <c r="B28" s="210"/>
      <c r="C28" s="210"/>
      <c r="D28" s="217" t="s">
        <v>218</v>
      </c>
      <c r="E28" s="217"/>
      <c r="F28" s="217"/>
      <c r="G28" s="217"/>
      <c r="H28" s="217"/>
      <c r="I28" s="217"/>
      <c r="J28" s="18"/>
      <c r="L28" s="90"/>
    </row>
    <row r="29" spans="1:13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0"/>
    </row>
    <row r="30" spans="1:13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0"/>
    </row>
    <row r="31" spans="1:13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0"/>
    </row>
    <row r="32" spans="1:13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0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0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0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0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0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0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L38" s="90"/>
    </row>
    <row r="39" spans="1:12" x14ac:dyDescent="0.25">
      <c r="A39" s="16"/>
      <c r="B39" s="63" t="s">
        <v>86</v>
      </c>
      <c r="C39" s="4"/>
      <c r="D39" s="4"/>
      <c r="E39" s="4"/>
      <c r="F39" s="5"/>
      <c r="G39" s="8"/>
      <c r="H39" s="8"/>
      <c r="I39" s="8"/>
      <c r="J39" s="18"/>
      <c r="L39" s="90"/>
    </row>
    <row r="40" spans="1:12" x14ac:dyDescent="0.25">
      <c r="A40" s="16"/>
      <c r="B40" s="63" t="s">
        <v>88</v>
      </c>
      <c r="C40" s="4"/>
      <c r="D40" s="4"/>
      <c r="E40" s="4"/>
      <c r="F40" s="5"/>
      <c r="G40" s="8"/>
      <c r="H40" s="8"/>
      <c r="I40" s="8"/>
      <c r="J40" s="18"/>
      <c r="L40" s="90"/>
    </row>
    <row r="41" spans="1:12" x14ac:dyDescent="0.25">
      <c r="A41" s="16"/>
      <c r="B41" s="174" t="s">
        <v>90</v>
      </c>
      <c r="C41" s="4"/>
      <c r="D41" s="4"/>
      <c r="E41" s="4"/>
      <c r="F41" s="5"/>
      <c r="G41" s="8"/>
      <c r="H41" s="8"/>
      <c r="I41" s="8"/>
      <c r="J41" s="18"/>
      <c r="L41" s="90"/>
    </row>
    <row r="42" spans="1:12" x14ac:dyDescent="0.25">
      <c r="A42" s="16"/>
      <c r="B42" s="174" t="s">
        <v>92</v>
      </c>
      <c r="C42" s="4"/>
      <c r="D42" s="4"/>
      <c r="E42" s="4"/>
      <c r="F42" s="5"/>
      <c r="G42" s="8"/>
      <c r="H42" s="8"/>
      <c r="I42" s="8"/>
      <c r="J42" s="18"/>
      <c r="L42" s="90"/>
    </row>
    <row r="43" spans="1:12" x14ac:dyDescent="0.25">
      <c r="A43" s="16"/>
      <c r="B43" s="174" t="s">
        <v>237</v>
      </c>
      <c r="C43" s="4"/>
      <c r="D43" s="4"/>
      <c r="E43" s="4"/>
      <c r="F43" s="5"/>
      <c r="G43" s="8"/>
      <c r="H43" s="8"/>
      <c r="I43" s="8"/>
      <c r="J43" s="18"/>
      <c r="L43" s="90"/>
    </row>
    <row r="44" spans="1:12" x14ac:dyDescent="0.25">
      <c r="A44" s="16"/>
      <c r="B44" s="174" t="s">
        <v>58</v>
      </c>
      <c r="C44" s="11"/>
      <c r="D44" s="11"/>
      <c r="E44" s="11"/>
      <c r="F44" s="11"/>
      <c r="G44" s="11"/>
      <c r="H44" s="11"/>
      <c r="I44" s="11"/>
      <c r="J44" s="18"/>
      <c r="L44" s="90"/>
    </row>
    <row r="45" spans="1:12" x14ac:dyDescent="0.25">
      <c r="A45" s="16"/>
      <c r="B45" s="174" t="s">
        <v>56</v>
      </c>
      <c r="C45" s="11"/>
      <c r="D45" s="11"/>
      <c r="E45" s="11"/>
      <c r="F45" s="11"/>
      <c r="G45" s="11"/>
      <c r="H45" s="11"/>
      <c r="I45" s="11"/>
      <c r="J45" s="18"/>
      <c r="K45" s="53"/>
      <c r="L45" s="53"/>
    </row>
    <row r="46" spans="1:12" x14ac:dyDescent="0.25">
      <c r="A46" s="16"/>
      <c r="B46" s="174" t="s">
        <v>105</v>
      </c>
      <c r="C46" s="56"/>
      <c r="D46" s="56"/>
      <c r="E46" s="56"/>
      <c r="F46" s="56"/>
      <c r="G46" s="56"/>
      <c r="H46" s="56"/>
      <c r="I46" s="56"/>
      <c r="J46" s="77"/>
      <c r="K46" s="53"/>
      <c r="L46" s="53"/>
    </row>
    <row r="47" spans="1:12" x14ac:dyDescent="0.25">
      <c r="A47" s="19"/>
      <c r="B47" s="175" t="s">
        <v>100</v>
      </c>
      <c r="C47" s="82"/>
      <c r="D47" s="82"/>
      <c r="E47" s="82"/>
      <c r="F47" s="82"/>
      <c r="G47" s="82"/>
      <c r="H47" s="83"/>
      <c r="I47" s="83"/>
      <c r="J47" s="84"/>
      <c r="K47" s="53"/>
      <c r="L47" s="53"/>
    </row>
    <row r="48" spans="1:12" x14ac:dyDescent="0.25">
      <c r="B48" s="22"/>
      <c r="C48" s="22"/>
      <c r="D48" s="22"/>
      <c r="E48" s="22"/>
      <c r="F48" s="54"/>
      <c r="G48" s="54"/>
      <c r="H48" s="53"/>
      <c r="I48" s="53"/>
      <c r="J48" s="53"/>
      <c r="K48" s="53"/>
      <c r="L48" s="53"/>
    </row>
    <row r="49" spans="2:12" x14ac:dyDescent="0.25">
      <c r="B49" s="22"/>
      <c r="C49" s="22"/>
      <c r="D49" s="22"/>
      <c r="E49" s="22"/>
      <c r="F49" s="54"/>
      <c r="G49" s="54"/>
      <c r="H49" s="53"/>
      <c r="I49" s="53"/>
      <c r="J49" s="53"/>
      <c r="K49" s="53"/>
      <c r="L49" s="53"/>
    </row>
    <row r="50" spans="2:12" x14ac:dyDescent="0.25">
      <c r="B50" s="54"/>
      <c r="C50" s="54"/>
      <c r="D50" s="54"/>
      <c r="E50" s="54"/>
      <c r="F50" s="54"/>
      <c r="G50" s="54"/>
      <c r="H50" s="53"/>
      <c r="I50" s="53"/>
      <c r="J50" s="53"/>
      <c r="K50" s="53"/>
      <c r="L50" s="53"/>
    </row>
    <row r="51" spans="2:12" x14ac:dyDescent="0.25">
      <c r="B51" s="54"/>
      <c r="C51" s="54"/>
      <c r="D51" s="54"/>
      <c r="E51" s="54"/>
      <c r="F51" s="54"/>
      <c r="G51" s="54"/>
      <c r="H51" s="53"/>
      <c r="I51" s="53"/>
      <c r="J51" s="53"/>
      <c r="K51" s="53"/>
      <c r="L51" s="53"/>
    </row>
    <row r="52" spans="2:12" x14ac:dyDescent="0.25">
      <c r="B52" s="54"/>
      <c r="C52" s="54"/>
      <c r="D52" s="54"/>
      <c r="E52" s="54"/>
      <c r="F52" s="54"/>
      <c r="G52" s="54"/>
      <c r="H52" s="53"/>
      <c r="I52" s="53"/>
      <c r="J52" s="53"/>
      <c r="K52" s="53"/>
      <c r="L52" s="53"/>
    </row>
    <row r="53" spans="2:12" x14ac:dyDescent="0.25">
      <c r="B53" s="53"/>
      <c r="C53" s="53"/>
      <c r="D53" s="53"/>
      <c r="E53" s="53"/>
      <c r="F53" s="53"/>
      <c r="G53" s="53"/>
      <c r="H53" s="53"/>
      <c r="I53" s="53"/>
      <c r="J53" s="53"/>
      <c r="K53" s="53"/>
      <c r="L53" s="53"/>
    </row>
    <row r="54" spans="2:12" x14ac:dyDescent="0.25">
      <c r="B54" s="53"/>
      <c r="C54" s="53"/>
      <c r="D54" s="53"/>
      <c r="E54" s="53"/>
      <c r="F54" s="53"/>
      <c r="G54" s="53"/>
      <c r="H54" s="53"/>
      <c r="I54" s="53"/>
      <c r="J54" s="53"/>
      <c r="K54" s="53"/>
      <c r="L54" s="53"/>
    </row>
    <row r="55" spans="2:12" x14ac:dyDescent="0.25">
      <c r="B55" s="53"/>
      <c r="C55" s="53"/>
      <c r="D55" s="53"/>
      <c r="E55" s="53"/>
      <c r="F55" s="53"/>
      <c r="G55" s="53"/>
      <c r="H55" s="53"/>
      <c r="I55" s="53"/>
      <c r="J55" s="53"/>
      <c r="K55" s="53"/>
      <c r="L55" s="53"/>
    </row>
    <row r="56" spans="2:12" x14ac:dyDescent="0.25">
      <c r="B56" s="53"/>
      <c r="C56" s="53"/>
      <c r="D56" s="53"/>
      <c r="E56" s="53"/>
      <c r="F56" s="53"/>
      <c r="G56" s="53"/>
      <c r="H56" s="53"/>
      <c r="I56" s="53"/>
      <c r="J56" s="53"/>
      <c r="K56" s="53"/>
      <c r="L56" s="53"/>
    </row>
    <row r="57" spans="2:12" x14ac:dyDescent="0.25">
      <c r="B57" s="53"/>
      <c r="C57" s="53"/>
      <c r="D57" s="53"/>
      <c r="E57" s="53"/>
      <c r="F57" s="53"/>
      <c r="G57" s="53"/>
      <c r="H57" s="53"/>
      <c r="I57" s="53"/>
      <c r="J57" s="53"/>
    </row>
  </sheetData>
  <sortState ref="B15:I25">
    <sortCondition descending="1" ref="F14"/>
  </sortState>
  <mergeCells count="6">
    <mergeCell ref="C7:I7"/>
    <mergeCell ref="C8:I8"/>
    <mergeCell ref="C9:I9"/>
    <mergeCell ref="G11:H11"/>
    <mergeCell ref="I11:I12"/>
    <mergeCell ref="C11:F11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7" max="9" man="1"/>
  </rowBreaks>
  <colBreaks count="1" manualBreakCount="1">
    <brk id="10" max="54" man="1"/>
  </colBreaks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8.85546875" style="9" customWidth="1"/>
    <col min="8" max="9" width="13.28515625" style="9" customWidth="1"/>
    <col min="10" max="11" width="11.425781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139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1882.1880000000003</v>
      </c>
      <c r="D13" s="25">
        <v>1890.1853333333336</v>
      </c>
      <c r="E13" s="25">
        <v>1982.7280000000001</v>
      </c>
      <c r="F13" s="25">
        <v>2026.7196666666673</v>
      </c>
      <c r="G13" s="93">
        <v>2099.9766666666674</v>
      </c>
      <c r="H13" s="27">
        <v>3.6145600797610644</v>
      </c>
      <c r="I13" s="27">
        <v>2.2187444100586262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835.39133333333416</v>
      </c>
      <c r="D14" s="24">
        <v>850.25900000000047</v>
      </c>
      <c r="E14" s="24">
        <v>846.32066666666674</v>
      </c>
      <c r="F14" s="24">
        <v>883.30466666666689</v>
      </c>
      <c r="G14" s="28">
        <v>924.94100000000094</v>
      </c>
      <c r="H14" s="26">
        <v>4.7137001427216996</v>
      </c>
      <c r="I14" s="26">
        <v>4.3699748164801377</v>
      </c>
      <c r="J14" s="26">
        <v>44.045298916019732</v>
      </c>
      <c r="K14" s="26">
        <v>43.582972090039092</v>
      </c>
      <c r="L14" s="18"/>
    </row>
    <row r="15" spans="1:15" s="48" customFormat="1" x14ac:dyDescent="0.25">
      <c r="A15" s="80"/>
      <c r="B15" s="12" t="s">
        <v>2</v>
      </c>
      <c r="C15" s="93">
        <v>354.17433333333298</v>
      </c>
      <c r="D15" s="93">
        <v>366.47533333333325</v>
      </c>
      <c r="E15" s="93">
        <v>439.12966666666682</v>
      </c>
      <c r="F15" s="93">
        <v>440.59533333333343</v>
      </c>
      <c r="G15" s="93">
        <v>442.19933333333319</v>
      </c>
      <c r="H15" s="47">
        <v>0.36405287996690294</v>
      </c>
      <c r="I15" s="47">
        <v>0.33376626038321699</v>
      </c>
      <c r="J15" s="47">
        <v>21.057345081612002</v>
      </c>
      <c r="K15" s="47">
        <v>21.739332803632273</v>
      </c>
      <c r="L15" s="81"/>
      <c r="N15" s="158" t="s">
        <v>2</v>
      </c>
      <c r="O15" s="159">
        <v>21.057345081612002</v>
      </c>
    </row>
    <row r="16" spans="1:15" x14ac:dyDescent="0.25">
      <c r="A16" s="16"/>
      <c r="B16" s="11" t="s">
        <v>244</v>
      </c>
      <c r="C16" s="24">
        <v>191.08133333333296</v>
      </c>
      <c r="D16" s="24">
        <v>195.30499999999995</v>
      </c>
      <c r="E16" s="24">
        <v>200.76433333333327</v>
      </c>
      <c r="F16" s="24">
        <v>203.44333333333327</v>
      </c>
      <c r="G16" s="28">
        <v>224.02833333333328</v>
      </c>
      <c r="H16" s="26">
        <v>10.118296659184377</v>
      </c>
      <c r="I16" s="26">
        <v>1.3344003665989757</v>
      </c>
      <c r="J16" s="26">
        <v>10.66813440784262</v>
      </c>
      <c r="K16" s="26">
        <v>10.038059859947737</v>
      </c>
      <c r="L16" s="18"/>
      <c r="N16" s="22" t="s">
        <v>12</v>
      </c>
      <c r="O16" s="31">
        <v>78.942654918388001</v>
      </c>
    </row>
    <row r="17" spans="1:14" x14ac:dyDescent="0.25">
      <c r="A17" s="16"/>
      <c r="B17" s="11" t="s">
        <v>245</v>
      </c>
      <c r="C17" s="24">
        <v>155.59766666666701</v>
      </c>
      <c r="D17" s="24">
        <v>145.35066666666668</v>
      </c>
      <c r="E17" s="24">
        <v>142.70833333333337</v>
      </c>
      <c r="F17" s="24">
        <v>141.87533333333329</v>
      </c>
      <c r="G17" s="28">
        <v>153.01433333333333</v>
      </c>
      <c r="H17" s="26">
        <v>7.8512590866159693</v>
      </c>
      <c r="I17" s="26">
        <v>-0.5837080291971386</v>
      </c>
      <c r="J17" s="26">
        <v>7.2864777862611145</v>
      </c>
      <c r="K17" s="26">
        <v>7.0002445659726948</v>
      </c>
      <c r="L17" s="18"/>
    </row>
    <row r="18" spans="1:14" x14ac:dyDescent="0.25">
      <c r="A18" s="16"/>
      <c r="B18" s="11" t="s">
        <v>246</v>
      </c>
      <c r="C18" s="24">
        <v>50.058</v>
      </c>
      <c r="D18" s="24">
        <v>56.25</v>
      </c>
      <c r="E18" s="24">
        <v>70.376999999999995</v>
      </c>
      <c r="F18" s="24">
        <v>68.02300000000001</v>
      </c>
      <c r="G18" s="28">
        <v>64.776666666666642</v>
      </c>
      <c r="H18" s="26">
        <v>-4.7724054118950416</v>
      </c>
      <c r="I18" s="26">
        <v>-3.3448427753385079</v>
      </c>
      <c r="J18" s="26">
        <v>3.0846374483525985</v>
      </c>
      <c r="K18" s="26">
        <v>3.3563102543864387</v>
      </c>
      <c r="L18" s="18"/>
    </row>
    <row r="19" spans="1:14" x14ac:dyDescent="0.25">
      <c r="A19" s="16"/>
      <c r="B19" s="11" t="s">
        <v>247</v>
      </c>
      <c r="C19" s="24">
        <v>63.004666666666701</v>
      </c>
      <c r="D19" s="24">
        <v>51.623666666666658</v>
      </c>
      <c r="E19" s="24">
        <v>57.674999999999983</v>
      </c>
      <c r="F19" s="24">
        <v>61.735666666666646</v>
      </c>
      <c r="G19" s="28">
        <v>60.622999999999998</v>
      </c>
      <c r="H19" s="26">
        <v>-1.8023076881543032</v>
      </c>
      <c r="I19" s="26">
        <v>7.040601069209651</v>
      </c>
      <c r="J19" s="26">
        <v>2.8868415998272985</v>
      </c>
      <c r="K19" s="26">
        <v>3.046088103945964</v>
      </c>
      <c r="L19" s="18"/>
    </row>
    <row r="20" spans="1:14" x14ac:dyDescent="0.25">
      <c r="A20" s="16"/>
      <c r="B20" s="11" t="s">
        <v>248</v>
      </c>
      <c r="C20" s="24">
        <v>47.290666666666702</v>
      </c>
      <c r="D20" s="24">
        <v>51.662333333333343</v>
      </c>
      <c r="E20" s="24">
        <v>42.410666666666657</v>
      </c>
      <c r="F20" s="24">
        <v>47.331333333333319</v>
      </c>
      <c r="G20" s="28">
        <v>48.369</v>
      </c>
      <c r="H20" s="26">
        <v>2.1923461554713919</v>
      </c>
      <c r="I20" s="26">
        <v>11.602427062374243</v>
      </c>
      <c r="J20" s="26">
        <v>2.3033113066335651</v>
      </c>
      <c r="K20" s="26">
        <v>2.3353665586705858</v>
      </c>
      <c r="L20" s="18"/>
    </row>
    <row r="21" spans="1:14" x14ac:dyDescent="0.25">
      <c r="A21" s="16"/>
      <c r="B21" s="11" t="s">
        <v>249</v>
      </c>
      <c r="C21" s="24">
        <v>35.259333333333302</v>
      </c>
      <c r="D21" s="24">
        <v>33.033666666666676</v>
      </c>
      <c r="E21" s="24">
        <v>38.768000000000001</v>
      </c>
      <c r="F21" s="24">
        <v>31.877333333333336</v>
      </c>
      <c r="G21" s="28">
        <v>36.170666666666669</v>
      </c>
      <c r="H21" s="26">
        <v>13.468295131336783</v>
      </c>
      <c r="I21" s="26">
        <v>-17.774109230980873</v>
      </c>
      <c r="J21" s="26">
        <v>1.7224318365442151</v>
      </c>
      <c r="K21" s="26">
        <v>1.572853604650799</v>
      </c>
      <c r="L21" s="18"/>
    </row>
    <row r="22" spans="1:14" x14ac:dyDescent="0.25">
      <c r="A22" s="16"/>
      <c r="B22" s="11" t="s">
        <v>251</v>
      </c>
      <c r="C22" s="24">
        <v>22.896333333333295</v>
      </c>
      <c r="D22" s="24">
        <v>23.976333333333329</v>
      </c>
      <c r="E22" s="24">
        <v>25.675666666666661</v>
      </c>
      <c r="F22" s="24">
        <v>29.812999999999999</v>
      </c>
      <c r="G22" s="28">
        <v>29.369333333333337</v>
      </c>
      <c r="H22" s="26">
        <v>-1.4881651181251843</v>
      </c>
      <c r="I22" s="26">
        <v>16.113830215379043</v>
      </c>
      <c r="J22" s="26">
        <v>1.3985552220421493</v>
      </c>
      <c r="K22" s="26">
        <v>1.4709977156847374</v>
      </c>
      <c r="L22" s="18"/>
    </row>
    <row r="23" spans="1:14" x14ac:dyDescent="0.25">
      <c r="A23" s="16"/>
      <c r="B23" s="11" t="s">
        <v>250</v>
      </c>
      <c r="C23" s="24">
        <v>36.470333333333294</v>
      </c>
      <c r="D23" s="24">
        <v>29.984333333333325</v>
      </c>
      <c r="E23" s="24">
        <v>32.060666666666663</v>
      </c>
      <c r="F23" s="24">
        <v>33.566333333333347</v>
      </c>
      <c r="G23" s="28">
        <v>28.315000000000005</v>
      </c>
      <c r="H23" s="26">
        <v>-15.644643938867342</v>
      </c>
      <c r="I23" s="26">
        <v>4.6963049219189257</v>
      </c>
      <c r="J23" s="26">
        <v>1.3483483149812774</v>
      </c>
      <c r="K23" s="26">
        <v>1.6561902410775771</v>
      </c>
      <c r="L23" s="18"/>
    </row>
    <row r="24" spans="1:14" x14ac:dyDescent="0.25">
      <c r="A24" s="16"/>
      <c r="B24" s="11" t="s">
        <v>255</v>
      </c>
      <c r="C24" s="24">
        <v>38.369</v>
      </c>
      <c r="D24" s="24">
        <v>39.503999999999998</v>
      </c>
      <c r="E24" s="24">
        <v>35.710999999999999</v>
      </c>
      <c r="F24" s="24">
        <v>31.682333333333325</v>
      </c>
      <c r="G24" s="28">
        <v>27.95366666666666</v>
      </c>
      <c r="H24" s="26">
        <v>-11.768914326596313</v>
      </c>
      <c r="I24" s="26">
        <v>-11.281304546684979</v>
      </c>
      <c r="J24" s="26">
        <v>1.3311417745911456</v>
      </c>
      <c r="K24" s="26">
        <v>1.5632321457382932</v>
      </c>
      <c r="L24" s="18"/>
    </row>
    <row r="25" spans="1:14" x14ac:dyDescent="0.25">
      <c r="A25" s="16"/>
      <c r="B25" s="11" t="s">
        <v>253</v>
      </c>
      <c r="C25" s="24">
        <v>20.376333333333296</v>
      </c>
      <c r="D25" s="24">
        <v>17.705666666666673</v>
      </c>
      <c r="E25" s="24">
        <v>19.14233333333333</v>
      </c>
      <c r="F25" s="24">
        <v>20.850999999999999</v>
      </c>
      <c r="G25" s="28">
        <v>24.180333333333326</v>
      </c>
      <c r="H25" s="26">
        <v>15.967259763720332</v>
      </c>
      <c r="I25" s="26">
        <v>8.9261148936911283</v>
      </c>
      <c r="J25" s="26">
        <v>1.1514572384137594</v>
      </c>
      <c r="K25" s="26">
        <v>1.0288053322289759</v>
      </c>
      <c r="L25" s="18"/>
    </row>
    <row r="26" spans="1:14" x14ac:dyDescent="0.25">
      <c r="A26" s="16"/>
      <c r="B26" s="11" t="s">
        <v>252</v>
      </c>
      <c r="C26" s="24">
        <v>20.505333333333297</v>
      </c>
      <c r="D26" s="24">
        <v>20.097999999999999</v>
      </c>
      <c r="E26" s="24">
        <v>21.343</v>
      </c>
      <c r="F26" s="24">
        <v>19.230999999999995</v>
      </c>
      <c r="G26" s="28">
        <v>20.469666666666672</v>
      </c>
      <c r="H26" s="26">
        <v>6.440989374794226</v>
      </c>
      <c r="I26" s="26">
        <v>-9.8955160942698068</v>
      </c>
      <c r="J26" s="26">
        <v>0.97475686237783588</v>
      </c>
      <c r="K26" s="26">
        <v>0.94887321203277686</v>
      </c>
      <c r="L26" s="18"/>
    </row>
    <row r="27" spans="1:14" x14ac:dyDescent="0.25">
      <c r="A27" s="16"/>
      <c r="B27" s="11" t="s">
        <v>254</v>
      </c>
      <c r="C27" s="24">
        <v>11.713333333333297</v>
      </c>
      <c r="D27" s="24">
        <v>8.9573333333333309</v>
      </c>
      <c r="E27" s="24">
        <v>10.641666666666669</v>
      </c>
      <c r="F27" s="24">
        <v>13.39</v>
      </c>
      <c r="G27" s="28">
        <v>15.566333333333333</v>
      </c>
      <c r="H27" s="26">
        <v>16.25342295245207</v>
      </c>
      <c r="I27" s="26">
        <v>25.82615505090051</v>
      </c>
      <c r="J27" s="26">
        <v>0.74126220450068459</v>
      </c>
      <c r="K27" s="26">
        <v>0.66067351199203816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201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sortState ref="B15:K27">
    <sortCondition descending="1" ref="J15:J27"/>
  </sortState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62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140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133.25766666666701</v>
      </c>
      <c r="D13" s="25">
        <v>105.43933333333332</v>
      </c>
      <c r="E13" s="25">
        <v>104.52433333333336</v>
      </c>
      <c r="F13" s="25">
        <v>110.59633333333331</v>
      </c>
      <c r="G13" s="93">
        <v>129.90433333333331</v>
      </c>
      <c r="H13" s="27">
        <v>17.458083299928575</v>
      </c>
      <c r="I13" s="27">
        <v>5.8091736214533229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120.37433333333367</v>
      </c>
      <c r="D14" s="24">
        <v>96.324999999999989</v>
      </c>
      <c r="E14" s="24">
        <v>89.135000000000019</v>
      </c>
      <c r="F14" s="24">
        <v>96.545999999999978</v>
      </c>
      <c r="G14" s="28">
        <v>114.92999999999998</v>
      </c>
      <c r="H14" s="26">
        <v>19.041700329376667</v>
      </c>
      <c r="I14" s="26">
        <v>8.3143546306164282</v>
      </c>
      <c r="J14" s="26">
        <v>88.472799213780391</v>
      </c>
      <c r="K14" s="26">
        <v>87.295841634291676</v>
      </c>
      <c r="L14" s="18"/>
    </row>
    <row r="15" spans="1:15" s="48" customFormat="1" x14ac:dyDescent="0.25">
      <c r="A15" s="80"/>
      <c r="B15" s="172" t="s">
        <v>2</v>
      </c>
      <c r="C15" s="93">
        <v>1.76433333333333</v>
      </c>
      <c r="D15" s="93">
        <v>0.86133333333333317</v>
      </c>
      <c r="E15" s="93">
        <v>5.4026666666666676</v>
      </c>
      <c r="F15" s="93">
        <v>5.4766666666666648</v>
      </c>
      <c r="G15" s="93">
        <v>5.0916666666666659</v>
      </c>
      <c r="H15" s="47">
        <v>-7.029823493609233</v>
      </c>
      <c r="I15" s="47">
        <v>1.3696939782822826</v>
      </c>
      <c r="J15" s="47">
        <v>3.9195510542373491</v>
      </c>
      <c r="K15" s="47">
        <v>4.951942348902465</v>
      </c>
      <c r="L15" s="81"/>
      <c r="N15" s="158" t="s">
        <v>2</v>
      </c>
      <c r="O15" s="159">
        <v>3.9195510542373491</v>
      </c>
    </row>
    <row r="16" spans="1:15" x14ac:dyDescent="0.25">
      <c r="A16" s="16"/>
      <c r="B16" s="11" t="s">
        <v>245</v>
      </c>
      <c r="C16" s="24">
        <v>1.4610000000000003</v>
      </c>
      <c r="D16" s="24">
        <v>1.0250000000000001</v>
      </c>
      <c r="E16" s="24">
        <v>1.5656666666666668</v>
      </c>
      <c r="F16" s="24">
        <v>3.1236666666666677</v>
      </c>
      <c r="G16" s="28">
        <v>3.609666666666667</v>
      </c>
      <c r="H16" s="26">
        <v>15.558638352363641</v>
      </c>
      <c r="I16" s="26">
        <v>99.510325739833988</v>
      </c>
      <c r="J16" s="26">
        <v>2.7787115133444362</v>
      </c>
      <c r="K16" s="26">
        <v>2.8243853774537446</v>
      </c>
      <c r="L16" s="18"/>
      <c r="N16" s="22" t="s">
        <v>12</v>
      </c>
      <c r="O16" s="31">
        <v>96.080448945762654</v>
      </c>
    </row>
    <row r="17" spans="1:14" x14ac:dyDescent="0.25">
      <c r="A17" s="16"/>
      <c r="B17" s="11" t="s">
        <v>248</v>
      </c>
      <c r="C17" s="24">
        <v>0.99733333333333285</v>
      </c>
      <c r="D17" s="24">
        <v>0.53833333333333322</v>
      </c>
      <c r="E17" s="24">
        <v>0.9713333333333336</v>
      </c>
      <c r="F17" s="24">
        <v>0.7373333333333334</v>
      </c>
      <c r="G17" s="28">
        <v>1.365</v>
      </c>
      <c r="H17" s="26">
        <v>85.126582278480996</v>
      </c>
      <c r="I17" s="26">
        <v>-24.090597117364464</v>
      </c>
      <c r="J17" s="26">
        <v>1.0507732613487362</v>
      </c>
      <c r="K17" s="26">
        <v>0.66668876906708807</v>
      </c>
      <c r="L17" s="18"/>
    </row>
    <row r="18" spans="1:14" x14ac:dyDescent="0.25">
      <c r="A18" s="16"/>
      <c r="B18" s="11" t="s">
        <v>244</v>
      </c>
      <c r="C18" s="24">
        <v>2.8996666666666711</v>
      </c>
      <c r="D18" s="24">
        <v>2.1666666666666661</v>
      </c>
      <c r="E18" s="24">
        <v>2.6743333333333341</v>
      </c>
      <c r="F18" s="24">
        <v>0.7413333333333334</v>
      </c>
      <c r="G18" s="28">
        <v>1.1613333333333331</v>
      </c>
      <c r="H18" s="26">
        <v>56.654676258992765</v>
      </c>
      <c r="I18" s="26">
        <v>-72.279695874361209</v>
      </c>
      <c r="J18" s="26">
        <v>0.89399121917924218</v>
      </c>
      <c r="K18" s="26">
        <v>0.67030552549964006</v>
      </c>
      <c r="L18" s="18"/>
    </row>
    <row r="19" spans="1:14" x14ac:dyDescent="0.25">
      <c r="A19" s="16"/>
      <c r="B19" s="11" t="s">
        <v>255</v>
      </c>
      <c r="C19" s="24">
        <v>1.1456666666666702</v>
      </c>
      <c r="D19" s="24">
        <v>0.86733333333333307</v>
      </c>
      <c r="E19" s="24">
        <v>1.196</v>
      </c>
      <c r="F19" s="24">
        <v>0.74399999999999999</v>
      </c>
      <c r="G19" s="28">
        <v>1.1216666666666664</v>
      </c>
      <c r="H19" s="26">
        <v>50.761648745519672</v>
      </c>
      <c r="I19" s="26">
        <v>-37.792642140468224</v>
      </c>
      <c r="J19" s="26">
        <v>0.86345592782380876</v>
      </c>
      <c r="K19" s="26">
        <v>0.67271669645467469</v>
      </c>
      <c r="L19" s="18"/>
    </row>
    <row r="20" spans="1:14" x14ac:dyDescent="0.25">
      <c r="A20" s="16"/>
      <c r="B20" s="11" t="s">
        <v>247</v>
      </c>
      <c r="C20" s="24">
        <v>1.4990000000000003</v>
      </c>
      <c r="D20" s="24">
        <v>1.3186666666666671</v>
      </c>
      <c r="E20" s="24">
        <v>0.57500000000000007</v>
      </c>
      <c r="F20" s="24">
        <v>1.287666666666667</v>
      </c>
      <c r="G20" s="28">
        <v>0.73799999999999999</v>
      </c>
      <c r="H20" s="26">
        <v>-42.687030805073789</v>
      </c>
      <c r="I20" s="26">
        <v>123.94202898550728</v>
      </c>
      <c r="J20" s="26">
        <v>0.56811037866327285</v>
      </c>
      <c r="K20" s="26">
        <v>1.1642941749123696</v>
      </c>
      <c r="L20" s="18"/>
    </row>
    <row r="21" spans="1:14" x14ac:dyDescent="0.25">
      <c r="A21" s="16"/>
      <c r="B21" s="11" t="s">
        <v>246</v>
      </c>
      <c r="C21" s="24">
        <v>0.40266666666666706</v>
      </c>
      <c r="D21" s="24">
        <v>0</v>
      </c>
      <c r="E21" s="24">
        <v>0.34966666666666657</v>
      </c>
      <c r="F21" s="24">
        <v>0</v>
      </c>
      <c r="G21" s="28">
        <v>0.42766666666666658</v>
      </c>
      <c r="H21" s="26" t="s">
        <v>243</v>
      </c>
      <c r="I21" s="26" t="s">
        <v>243</v>
      </c>
      <c r="J21" s="26">
        <v>0.32921662864723528</v>
      </c>
      <c r="K21" s="26" t="s">
        <v>243</v>
      </c>
      <c r="L21" s="18"/>
    </row>
    <row r="22" spans="1:14" x14ac:dyDescent="0.25">
      <c r="A22" s="16"/>
      <c r="B22" s="11" t="s">
        <v>249</v>
      </c>
      <c r="C22" s="24">
        <v>1.0116666666666703</v>
      </c>
      <c r="D22" s="24">
        <v>1.0826666666666671</v>
      </c>
      <c r="E22" s="24">
        <v>1.5813333333333333</v>
      </c>
      <c r="F22" s="24">
        <v>0.36899999999999999</v>
      </c>
      <c r="G22" s="28">
        <v>0.4166666666666668</v>
      </c>
      <c r="H22" s="26">
        <v>12.917795844625157</v>
      </c>
      <c r="I22" s="26">
        <v>-76.665261382799315</v>
      </c>
      <c r="J22" s="26">
        <v>0.32074885877556064</v>
      </c>
      <c r="K22" s="26">
        <v>0.33364578090292329</v>
      </c>
      <c r="L22" s="18"/>
    </row>
    <row r="23" spans="1:14" x14ac:dyDescent="0.25">
      <c r="A23" s="16"/>
      <c r="B23" s="11" t="s">
        <v>251</v>
      </c>
      <c r="C23" s="24">
        <v>0.68899999999999983</v>
      </c>
      <c r="D23" s="24">
        <v>0.36066666666666675</v>
      </c>
      <c r="E23" s="24">
        <v>0.54600000000000004</v>
      </c>
      <c r="F23" s="24">
        <v>0.80266666666666686</v>
      </c>
      <c r="G23" s="28">
        <v>0.40866666666666673</v>
      </c>
      <c r="H23" s="26">
        <v>-49.086378737541537</v>
      </c>
      <c r="I23" s="26">
        <v>47.00854700854704</v>
      </c>
      <c r="J23" s="26">
        <v>0.3145904806870698</v>
      </c>
      <c r="K23" s="26">
        <v>0.72576245746543766</v>
      </c>
      <c r="L23" s="18"/>
    </row>
    <row r="24" spans="1:14" x14ac:dyDescent="0.25">
      <c r="A24" s="16"/>
      <c r="B24" s="11" t="s">
        <v>253</v>
      </c>
      <c r="C24" s="24">
        <v>0.36699999999999999</v>
      </c>
      <c r="D24" s="24">
        <v>0.16066666666666662</v>
      </c>
      <c r="E24" s="24">
        <v>0.19733333333333336</v>
      </c>
      <c r="F24" s="24">
        <v>0.67633333333333356</v>
      </c>
      <c r="G24" s="28">
        <v>0.27466666666666661</v>
      </c>
      <c r="H24" s="26">
        <v>-59.388861508132109</v>
      </c>
      <c r="I24" s="26">
        <v>242.73648648648654</v>
      </c>
      <c r="J24" s="26">
        <v>0.21143764770484946</v>
      </c>
      <c r="K24" s="26">
        <v>0.61153323347067001</v>
      </c>
      <c r="L24" s="18"/>
    </row>
    <row r="25" spans="1:14" x14ac:dyDescent="0.25">
      <c r="A25" s="16"/>
      <c r="B25" s="11" t="s">
        <v>252</v>
      </c>
      <c r="C25" s="24">
        <v>0.34466666666666701</v>
      </c>
      <c r="D25" s="24">
        <v>0.47066666666666657</v>
      </c>
      <c r="E25" s="24">
        <v>0.18300000000000005</v>
      </c>
      <c r="F25" s="24">
        <v>0</v>
      </c>
      <c r="G25" s="28">
        <v>0.24133333333333329</v>
      </c>
      <c r="H25" s="26" t="s">
        <v>243</v>
      </c>
      <c r="I25" s="26" t="s">
        <v>243</v>
      </c>
      <c r="J25" s="26">
        <v>0.18577773900280461</v>
      </c>
      <c r="K25" s="26" t="s">
        <v>243</v>
      </c>
      <c r="L25" s="18"/>
    </row>
    <row r="26" spans="1:14" x14ac:dyDescent="0.25">
      <c r="A26" s="16"/>
      <c r="B26" s="11" t="s">
        <v>254</v>
      </c>
      <c r="C26" s="24">
        <v>0.167333333333333</v>
      </c>
      <c r="D26" s="24">
        <v>0.11899999999999998</v>
      </c>
      <c r="E26" s="24">
        <v>0.14699999999999999</v>
      </c>
      <c r="F26" s="24">
        <v>9.1666666666666688E-2</v>
      </c>
      <c r="G26" s="28">
        <v>0.11799999999999998</v>
      </c>
      <c r="H26" s="26">
        <v>28.72727272727267</v>
      </c>
      <c r="I26" s="26">
        <v>-37.641723356009052</v>
      </c>
      <c r="J26" s="26">
        <v>9.0836076805238725E-2</v>
      </c>
      <c r="K26" s="26">
        <v>8.288400157931701E-2</v>
      </c>
      <c r="L26" s="18"/>
    </row>
    <row r="27" spans="1:14" x14ac:dyDescent="0.25">
      <c r="A27" s="16"/>
      <c r="B27" s="11" t="s">
        <v>250</v>
      </c>
      <c r="C27" s="24">
        <v>0.13400000000000001</v>
      </c>
      <c r="D27" s="24">
        <v>0.14333333333333337</v>
      </c>
      <c r="E27" s="24">
        <v>0</v>
      </c>
      <c r="F27" s="24">
        <v>0</v>
      </c>
      <c r="G27" s="28">
        <v>0</v>
      </c>
      <c r="H27" s="26" t="s">
        <v>243</v>
      </c>
      <c r="I27" s="26" t="s">
        <v>243</v>
      </c>
      <c r="J27" s="26" t="s">
        <v>243</v>
      </c>
      <c r="K27" s="26" t="s">
        <v>243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202</v>
      </c>
      <c r="C29" s="234"/>
      <c r="D29" s="234"/>
      <c r="E29" s="234"/>
      <c r="F29" s="234"/>
      <c r="G29" s="234"/>
      <c r="H29" s="243" t="s">
        <v>167</v>
      </c>
      <c r="I29" s="243"/>
      <c r="J29" s="243"/>
      <c r="K29" s="243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43" t="s">
        <v>218</v>
      </c>
      <c r="I30" s="243"/>
      <c r="J30" s="243"/>
      <c r="K30" s="243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141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22.840333333333295</v>
      </c>
      <c r="D13" s="27">
        <v>31.67</v>
      </c>
      <c r="E13" s="27">
        <v>21.120333333333328</v>
      </c>
      <c r="F13" s="27">
        <v>21.34066666666666</v>
      </c>
      <c r="G13" s="47">
        <v>21.495333333333328</v>
      </c>
      <c r="H13" s="27">
        <v>0.72475086688950086</v>
      </c>
      <c r="I13" s="27">
        <v>1.0432284843989281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6">
        <v>22.840333333333295</v>
      </c>
      <c r="D14" s="26">
        <v>31.593</v>
      </c>
      <c r="E14" s="26">
        <v>21.041999999999994</v>
      </c>
      <c r="F14" s="26">
        <v>20.925999999999995</v>
      </c>
      <c r="G14" s="33">
        <v>15.30566666666666</v>
      </c>
      <c r="H14" s="26">
        <v>-26.858135015451289</v>
      </c>
      <c r="I14" s="26">
        <v>-0.55127839558977154</v>
      </c>
      <c r="J14" s="26">
        <v>71.204602549390543</v>
      </c>
      <c r="K14" s="26">
        <v>98.056917934460031</v>
      </c>
      <c r="L14" s="150"/>
    </row>
    <row r="15" spans="1:15" x14ac:dyDescent="0.25">
      <c r="A15" s="16"/>
      <c r="B15" s="12" t="s">
        <v>2</v>
      </c>
      <c r="C15" s="47">
        <v>1.51566666666667</v>
      </c>
      <c r="D15" s="47">
        <v>3.0379999999999998</v>
      </c>
      <c r="E15" s="47">
        <v>2.3226666666666662</v>
      </c>
      <c r="F15" s="47">
        <v>2.3599999999999994</v>
      </c>
      <c r="G15" s="47">
        <v>2.9740000000000006</v>
      </c>
      <c r="H15" s="47">
        <v>26.016949152542423</v>
      </c>
      <c r="I15" s="47">
        <v>1.6073478760045834</v>
      </c>
      <c r="J15" s="47">
        <v>13.835561207083716</v>
      </c>
      <c r="K15" s="47">
        <v>11.058698572365749</v>
      </c>
      <c r="L15" s="150"/>
      <c r="N15" s="22" t="s">
        <v>2</v>
      </c>
      <c r="O15" s="117">
        <v>13.835561207083716</v>
      </c>
    </row>
    <row r="16" spans="1:15" s="48" customFormat="1" x14ac:dyDescent="0.25">
      <c r="A16" s="80"/>
      <c r="B16" s="11" t="s">
        <v>244</v>
      </c>
      <c r="C16" s="46">
        <v>0</v>
      </c>
      <c r="D16" s="46">
        <v>1.6923333333333328</v>
      </c>
      <c r="E16" s="46">
        <v>0.62766666666666671</v>
      </c>
      <c r="F16" s="46">
        <v>2.255666666666666</v>
      </c>
      <c r="G16" s="33">
        <v>0.90133333333333365</v>
      </c>
      <c r="H16" s="26">
        <v>-60.041377272055541</v>
      </c>
      <c r="I16" s="26">
        <v>259.37334041423247</v>
      </c>
      <c r="J16" s="26">
        <v>4.1931582048816818</v>
      </c>
      <c r="K16" s="26">
        <v>10.56980412983037</v>
      </c>
      <c r="L16" s="161"/>
      <c r="N16" s="158" t="s">
        <v>12</v>
      </c>
      <c r="O16" s="158">
        <v>86.164438792916286</v>
      </c>
    </row>
    <row r="17" spans="1:14" x14ac:dyDescent="0.25">
      <c r="A17" s="16"/>
      <c r="B17" s="11" t="s">
        <v>247</v>
      </c>
      <c r="C17" s="46">
        <v>0.666333333333333</v>
      </c>
      <c r="D17" s="46">
        <v>1.2813333333333337</v>
      </c>
      <c r="E17" s="46">
        <v>0.95833333333333359</v>
      </c>
      <c r="F17" s="46">
        <v>0.30833333333333324</v>
      </c>
      <c r="G17" s="33">
        <v>0.59666666666666668</v>
      </c>
      <c r="H17" s="26">
        <v>93.513513513513573</v>
      </c>
      <c r="I17" s="26">
        <v>-67.826086956521763</v>
      </c>
      <c r="J17" s="26">
        <v>2.7757962968706393</v>
      </c>
      <c r="K17" s="26">
        <v>1.4448158445534349</v>
      </c>
      <c r="L17" s="150"/>
    </row>
    <row r="18" spans="1:14" x14ac:dyDescent="0.25">
      <c r="A18" s="16"/>
      <c r="B18" s="11" t="s">
        <v>251</v>
      </c>
      <c r="C18" s="46">
        <v>0.43866666666666709</v>
      </c>
      <c r="D18" s="46">
        <v>0.34866666666666674</v>
      </c>
      <c r="E18" s="46">
        <v>1.1303333333333336</v>
      </c>
      <c r="F18" s="46">
        <v>0.5136666666666666</v>
      </c>
      <c r="G18" s="33">
        <v>0.54633333333333356</v>
      </c>
      <c r="H18" s="26">
        <v>6.3595068137573652</v>
      </c>
      <c r="I18" s="26">
        <v>-54.556178118549113</v>
      </c>
      <c r="J18" s="26">
        <v>2.5416369444530611</v>
      </c>
      <c r="K18" s="26">
        <v>2.406985098872263</v>
      </c>
      <c r="L18" s="150"/>
    </row>
    <row r="19" spans="1:14" x14ac:dyDescent="0.25">
      <c r="A19" s="16"/>
      <c r="B19" s="11" t="s">
        <v>245</v>
      </c>
      <c r="C19" s="46">
        <v>1.0609999999999999</v>
      </c>
      <c r="D19" s="46">
        <v>1.5433333333333332</v>
      </c>
      <c r="E19" s="46">
        <v>0</v>
      </c>
      <c r="F19" s="46">
        <v>0.29799999999999999</v>
      </c>
      <c r="G19" s="33">
        <v>0.39066666666666672</v>
      </c>
      <c r="H19" s="26">
        <v>31.096196868008974</v>
      </c>
      <c r="I19" s="26" t="s">
        <v>243</v>
      </c>
      <c r="J19" s="26">
        <v>1.8174487485655806</v>
      </c>
      <c r="K19" s="26">
        <v>1.3963949892224552</v>
      </c>
      <c r="L19" s="18"/>
    </row>
    <row r="20" spans="1:14" x14ac:dyDescent="0.25">
      <c r="A20" s="16"/>
      <c r="B20" s="11" t="s">
        <v>248</v>
      </c>
      <c r="C20" s="46">
        <v>0</v>
      </c>
      <c r="D20" s="46">
        <v>0.34533333333333321</v>
      </c>
      <c r="E20" s="46">
        <v>0.5136666666666666</v>
      </c>
      <c r="F20" s="46">
        <v>0.34633333333333322</v>
      </c>
      <c r="G20" s="33">
        <v>0.34433333333333344</v>
      </c>
      <c r="H20" s="26">
        <v>-0.57747834456201019</v>
      </c>
      <c r="I20" s="26">
        <v>-32.576249188838432</v>
      </c>
      <c r="J20" s="26">
        <v>1.6018980864063528</v>
      </c>
      <c r="K20" s="26">
        <v>1.6228796351254255</v>
      </c>
      <c r="L20" s="18"/>
    </row>
    <row r="21" spans="1:14" x14ac:dyDescent="0.25">
      <c r="A21" s="16"/>
      <c r="B21" s="11" t="s">
        <v>249</v>
      </c>
      <c r="C21" s="46">
        <v>0.13366666666666699</v>
      </c>
      <c r="D21" s="46">
        <v>0.19533333333333336</v>
      </c>
      <c r="E21" s="46">
        <v>0.17433333333333337</v>
      </c>
      <c r="F21" s="46">
        <v>0</v>
      </c>
      <c r="G21" s="33">
        <v>0.15266666666666667</v>
      </c>
      <c r="H21" s="26" t="s">
        <v>243</v>
      </c>
      <c r="I21" s="26" t="s">
        <v>243</v>
      </c>
      <c r="J21" s="26">
        <v>0.71023167819371669</v>
      </c>
      <c r="K21" s="26" t="s">
        <v>243</v>
      </c>
      <c r="L21" s="18"/>
    </row>
    <row r="22" spans="1:14" x14ac:dyDescent="0.25">
      <c r="A22" s="16"/>
      <c r="B22" s="11" t="s">
        <v>253</v>
      </c>
      <c r="C22" s="46">
        <v>0.124</v>
      </c>
      <c r="D22" s="46">
        <v>0</v>
      </c>
      <c r="E22" s="46">
        <v>0.12133333333333329</v>
      </c>
      <c r="F22" s="46">
        <v>7.5999999999999998E-2</v>
      </c>
      <c r="G22" s="33">
        <v>0.13933333333333339</v>
      </c>
      <c r="H22" s="26">
        <v>83.333333333333414</v>
      </c>
      <c r="I22" s="26">
        <v>-37.362637362637344</v>
      </c>
      <c r="J22" s="26">
        <v>0.64820271066588142</v>
      </c>
      <c r="K22" s="26">
        <v>0.35612758114398185</v>
      </c>
      <c r="L22" s="18"/>
    </row>
    <row r="23" spans="1:14" x14ac:dyDescent="0.25">
      <c r="A23" s="16"/>
      <c r="B23" s="11" t="s">
        <v>250</v>
      </c>
      <c r="C23" s="46">
        <v>0.22500000000000001</v>
      </c>
      <c r="D23" s="46">
        <v>0.27199999999999996</v>
      </c>
      <c r="E23" s="46">
        <v>0.57166666666666677</v>
      </c>
      <c r="F23" s="46">
        <v>0</v>
      </c>
      <c r="G23" s="33">
        <v>0.10633333333333336</v>
      </c>
      <c r="H23" s="26" t="s">
        <v>243</v>
      </c>
      <c r="I23" s="26" t="s">
        <v>243</v>
      </c>
      <c r="J23" s="26">
        <v>0.49468101603448833</v>
      </c>
      <c r="K23" s="26" t="s">
        <v>243</v>
      </c>
      <c r="L23" s="18"/>
    </row>
    <row r="24" spans="1:14" x14ac:dyDescent="0.25">
      <c r="A24" s="16"/>
      <c r="B24" s="11" t="s">
        <v>254</v>
      </c>
      <c r="C24" s="46">
        <v>0</v>
      </c>
      <c r="D24" s="46">
        <v>0</v>
      </c>
      <c r="E24" s="46">
        <v>0</v>
      </c>
      <c r="F24" s="46">
        <v>4.1333333333333319E-2</v>
      </c>
      <c r="G24" s="33">
        <v>3.7999999999999999E-2</v>
      </c>
      <c r="H24" s="26">
        <v>-8.0645161290322278</v>
      </c>
      <c r="I24" s="26" t="s">
        <v>243</v>
      </c>
      <c r="J24" s="26">
        <v>0.17678255745433122</v>
      </c>
      <c r="K24" s="26">
        <v>0.19368342132391991</v>
      </c>
      <c r="L24" s="18"/>
    </row>
    <row r="25" spans="1:14" x14ac:dyDescent="0.25">
      <c r="A25" s="16"/>
      <c r="B25" s="11" t="s">
        <v>246</v>
      </c>
      <c r="C25" s="46">
        <v>0.2</v>
      </c>
      <c r="D25" s="46">
        <v>0</v>
      </c>
      <c r="E25" s="46">
        <v>0.42266666666666658</v>
      </c>
      <c r="F25" s="46">
        <v>0.38266666666666671</v>
      </c>
      <c r="G25" s="33">
        <v>0</v>
      </c>
      <c r="H25" s="26" t="s">
        <v>243</v>
      </c>
      <c r="I25" s="26">
        <v>-9.4637223974763156</v>
      </c>
      <c r="J25" s="26" t="s">
        <v>243</v>
      </c>
      <c r="K25" s="26">
        <v>1.7931336103214526</v>
      </c>
      <c r="L25" s="18"/>
    </row>
    <row r="26" spans="1:14" x14ac:dyDescent="0.25">
      <c r="A26" s="16"/>
      <c r="B26" s="11" t="s">
        <v>252</v>
      </c>
      <c r="C26" s="46">
        <v>7.8E-2</v>
      </c>
      <c r="D26" s="46">
        <v>0</v>
      </c>
      <c r="E26" s="46">
        <v>0</v>
      </c>
      <c r="F26" s="46">
        <v>0</v>
      </c>
      <c r="G26" s="33">
        <v>0</v>
      </c>
      <c r="H26" s="26" t="s">
        <v>243</v>
      </c>
      <c r="I26" s="26" t="s">
        <v>243</v>
      </c>
      <c r="J26" s="26" t="s">
        <v>243</v>
      </c>
      <c r="K26" s="26" t="s">
        <v>243</v>
      </c>
      <c r="L26" s="18"/>
    </row>
    <row r="27" spans="1:14" x14ac:dyDescent="0.25">
      <c r="A27" s="16"/>
      <c r="B27" s="11" t="s">
        <v>255</v>
      </c>
      <c r="C27" s="46">
        <v>0</v>
      </c>
      <c r="D27" s="46">
        <v>7.6999999999999999E-2</v>
      </c>
      <c r="E27" s="46">
        <v>7.833333333333331E-2</v>
      </c>
      <c r="F27" s="46">
        <v>0.41466666666666674</v>
      </c>
      <c r="G27" s="33">
        <v>0</v>
      </c>
      <c r="H27" s="26" t="s">
        <v>243</v>
      </c>
      <c r="I27" s="26">
        <v>429.36170212765984</v>
      </c>
      <c r="J27" s="26" t="s">
        <v>243</v>
      </c>
      <c r="K27" s="26">
        <v>1.9430820655399714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203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142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196.88666666666705</v>
      </c>
      <c r="D13" s="27">
        <v>215.43633333333327</v>
      </c>
      <c r="E13" s="27">
        <v>204.95266666666663</v>
      </c>
      <c r="F13" s="27">
        <v>222.339</v>
      </c>
      <c r="G13" s="47">
        <v>238.81366666666673</v>
      </c>
      <c r="H13" s="27">
        <v>7.4097061993922519</v>
      </c>
      <c r="I13" s="27">
        <v>8.4830969101808975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6">
        <v>41.199333333333669</v>
      </c>
      <c r="D14" s="26">
        <v>60.474666666666593</v>
      </c>
      <c r="E14" s="26">
        <v>47.17666666666662</v>
      </c>
      <c r="F14" s="26">
        <v>60.890666666666647</v>
      </c>
      <c r="G14" s="33">
        <v>68.231333333333396</v>
      </c>
      <c r="H14" s="26">
        <v>12.055487431024048</v>
      </c>
      <c r="I14" s="26">
        <v>29.069455239171994</v>
      </c>
      <c r="J14" s="26">
        <v>28.570950015423481</v>
      </c>
      <c r="K14" s="26">
        <v>27.386408442363532</v>
      </c>
      <c r="L14" s="18"/>
    </row>
    <row r="15" spans="1:15" s="48" customFormat="1" x14ac:dyDescent="0.25">
      <c r="A15" s="80"/>
      <c r="B15" s="172" t="s">
        <v>2</v>
      </c>
      <c r="C15" s="47">
        <v>50.183666666666703</v>
      </c>
      <c r="D15" s="47">
        <v>53.69366666666668</v>
      </c>
      <c r="E15" s="47">
        <v>55.126666666666651</v>
      </c>
      <c r="F15" s="47">
        <v>64.474000000000004</v>
      </c>
      <c r="G15" s="47">
        <v>66.235333333333358</v>
      </c>
      <c r="H15" s="47">
        <v>2.7318505650856917</v>
      </c>
      <c r="I15" s="47">
        <v>16.956101100495857</v>
      </c>
      <c r="J15" s="47">
        <v>27.735151952498533</v>
      </c>
      <c r="K15" s="47">
        <v>28.998061518671943</v>
      </c>
      <c r="L15" s="81"/>
      <c r="N15" s="158" t="s">
        <v>2</v>
      </c>
      <c r="O15" s="159">
        <v>27.735151952498533</v>
      </c>
    </row>
    <row r="16" spans="1:15" x14ac:dyDescent="0.25">
      <c r="A16" s="16"/>
      <c r="B16" s="11" t="s">
        <v>244</v>
      </c>
      <c r="C16" s="26">
        <v>33.5283333333333</v>
      </c>
      <c r="D16" s="26">
        <v>36.030333333333346</v>
      </c>
      <c r="E16" s="26">
        <v>38.407666666666657</v>
      </c>
      <c r="F16" s="26">
        <v>32.527666666666676</v>
      </c>
      <c r="G16" s="33">
        <v>39.654000000000003</v>
      </c>
      <c r="H16" s="26">
        <v>21.908529149544464</v>
      </c>
      <c r="I16" s="26">
        <v>-15.309443427093505</v>
      </c>
      <c r="J16" s="26">
        <v>16.604577348309206</v>
      </c>
      <c r="K16" s="26">
        <v>14.629762060037454</v>
      </c>
      <c r="L16" s="18"/>
      <c r="N16" s="22" t="s">
        <v>12</v>
      </c>
      <c r="O16" s="31">
        <v>72.264848047501459</v>
      </c>
    </row>
    <row r="17" spans="1:14" x14ac:dyDescent="0.25">
      <c r="A17" s="16"/>
      <c r="B17" s="11" t="s">
        <v>245</v>
      </c>
      <c r="C17" s="26">
        <v>26.167000000000005</v>
      </c>
      <c r="D17" s="26">
        <v>26.370999999999999</v>
      </c>
      <c r="E17" s="26">
        <v>23.367000000000004</v>
      </c>
      <c r="F17" s="26">
        <v>24.082666666666672</v>
      </c>
      <c r="G17" s="33">
        <v>23.840999999999998</v>
      </c>
      <c r="H17" s="26">
        <v>-1.0034879858266232</v>
      </c>
      <c r="I17" s="26">
        <v>3.0627237842541399</v>
      </c>
      <c r="J17" s="26">
        <v>9.9830970031028343</v>
      </c>
      <c r="K17" s="26">
        <v>10.831508042523657</v>
      </c>
      <c r="L17" s="18"/>
    </row>
    <row r="18" spans="1:14" x14ac:dyDescent="0.25">
      <c r="A18" s="16"/>
      <c r="B18" s="11" t="s">
        <v>247</v>
      </c>
      <c r="C18" s="26">
        <v>12.370666666666702</v>
      </c>
      <c r="D18" s="26">
        <v>7.8026666666666653</v>
      </c>
      <c r="E18" s="26">
        <v>10.028666666666664</v>
      </c>
      <c r="F18" s="26">
        <v>8.9173333333333353</v>
      </c>
      <c r="G18" s="33">
        <v>9.180666666666669</v>
      </c>
      <c r="H18" s="26">
        <v>2.9530502392344449</v>
      </c>
      <c r="I18" s="26">
        <v>-11.081566176959345</v>
      </c>
      <c r="J18" s="26">
        <v>3.8442802687171729</v>
      </c>
      <c r="K18" s="26">
        <v>4.0106923811537047</v>
      </c>
      <c r="L18" s="18"/>
    </row>
    <row r="19" spans="1:14" x14ac:dyDescent="0.25">
      <c r="A19" s="16"/>
      <c r="B19" s="11" t="s">
        <v>246</v>
      </c>
      <c r="C19" s="26">
        <v>6.2729999999999997</v>
      </c>
      <c r="D19" s="26">
        <v>5.016333333333332</v>
      </c>
      <c r="E19" s="26">
        <v>8.4309999999999992</v>
      </c>
      <c r="F19" s="26">
        <v>7.9180000000000019</v>
      </c>
      <c r="G19" s="33">
        <v>8.7073333333333309</v>
      </c>
      <c r="H19" s="26">
        <v>9.9688473520248557</v>
      </c>
      <c r="I19" s="26">
        <v>-6.0846874629343795</v>
      </c>
      <c r="J19" s="26">
        <v>3.6460783232673712</v>
      </c>
      <c r="K19" s="26">
        <v>3.5612285743841623</v>
      </c>
      <c r="L19" s="18"/>
    </row>
    <row r="20" spans="1:14" x14ac:dyDescent="0.25">
      <c r="A20" s="16"/>
      <c r="B20" s="11" t="s">
        <v>248</v>
      </c>
      <c r="C20" s="26">
        <v>9.6133333333333297</v>
      </c>
      <c r="D20" s="26">
        <v>8.761000000000001</v>
      </c>
      <c r="E20" s="26">
        <v>6.3963333333333354</v>
      </c>
      <c r="F20" s="26">
        <v>9.0756666666666632</v>
      </c>
      <c r="G20" s="33">
        <v>7.2233333333333345</v>
      </c>
      <c r="H20" s="26">
        <v>-20.409887244279535</v>
      </c>
      <c r="I20" s="26">
        <v>41.888582000104122</v>
      </c>
      <c r="J20" s="26">
        <v>3.0246733506318035</v>
      </c>
      <c r="K20" s="26">
        <v>4.0819049589440732</v>
      </c>
      <c r="L20" s="18"/>
    </row>
    <row r="21" spans="1:14" x14ac:dyDescent="0.25">
      <c r="A21" s="16"/>
      <c r="B21" s="11" t="s">
        <v>255</v>
      </c>
      <c r="C21" s="26">
        <v>4.3120000000000003</v>
      </c>
      <c r="D21" s="26">
        <v>6.1663333333333332</v>
      </c>
      <c r="E21" s="26">
        <v>3.7563333333333344</v>
      </c>
      <c r="F21" s="26">
        <v>3.7579999999999991</v>
      </c>
      <c r="G21" s="33">
        <v>3.7010000000000001</v>
      </c>
      <c r="H21" s="26">
        <v>-1.5167642362958755</v>
      </c>
      <c r="I21" s="26">
        <v>4.4369509273178842E-2</v>
      </c>
      <c r="J21" s="26">
        <v>1.5497438030486805</v>
      </c>
      <c r="K21" s="26">
        <v>1.6902117937024093</v>
      </c>
      <c r="L21" s="18"/>
    </row>
    <row r="22" spans="1:14" x14ac:dyDescent="0.25">
      <c r="A22" s="16"/>
      <c r="B22" s="11" t="s">
        <v>250</v>
      </c>
      <c r="C22" s="26">
        <v>3.5379999999999994</v>
      </c>
      <c r="D22" s="26">
        <v>2.2149999999999999</v>
      </c>
      <c r="E22" s="26">
        <v>2.066666666666666</v>
      </c>
      <c r="F22" s="26">
        <v>2.2996666666666661</v>
      </c>
      <c r="G22" s="33">
        <v>2.7840000000000003</v>
      </c>
      <c r="H22" s="26">
        <v>21.061023336715511</v>
      </c>
      <c r="I22" s="26">
        <v>11.274193548387101</v>
      </c>
      <c r="J22" s="26">
        <v>1.1657624284483996</v>
      </c>
      <c r="K22" s="26">
        <v>1.0343064719489905</v>
      </c>
      <c r="L22" s="18"/>
    </row>
    <row r="23" spans="1:14" x14ac:dyDescent="0.25">
      <c r="A23" s="16"/>
      <c r="B23" s="11" t="s">
        <v>253</v>
      </c>
      <c r="C23" s="26">
        <v>2.2326666666666699</v>
      </c>
      <c r="D23" s="26">
        <v>1.7450000000000003</v>
      </c>
      <c r="E23" s="26">
        <v>2.423</v>
      </c>
      <c r="F23" s="26">
        <v>1.6826666666666672</v>
      </c>
      <c r="G23" s="33">
        <v>2.6783333333333323</v>
      </c>
      <c r="H23" s="26">
        <v>59.171949286846171</v>
      </c>
      <c r="I23" s="26">
        <v>-30.554409134681503</v>
      </c>
      <c r="J23" s="26">
        <v>1.1215159378092536</v>
      </c>
      <c r="K23" s="26">
        <v>0.75680230039114471</v>
      </c>
      <c r="L23" s="18"/>
    </row>
    <row r="24" spans="1:14" x14ac:dyDescent="0.25">
      <c r="A24" s="16"/>
      <c r="B24" s="11" t="s">
        <v>249</v>
      </c>
      <c r="C24" s="26">
        <v>3.6843333333333295</v>
      </c>
      <c r="D24" s="26">
        <v>3.778</v>
      </c>
      <c r="E24" s="26">
        <v>4.6376666666666679</v>
      </c>
      <c r="F24" s="26">
        <v>3.2523333333333335</v>
      </c>
      <c r="G24" s="33">
        <v>2.6753333333333322</v>
      </c>
      <c r="H24" s="26">
        <v>-17.741108947422401</v>
      </c>
      <c r="I24" s="26">
        <v>-29.871343347947978</v>
      </c>
      <c r="J24" s="26">
        <v>1.1202597282958393</v>
      </c>
      <c r="K24" s="26">
        <v>1.4627813084224239</v>
      </c>
      <c r="L24" s="18"/>
    </row>
    <row r="25" spans="1:14" x14ac:dyDescent="0.25">
      <c r="A25" s="16"/>
      <c r="B25" s="11" t="s">
        <v>251</v>
      </c>
      <c r="C25" s="26">
        <v>0.91966666666666708</v>
      </c>
      <c r="D25" s="26">
        <v>0.99966666666666693</v>
      </c>
      <c r="E25" s="26">
        <v>1.6046666666666669</v>
      </c>
      <c r="F25" s="26">
        <v>1.212333333333333</v>
      </c>
      <c r="G25" s="33">
        <v>1.6996666666666671</v>
      </c>
      <c r="H25" s="26">
        <v>40.197965356062745</v>
      </c>
      <c r="I25" s="26">
        <v>-24.449522226838415</v>
      </c>
      <c r="J25" s="26">
        <v>0.71171247876656973</v>
      </c>
      <c r="K25" s="26">
        <v>0.54526346404964177</v>
      </c>
      <c r="L25" s="18"/>
    </row>
    <row r="26" spans="1:14" x14ac:dyDescent="0.25">
      <c r="A26" s="16"/>
      <c r="B26" s="11" t="s">
        <v>252</v>
      </c>
      <c r="C26" s="26">
        <v>2.3333333333333295</v>
      </c>
      <c r="D26" s="26">
        <v>1.9636666666666671</v>
      </c>
      <c r="E26" s="26">
        <v>1.194333333333333</v>
      </c>
      <c r="F26" s="26">
        <v>1.2609999999999999</v>
      </c>
      <c r="G26" s="33">
        <v>1.5373333333333339</v>
      </c>
      <c r="H26" s="26">
        <v>21.913825006608569</v>
      </c>
      <c r="I26" s="26">
        <v>5.5819145967066941</v>
      </c>
      <c r="J26" s="26">
        <v>0.64373758620737787</v>
      </c>
      <c r="K26" s="26">
        <v>0.56715196164415593</v>
      </c>
      <c r="L26" s="18"/>
    </row>
    <row r="27" spans="1:14" x14ac:dyDescent="0.25">
      <c r="A27" s="16"/>
      <c r="B27" s="11" t="s">
        <v>254</v>
      </c>
      <c r="C27" s="26">
        <v>0.53133333333333299</v>
      </c>
      <c r="D27" s="26">
        <v>0.41900000000000009</v>
      </c>
      <c r="E27" s="26">
        <v>0.33600000000000002</v>
      </c>
      <c r="F27" s="26">
        <v>0.98699999999999988</v>
      </c>
      <c r="G27" s="33">
        <v>0.66500000000000004</v>
      </c>
      <c r="H27" s="26">
        <v>-32.624113475177296</v>
      </c>
      <c r="I27" s="26">
        <v>193.74999999999994</v>
      </c>
      <c r="J27" s="26">
        <v>0.27845977547348627</v>
      </c>
      <c r="K27" s="26">
        <v>0.44391672176271368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204</v>
      </c>
      <c r="C29" s="234"/>
      <c r="D29" s="234"/>
      <c r="E29" s="234"/>
      <c r="F29" s="234"/>
      <c r="G29" s="234"/>
      <c r="H29" s="243" t="s">
        <v>167</v>
      </c>
      <c r="I29" s="243"/>
      <c r="J29" s="243"/>
      <c r="K29" s="243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43" t="s">
        <v>218</v>
      </c>
      <c r="I30" s="243"/>
      <c r="J30" s="243"/>
      <c r="K30" s="243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140625" style="9" customWidth="1"/>
    <col min="8" max="9" width="13.28515625" style="9" customWidth="1"/>
    <col min="10" max="11" width="11.425781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143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9.2633333333333301</v>
      </c>
      <c r="D13" s="27">
        <v>8.8473333333333368</v>
      </c>
      <c r="E13" s="27">
        <v>9.7469999999999999</v>
      </c>
      <c r="F13" s="27">
        <v>8.994666666666669</v>
      </c>
      <c r="G13" s="47">
        <v>7.6430000000000016</v>
      </c>
      <c r="H13" s="27">
        <v>-15.027423658464279</v>
      </c>
      <c r="I13" s="27">
        <v>-7.7186142744775861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8" t="s">
        <v>3</v>
      </c>
      <c r="C14" s="184">
        <v>4.1799999999999962</v>
      </c>
      <c r="D14" s="26">
        <v>4.557000000000003</v>
      </c>
      <c r="E14" s="26">
        <v>5.9493333333333336</v>
      </c>
      <c r="F14" s="26">
        <v>4.5490000000000022</v>
      </c>
      <c r="G14" s="33">
        <v>2.9473333333333338</v>
      </c>
      <c r="H14" s="26">
        <v>-35.209203487946084</v>
      </c>
      <c r="I14" s="26">
        <v>-23.537651277454017</v>
      </c>
      <c r="J14" s="26">
        <v>38.562519080640236</v>
      </c>
      <c r="K14" s="26">
        <v>50.574414467832796</v>
      </c>
      <c r="L14" s="150"/>
    </row>
    <row r="15" spans="1:15" s="48" customFormat="1" x14ac:dyDescent="0.25">
      <c r="A15" s="80"/>
      <c r="B15" s="81" t="s">
        <v>2</v>
      </c>
      <c r="C15" s="187">
        <v>1.8960000000000004</v>
      </c>
      <c r="D15" s="187">
        <v>1.8396666666666672</v>
      </c>
      <c r="E15" s="187">
        <v>0.56833333333333347</v>
      </c>
      <c r="F15" s="187">
        <v>2.2959999999999998</v>
      </c>
      <c r="G15" s="187">
        <v>2.369333333333334</v>
      </c>
      <c r="H15" s="187">
        <v>3.193960511033711</v>
      </c>
      <c r="I15" s="187">
        <v>303.98826979472125</v>
      </c>
      <c r="J15" s="187">
        <v>31.000043612891975</v>
      </c>
      <c r="K15" s="187">
        <v>25.526237770530674</v>
      </c>
      <c r="L15" s="81"/>
      <c r="N15" s="158" t="s">
        <v>2</v>
      </c>
      <c r="O15" s="162">
        <v>31.000043612891975</v>
      </c>
    </row>
    <row r="16" spans="1:15" x14ac:dyDescent="0.25">
      <c r="A16" s="16"/>
      <c r="B16" s="18" t="s">
        <v>255</v>
      </c>
      <c r="C16" s="184">
        <v>0.11266666666666703</v>
      </c>
      <c r="D16" s="26">
        <v>0.23366666666666661</v>
      </c>
      <c r="E16" s="26">
        <v>0.34099999999999991</v>
      </c>
      <c r="F16" s="26">
        <v>6.4333333333333353E-2</v>
      </c>
      <c r="G16" s="47">
        <v>0.52233333333333354</v>
      </c>
      <c r="H16" s="26">
        <v>711.91709844559591</v>
      </c>
      <c r="I16" s="26">
        <v>-81.133919843597255</v>
      </c>
      <c r="J16" s="26">
        <v>6.8341401718347958</v>
      </c>
      <c r="K16" s="26">
        <v>0.71523865994663505</v>
      </c>
      <c r="L16" s="150"/>
      <c r="N16" s="22" t="s">
        <v>12</v>
      </c>
      <c r="O16" s="117">
        <v>68.999956387108028</v>
      </c>
    </row>
    <row r="17" spans="1:14" x14ac:dyDescent="0.25">
      <c r="A17" s="16"/>
      <c r="B17" s="18" t="s">
        <v>244</v>
      </c>
      <c r="C17" s="184">
        <v>0.88633333333333297</v>
      </c>
      <c r="D17" s="26">
        <v>0</v>
      </c>
      <c r="E17" s="26">
        <v>0.6</v>
      </c>
      <c r="F17" s="26">
        <v>0</v>
      </c>
      <c r="G17" s="33">
        <v>0.46199999999999991</v>
      </c>
      <c r="H17" s="26" t="s">
        <v>243</v>
      </c>
      <c r="I17" s="26" t="s">
        <v>243</v>
      </c>
      <c r="J17" s="26">
        <v>6.0447468271621068</v>
      </c>
      <c r="K17" s="26" t="s">
        <v>243</v>
      </c>
      <c r="L17" s="150"/>
    </row>
    <row r="18" spans="1:14" x14ac:dyDescent="0.25">
      <c r="A18" s="16"/>
      <c r="B18" s="18" t="s">
        <v>253</v>
      </c>
      <c r="C18" s="184">
        <v>0.124</v>
      </c>
      <c r="D18" s="26">
        <v>0.20166666666666663</v>
      </c>
      <c r="E18" s="26">
        <v>0</v>
      </c>
      <c r="F18" s="26">
        <v>9.2999999999999999E-2</v>
      </c>
      <c r="G18" s="33">
        <v>0.36499999999999999</v>
      </c>
      <c r="H18" s="26">
        <v>292.47311827956992</v>
      </c>
      <c r="I18" s="26" t="s">
        <v>243</v>
      </c>
      <c r="J18" s="26">
        <v>4.7756116708098899</v>
      </c>
      <c r="K18" s="26">
        <v>1.0339460420990214</v>
      </c>
      <c r="L18" s="18"/>
    </row>
    <row r="19" spans="1:14" x14ac:dyDescent="0.25">
      <c r="A19" s="16"/>
      <c r="B19" s="18" t="s">
        <v>245</v>
      </c>
      <c r="C19" s="184">
        <v>0.64866666666666706</v>
      </c>
      <c r="D19" s="26">
        <v>0</v>
      </c>
      <c r="E19" s="26">
        <v>0.75933333333333308</v>
      </c>
      <c r="F19" s="26">
        <v>0.33233333333333342</v>
      </c>
      <c r="G19" s="33">
        <v>0.23733333333333329</v>
      </c>
      <c r="H19" s="26">
        <v>-28.585757271815481</v>
      </c>
      <c r="I19" s="26">
        <v>-56.233538191395937</v>
      </c>
      <c r="J19" s="26">
        <v>3.1052379083256998</v>
      </c>
      <c r="K19" s="26">
        <v>3.6947820930922024</v>
      </c>
      <c r="L19" s="18"/>
    </row>
    <row r="20" spans="1:14" x14ac:dyDescent="0.25">
      <c r="A20" s="16"/>
      <c r="B20" s="18" t="s">
        <v>254</v>
      </c>
      <c r="C20" s="184">
        <v>0.22500000000000001</v>
      </c>
      <c r="D20" s="26">
        <v>0.129</v>
      </c>
      <c r="E20" s="26">
        <v>0</v>
      </c>
      <c r="F20" s="26">
        <v>5.7666666666666651E-2</v>
      </c>
      <c r="G20" s="33">
        <v>0.20766666666666664</v>
      </c>
      <c r="H20" s="26">
        <v>260.11560693641627</v>
      </c>
      <c r="I20" s="26" t="s">
        <v>243</v>
      </c>
      <c r="J20" s="26">
        <v>2.7170831697849875</v>
      </c>
      <c r="K20" s="26">
        <v>0.64112066409724244</v>
      </c>
      <c r="L20" s="18"/>
    </row>
    <row r="21" spans="1:14" x14ac:dyDescent="0.25">
      <c r="A21" s="16"/>
      <c r="B21" s="18" t="s">
        <v>246</v>
      </c>
      <c r="C21" s="184">
        <v>3.1333333333333303E-2</v>
      </c>
      <c r="D21" s="26">
        <v>0.38066666666666654</v>
      </c>
      <c r="E21" s="26">
        <v>0.78466666666666685</v>
      </c>
      <c r="F21" s="26">
        <v>0.18200000000000005</v>
      </c>
      <c r="G21" s="33">
        <v>0.18099999999999999</v>
      </c>
      <c r="H21" s="26">
        <v>-0.54945054945058081</v>
      </c>
      <c r="I21" s="26">
        <v>-76.8054375531011</v>
      </c>
      <c r="J21" s="26">
        <v>2.3681800340180552</v>
      </c>
      <c r="K21" s="26">
        <v>2.023421286688408</v>
      </c>
      <c r="L21" s="18"/>
    </row>
    <row r="22" spans="1:14" x14ac:dyDescent="0.25">
      <c r="A22" s="16"/>
      <c r="B22" s="18" t="s">
        <v>247</v>
      </c>
      <c r="C22" s="184">
        <v>0.10299999999999999</v>
      </c>
      <c r="D22" s="26">
        <v>0.62333333333333352</v>
      </c>
      <c r="E22" s="26">
        <v>9.1333333333333308E-2</v>
      </c>
      <c r="F22" s="26">
        <v>0.31933333333333325</v>
      </c>
      <c r="G22" s="33">
        <v>0.18099999999999999</v>
      </c>
      <c r="H22" s="26">
        <v>-43.319415448851764</v>
      </c>
      <c r="I22" s="26">
        <v>249.63503649635035</v>
      </c>
      <c r="J22" s="26">
        <v>2.3681800340180552</v>
      </c>
      <c r="K22" s="26">
        <v>3.5502520011858865</v>
      </c>
      <c r="L22" s="18"/>
    </row>
    <row r="23" spans="1:14" x14ac:dyDescent="0.25">
      <c r="A23" s="16"/>
      <c r="B23" s="18" t="s">
        <v>251</v>
      </c>
      <c r="C23" s="184">
        <v>0.15633333333333299</v>
      </c>
      <c r="D23" s="26">
        <v>0.10166666666666664</v>
      </c>
      <c r="E23" s="26">
        <v>0</v>
      </c>
      <c r="F23" s="26">
        <v>0.51566666666666661</v>
      </c>
      <c r="G23" s="33">
        <v>9.1333333333333308E-2</v>
      </c>
      <c r="H23" s="26">
        <v>-82.288299935358751</v>
      </c>
      <c r="I23" s="26" t="s">
        <v>243</v>
      </c>
      <c r="J23" s="26">
        <v>1.194993240001744</v>
      </c>
      <c r="K23" s="26">
        <v>5.7330269789504866</v>
      </c>
      <c r="L23" s="18"/>
    </row>
    <row r="24" spans="1:14" x14ac:dyDescent="0.25">
      <c r="A24" s="16"/>
      <c r="B24" s="18" t="s">
        <v>249</v>
      </c>
      <c r="C24" s="184">
        <v>0.28299999999999997</v>
      </c>
      <c r="D24" s="26">
        <v>0.18833333333333327</v>
      </c>
      <c r="E24" s="26">
        <v>7.7666666666666689E-2</v>
      </c>
      <c r="F24" s="26">
        <v>0.25900000000000001</v>
      </c>
      <c r="G24" s="33">
        <v>7.8666666666666663E-2</v>
      </c>
      <c r="H24" s="26">
        <v>-69.626769626769629</v>
      </c>
      <c r="I24" s="26">
        <v>233.47639484978532</v>
      </c>
      <c r="J24" s="26">
        <v>1.0292642505124512</v>
      </c>
      <c r="K24" s="26">
        <v>2.8794841387488876</v>
      </c>
      <c r="L24" s="18"/>
    </row>
    <row r="25" spans="1:14" x14ac:dyDescent="0.25">
      <c r="A25" s="16"/>
      <c r="B25" s="18" t="s">
        <v>248</v>
      </c>
      <c r="C25" s="184">
        <v>0.18266666666666703</v>
      </c>
      <c r="D25" s="26">
        <v>0.15733333333333333</v>
      </c>
      <c r="E25" s="26">
        <v>0.20633333333333329</v>
      </c>
      <c r="F25" s="26">
        <v>0</v>
      </c>
      <c r="G25" s="33">
        <v>0</v>
      </c>
      <c r="H25" s="26" t="s">
        <v>243</v>
      </c>
      <c r="I25" s="26" t="s">
        <v>243</v>
      </c>
      <c r="J25" s="26" t="s">
        <v>243</v>
      </c>
      <c r="K25" s="26" t="s">
        <v>243</v>
      </c>
      <c r="L25" s="150"/>
      <c r="M25" s="22"/>
    </row>
    <row r="26" spans="1:14" x14ac:dyDescent="0.25">
      <c r="A26" s="16"/>
      <c r="B26" s="18" t="s">
        <v>250</v>
      </c>
      <c r="C26" s="184">
        <v>0.27300000000000002</v>
      </c>
      <c r="D26" s="26">
        <v>0.161</v>
      </c>
      <c r="E26" s="26">
        <v>0.15733333333333333</v>
      </c>
      <c r="F26" s="26">
        <v>0.26733333333333342</v>
      </c>
      <c r="G26" s="33">
        <v>0</v>
      </c>
      <c r="H26" s="26" t="s">
        <v>243</v>
      </c>
      <c r="I26" s="26">
        <v>69.915254237288195</v>
      </c>
      <c r="J26" s="26" t="s">
        <v>243</v>
      </c>
      <c r="K26" s="26">
        <v>2.9721316335606285</v>
      </c>
      <c r="L26" s="18"/>
    </row>
    <row r="27" spans="1:14" s="22" customFormat="1" x14ac:dyDescent="0.25">
      <c r="A27" s="16"/>
      <c r="B27" s="18" t="s">
        <v>252</v>
      </c>
      <c r="C27" s="184">
        <v>0.161333333333333</v>
      </c>
      <c r="D27" s="26">
        <v>0.27400000000000002</v>
      </c>
      <c r="E27" s="26">
        <v>0.21166666666666673</v>
      </c>
      <c r="F27" s="26">
        <v>5.8999999999999983E-2</v>
      </c>
      <c r="G27" s="33">
        <v>0</v>
      </c>
      <c r="H27" s="26" t="s">
        <v>243</v>
      </c>
      <c r="I27" s="26">
        <v>-72.125984251968518</v>
      </c>
      <c r="J27" s="26" t="s">
        <v>243</v>
      </c>
      <c r="K27" s="26">
        <v>0.65594426326712096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243</v>
      </c>
    </row>
    <row r="29" spans="1:14" s="22" customFormat="1" x14ac:dyDescent="0.25">
      <c r="A29" s="16"/>
      <c r="B29" s="234" t="s">
        <v>205</v>
      </c>
      <c r="C29" s="234"/>
      <c r="D29" s="234"/>
      <c r="E29" s="234"/>
      <c r="F29" s="234"/>
      <c r="G29" s="234"/>
      <c r="H29" s="243" t="s">
        <v>167</v>
      </c>
      <c r="I29" s="243"/>
      <c r="J29" s="243"/>
      <c r="K29" s="243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43" t="s">
        <v>218</v>
      </c>
      <c r="I30" s="243"/>
      <c r="J30" s="243"/>
      <c r="K30" s="243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243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74" t="s">
        <v>237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174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174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105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175" t="s">
        <v>100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144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7">
        <v>187.60666666666705</v>
      </c>
      <c r="D13" s="27">
        <v>220.28699999999995</v>
      </c>
      <c r="E13" s="27">
        <v>192.34066666666664</v>
      </c>
      <c r="F13" s="27">
        <v>216.31399999999996</v>
      </c>
      <c r="G13" s="47">
        <v>233.31366666666673</v>
      </c>
      <c r="H13" s="27">
        <v>7.8587916947894243</v>
      </c>
      <c r="I13" s="27">
        <v>12.463996173456128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6">
        <v>79.894666666667106</v>
      </c>
      <c r="D14" s="26">
        <v>108.59966666666662</v>
      </c>
      <c r="E14" s="26">
        <v>82.47266666666664</v>
      </c>
      <c r="F14" s="26">
        <v>98.916666666666615</v>
      </c>
      <c r="G14" s="33">
        <v>102.18366666666674</v>
      </c>
      <c r="H14" s="26">
        <v>3.3027801179445149</v>
      </c>
      <c r="I14" s="26">
        <v>19.938727174255689</v>
      </c>
      <c r="J14" s="26">
        <v>43.796691435421003</v>
      </c>
      <c r="K14" s="26">
        <v>45.728277719734564</v>
      </c>
      <c r="L14" s="18"/>
    </row>
    <row r="15" spans="1:15" s="48" customFormat="1" x14ac:dyDescent="0.25">
      <c r="A15" s="80"/>
      <c r="B15" s="12" t="s">
        <v>2</v>
      </c>
      <c r="C15" s="47">
        <v>27.909333333333301</v>
      </c>
      <c r="D15" s="47">
        <v>28.141333333333339</v>
      </c>
      <c r="E15" s="47">
        <v>34.260666666666658</v>
      </c>
      <c r="F15" s="47">
        <v>34.708333333333343</v>
      </c>
      <c r="G15" s="47">
        <v>40.253999999999998</v>
      </c>
      <c r="H15" s="47">
        <v>15.977911164465741</v>
      </c>
      <c r="I15" s="47">
        <v>1.3066490241482542</v>
      </c>
      <c r="J15" s="47">
        <v>17.253168481343423</v>
      </c>
      <c r="K15" s="47">
        <v>16.045347658188259</v>
      </c>
      <c r="L15" s="81"/>
      <c r="N15" s="158" t="s">
        <v>2</v>
      </c>
      <c r="O15" s="159">
        <v>17.253168481343423</v>
      </c>
    </row>
    <row r="16" spans="1:15" x14ac:dyDescent="0.25">
      <c r="A16" s="16"/>
      <c r="B16" s="11" t="s">
        <v>244</v>
      </c>
      <c r="C16" s="26">
        <v>24.106000000000002</v>
      </c>
      <c r="D16" s="26">
        <v>28.55266666666666</v>
      </c>
      <c r="E16" s="26">
        <v>20.823</v>
      </c>
      <c r="F16" s="26">
        <v>29.704666666666675</v>
      </c>
      <c r="G16" s="33">
        <v>25.87133333333334</v>
      </c>
      <c r="H16" s="26">
        <v>-12.904818547029651</v>
      </c>
      <c r="I16" s="26">
        <v>42.653155965358856</v>
      </c>
      <c r="J16" s="26">
        <v>11.088648900407319</v>
      </c>
      <c r="K16" s="26">
        <v>13.732197946811894</v>
      </c>
      <c r="L16" s="18"/>
      <c r="N16" s="22" t="s">
        <v>12</v>
      </c>
      <c r="O16" s="31">
        <v>82.746831518656577</v>
      </c>
    </row>
    <row r="17" spans="1:14" ht="15.6" x14ac:dyDescent="0.3">
      <c r="A17" s="16"/>
      <c r="B17" s="11" t="s">
        <v>245</v>
      </c>
      <c r="C17" s="26">
        <v>19.396333333333295</v>
      </c>
      <c r="D17" s="26">
        <v>21.242333333333328</v>
      </c>
      <c r="E17" s="26">
        <v>16.149000000000001</v>
      </c>
      <c r="F17" s="26">
        <v>13.50133333333333</v>
      </c>
      <c r="G17" s="33">
        <v>22.23266666666667</v>
      </c>
      <c r="H17" s="26">
        <v>64.67015603397202</v>
      </c>
      <c r="I17" s="26">
        <v>-16.395236031126824</v>
      </c>
      <c r="J17" s="26">
        <v>9.5290888803484854</v>
      </c>
      <c r="K17" s="26">
        <v>6.2415439284250356</v>
      </c>
      <c r="L17" s="18"/>
    </row>
    <row r="18" spans="1:14" x14ac:dyDescent="0.25">
      <c r="A18" s="16"/>
      <c r="B18" s="11" t="s">
        <v>247</v>
      </c>
      <c r="C18" s="26">
        <v>8.9126666666666683</v>
      </c>
      <c r="D18" s="26">
        <v>6.5846666666666671</v>
      </c>
      <c r="E18" s="26">
        <v>8.177999999999999</v>
      </c>
      <c r="F18" s="26">
        <v>7.4396666666666658</v>
      </c>
      <c r="G18" s="33">
        <v>8.8796666666666688</v>
      </c>
      <c r="H18" s="26">
        <v>19.355705900802043</v>
      </c>
      <c r="I18" s="26">
        <v>-9.0282872748023166</v>
      </c>
      <c r="J18" s="26">
        <v>3.8058922109149198</v>
      </c>
      <c r="K18" s="26">
        <v>3.4392904142434921</v>
      </c>
      <c r="L18" s="18"/>
    </row>
    <row r="19" spans="1:14" ht="15.6" x14ac:dyDescent="0.3">
      <c r="A19" s="16"/>
      <c r="B19" s="11" t="s">
        <v>248</v>
      </c>
      <c r="C19" s="26">
        <v>4.2270000000000003</v>
      </c>
      <c r="D19" s="26">
        <v>3.7900000000000009</v>
      </c>
      <c r="E19" s="26">
        <v>3.5816666666666674</v>
      </c>
      <c r="F19" s="26">
        <v>5.5786666666666678</v>
      </c>
      <c r="G19" s="33">
        <v>5.9406666666666652</v>
      </c>
      <c r="H19" s="26">
        <v>6.4890057361376208</v>
      </c>
      <c r="I19" s="26">
        <v>55.756165658445788</v>
      </c>
      <c r="J19" s="26">
        <v>2.5462146095170866</v>
      </c>
      <c r="K19" s="26">
        <v>2.5789669955096151</v>
      </c>
      <c r="L19" s="18"/>
    </row>
    <row r="20" spans="1:14" ht="15.6" x14ac:dyDescent="0.3">
      <c r="A20" s="16"/>
      <c r="B20" s="11" t="s">
        <v>251</v>
      </c>
      <c r="C20" s="26">
        <v>3.6823333333333297</v>
      </c>
      <c r="D20" s="26">
        <v>5.2753333333333323</v>
      </c>
      <c r="E20" s="26">
        <v>4.1916666666666682</v>
      </c>
      <c r="F20" s="26">
        <v>5.1836666666666682</v>
      </c>
      <c r="G20" s="33">
        <v>5.6660000000000004</v>
      </c>
      <c r="H20" s="26">
        <v>9.3048678541572727</v>
      </c>
      <c r="I20" s="26">
        <v>23.666003976143134</v>
      </c>
      <c r="J20" s="26">
        <v>2.4284904013338262</v>
      </c>
      <c r="K20" s="26">
        <v>2.3963620785832953</v>
      </c>
      <c r="L20" s="18"/>
    </row>
    <row r="21" spans="1:14" x14ac:dyDescent="0.25">
      <c r="A21" s="16"/>
      <c r="B21" s="11" t="s">
        <v>249</v>
      </c>
      <c r="C21" s="26">
        <v>2.8433333333333302</v>
      </c>
      <c r="D21" s="26">
        <v>3.4963333333333342</v>
      </c>
      <c r="E21" s="26">
        <v>3.6980000000000008</v>
      </c>
      <c r="F21" s="26">
        <v>3.7836666666666674</v>
      </c>
      <c r="G21" s="33">
        <v>4.4086666666666652</v>
      </c>
      <c r="H21" s="26">
        <v>16.5183684256893</v>
      </c>
      <c r="I21" s="26">
        <v>2.3165675139715125</v>
      </c>
      <c r="J21" s="26">
        <v>1.889587836689091</v>
      </c>
      <c r="K21" s="26">
        <v>1.749154778084945</v>
      </c>
      <c r="L21" s="18"/>
    </row>
    <row r="22" spans="1:14" x14ac:dyDescent="0.25">
      <c r="A22" s="16"/>
      <c r="B22" s="11" t="s">
        <v>246</v>
      </c>
      <c r="C22" s="26">
        <v>2.6096666666666701</v>
      </c>
      <c r="D22" s="26">
        <v>2.7526666666666659</v>
      </c>
      <c r="E22" s="26">
        <v>4.359333333333332</v>
      </c>
      <c r="F22" s="26">
        <v>4.9669999999999996</v>
      </c>
      <c r="G22" s="33">
        <v>4.091333333333333</v>
      </c>
      <c r="H22" s="26">
        <v>-17.629689282598481</v>
      </c>
      <c r="I22" s="26">
        <v>13.939440281388627</v>
      </c>
      <c r="J22" s="26">
        <v>1.7535763728657123</v>
      </c>
      <c r="K22" s="26">
        <v>2.2961990439823592</v>
      </c>
      <c r="L22" s="18"/>
    </row>
    <row r="23" spans="1:14" x14ac:dyDescent="0.25">
      <c r="A23" s="16"/>
      <c r="B23" s="11" t="s">
        <v>255</v>
      </c>
      <c r="C23" s="26">
        <v>5.5963333333333294</v>
      </c>
      <c r="D23" s="26">
        <v>4.3873333333333342</v>
      </c>
      <c r="E23" s="26">
        <v>4.7119999999999997</v>
      </c>
      <c r="F23" s="26">
        <v>3.5836666666666677</v>
      </c>
      <c r="G23" s="33">
        <v>3.6823333333333346</v>
      </c>
      <c r="H23" s="26">
        <v>2.7532322574644219</v>
      </c>
      <c r="I23" s="26">
        <v>-23.94595359366155</v>
      </c>
      <c r="J23" s="26">
        <v>1.578275883253017</v>
      </c>
      <c r="K23" s="26">
        <v>1.6566965922994665</v>
      </c>
      <c r="L23" s="18"/>
    </row>
    <row r="24" spans="1:14" x14ac:dyDescent="0.25">
      <c r="A24" s="16"/>
      <c r="B24" s="11" t="s">
        <v>253</v>
      </c>
      <c r="C24" s="26">
        <v>3.2050000000000001</v>
      </c>
      <c r="D24" s="26">
        <v>1.8066666666666664</v>
      </c>
      <c r="E24" s="26">
        <v>2.82</v>
      </c>
      <c r="F24" s="26">
        <v>3.0353333333333334</v>
      </c>
      <c r="G24" s="33">
        <v>3.3079999999999994</v>
      </c>
      <c r="H24" s="26">
        <v>8.9830880737974628</v>
      </c>
      <c r="I24" s="26">
        <v>7.6359338061465776</v>
      </c>
      <c r="J24" s="26">
        <v>1.4178337888479164</v>
      </c>
      <c r="K24" s="26">
        <v>1.4032070662709459</v>
      </c>
      <c r="L24" s="18"/>
    </row>
    <row r="25" spans="1:14" x14ac:dyDescent="0.25">
      <c r="A25" s="16"/>
      <c r="B25" s="11" t="s">
        <v>250</v>
      </c>
      <c r="C25" s="26">
        <v>2.371</v>
      </c>
      <c r="D25" s="26">
        <v>2.6076666666666659</v>
      </c>
      <c r="E25" s="26">
        <v>3.8963333333333328</v>
      </c>
      <c r="F25" s="26">
        <v>1.8236666666666672</v>
      </c>
      <c r="G25" s="33">
        <v>2.8460000000000001</v>
      </c>
      <c r="H25" s="26">
        <v>56.059221348930691</v>
      </c>
      <c r="I25" s="26">
        <v>-53.195311831636559</v>
      </c>
      <c r="J25" s="26">
        <v>1.2198170988697616</v>
      </c>
      <c r="K25" s="26">
        <v>0.84306455738725539</v>
      </c>
      <c r="L25" s="18"/>
    </row>
    <row r="26" spans="1:14" x14ac:dyDescent="0.25">
      <c r="A26" s="16"/>
      <c r="B26" s="11" t="s">
        <v>252</v>
      </c>
      <c r="C26" s="26">
        <v>1.8759999999999997</v>
      </c>
      <c r="D26" s="26">
        <v>2.738</v>
      </c>
      <c r="E26" s="26">
        <v>2.2349999999999994</v>
      </c>
      <c r="F26" s="26">
        <v>2.413333333333334</v>
      </c>
      <c r="G26" s="33">
        <v>2.04</v>
      </c>
      <c r="H26" s="26">
        <v>-15.469613259668535</v>
      </c>
      <c r="I26" s="26">
        <v>7.9791200596570189</v>
      </c>
      <c r="J26" s="26">
        <v>0.87435941029315301</v>
      </c>
      <c r="K26" s="26">
        <v>1.115662108478108</v>
      </c>
      <c r="L26" s="18"/>
    </row>
    <row r="27" spans="1:14" x14ac:dyDescent="0.25">
      <c r="A27" s="16"/>
      <c r="B27" s="11" t="s">
        <v>254</v>
      </c>
      <c r="C27" s="26">
        <v>0.97699999999999987</v>
      </c>
      <c r="D27" s="26">
        <v>0.31233333333333335</v>
      </c>
      <c r="E27" s="26">
        <v>0.96333333333333315</v>
      </c>
      <c r="F27" s="26">
        <v>1.6743333333333339</v>
      </c>
      <c r="G27" s="33">
        <v>1.9093333333333335</v>
      </c>
      <c r="H27" s="26">
        <v>14.035436989846684</v>
      </c>
      <c r="I27" s="26">
        <v>73.806228373702524</v>
      </c>
      <c r="J27" s="26">
        <v>0.81835468989529103</v>
      </c>
      <c r="K27" s="26">
        <v>0.77402911200076474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206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68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9.425781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145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529.64666666666699</v>
      </c>
      <c r="D13" s="25">
        <v>526.73900000000003</v>
      </c>
      <c r="E13" s="25">
        <v>573.80000000000007</v>
      </c>
      <c r="F13" s="25">
        <v>567.61866666666685</v>
      </c>
      <c r="G13" s="93">
        <v>582.0436666666667</v>
      </c>
      <c r="H13" s="27">
        <v>2.5413188196770298</v>
      </c>
      <c r="I13" s="27">
        <v>-1.0772626931567109</v>
      </c>
      <c r="J13" s="25">
        <v>100</v>
      </c>
      <c r="K13" s="25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230.14433333333358</v>
      </c>
      <c r="D14" s="24">
        <v>227.18899999999996</v>
      </c>
      <c r="E14" s="24">
        <v>244.38633333333348</v>
      </c>
      <c r="F14" s="24">
        <v>242.80033333333353</v>
      </c>
      <c r="G14" s="28">
        <v>239.01200000000006</v>
      </c>
      <c r="H14" s="26">
        <v>-1.560266940874655</v>
      </c>
      <c r="I14" s="26">
        <v>-0.64897246027121325</v>
      </c>
      <c r="J14" s="26">
        <v>41.064272955465547</v>
      </c>
      <c r="K14" s="26">
        <v>42.775255218292116</v>
      </c>
      <c r="L14" s="18"/>
    </row>
    <row r="15" spans="1:15" s="48" customFormat="1" x14ac:dyDescent="0.25">
      <c r="A15" s="80"/>
      <c r="B15" s="12" t="s">
        <v>2</v>
      </c>
      <c r="C15" s="93">
        <v>91.592666666666702</v>
      </c>
      <c r="D15" s="93">
        <v>94.855666666666636</v>
      </c>
      <c r="E15" s="93">
        <v>123.3033333333333</v>
      </c>
      <c r="F15" s="93">
        <v>114.00466666666669</v>
      </c>
      <c r="G15" s="93">
        <v>112.86166666666669</v>
      </c>
      <c r="H15" s="47">
        <v>-1.0025905372294752</v>
      </c>
      <c r="I15" s="47">
        <v>-7.5412938282284454</v>
      </c>
      <c r="J15" s="47">
        <v>19.390584097069468</v>
      </c>
      <c r="K15" s="47">
        <v>20.084728244784056</v>
      </c>
      <c r="L15" s="81"/>
      <c r="N15" s="158" t="s">
        <v>2</v>
      </c>
      <c r="O15" s="159">
        <v>19.390584097069468</v>
      </c>
    </row>
    <row r="16" spans="1:15" x14ac:dyDescent="0.25">
      <c r="A16" s="16"/>
      <c r="B16" s="11" t="s">
        <v>244</v>
      </c>
      <c r="C16" s="24">
        <v>56.902000000000001</v>
      </c>
      <c r="D16" s="24">
        <v>57.75866666666667</v>
      </c>
      <c r="E16" s="24">
        <v>54.730999999999995</v>
      </c>
      <c r="F16" s="24">
        <v>55.48966666666665</v>
      </c>
      <c r="G16" s="28">
        <v>70.257333333333349</v>
      </c>
      <c r="H16" s="26">
        <v>26.613363449050631</v>
      </c>
      <c r="I16" s="26">
        <v>1.3861735883990089</v>
      </c>
      <c r="J16" s="26">
        <v>12.070801102551872</v>
      </c>
      <c r="K16" s="26">
        <v>9.7758706549467416</v>
      </c>
      <c r="L16" s="18"/>
      <c r="N16" s="22" t="s">
        <v>12</v>
      </c>
      <c r="O16" s="31">
        <v>80.609415902930536</v>
      </c>
    </row>
    <row r="17" spans="1:14" x14ac:dyDescent="0.25">
      <c r="A17" s="16"/>
      <c r="B17" s="11" t="s">
        <v>245</v>
      </c>
      <c r="C17" s="24">
        <v>41.943333333333293</v>
      </c>
      <c r="D17" s="24">
        <v>40.469333333333346</v>
      </c>
      <c r="E17" s="24">
        <v>41.452333333333343</v>
      </c>
      <c r="F17" s="24">
        <v>41.722000000000008</v>
      </c>
      <c r="G17" s="28">
        <v>49.277666666666683</v>
      </c>
      <c r="H17" s="26">
        <v>18.109550516913565</v>
      </c>
      <c r="I17" s="26">
        <v>0.65054641073682973</v>
      </c>
      <c r="J17" s="26">
        <v>8.4663178192243329</v>
      </c>
      <c r="K17" s="26">
        <v>7.3503572821189795</v>
      </c>
      <c r="L17" s="18"/>
    </row>
    <row r="18" spans="1:14" x14ac:dyDescent="0.25">
      <c r="A18" s="16"/>
      <c r="B18" s="11" t="s">
        <v>246</v>
      </c>
      <c r="C18" s="24">
        <v>17.426666666666701</v>
      </c>
      <c r="D18" s="24">
        <v>19.297333333333334</v>
      </c>
      <c r="E18" s="24">
        <v>22.486000000000004</v>
      </c>
      <c r="F18" s="24">
        <v>21.452999999999999</v>
      </c>
      <c r="G18" s="28">
        <v>19.941333333333329</v>
      </c>
      <c r="H18" s="26">
        <v>-7.0464115352942276</v>
      </c>
      <c r="I18" s="26">
        <v>-4.5939695810726882</v>
      </c>
      <c r="J18" s="26">
        <v>3.4260888787840083</v>
      </c>
      <c r="K18" s="26">
        <v>3.7794740130698066</v>
      </c>
      <c r="L18" s="18"/>
    </row>
    <row r="19" spans="1:14" x14ac:dyDescent="0.25">
      <c r="A19" s="16"/>
      <c r="B19" s="11" t="s">
        <v>247</v>
      </c>
      <c r="C19" s="24">
        <v>17.785</v>
      </c>
      <c r="D19" s="24">
        <v>14.765333333333333</v>
      </c>
      <c r="E19" s="24">
        <v>17.352666666666671</v>
      </c>
      <c r="F19" s="24">
        <v>18.773666666666671</v>
      </c>
      <c r="G19" s="28">
        <v>18.854333333333329</v>
      </c>
      <c r="H19" s="26">
        <v>0.42967987074089553</v>
      </c>
      <c r="I19" s="26">
        <v>8.1889431019247727</v>
      </c>
      <c r="J19" s="26">
        <v>3.2393331313629954</v>
      </c>
      <c r="K19" s="26">
        <v>3.3074434949285201</v>
      </c>
      <c r="L19" s="18"/>
    </row>
    <row r="20" spans="1:14" x14ac:dyDescent="0.25">
      <c r="A20" s="16"/>
      <c r="B20" s="11" t="s">
        <v>248</v>
      </c>
      <c r="C20" s="24">
        <v>17.294333333333299</v>
      </c>
      <c r="D20" s="24">
        <v>17.23233333333333</v>
      </c>
      <c r="E20" s="24">
        <v>10.499333333333336</v>
      </c>
      <c r="F20" s="24">
        <v>12.891666666666664</v>
      </c>
      <c r="G20" s="28">
        <v>15.677666666666662</v>
      </c>
      <c r="H20" s="26">
        <v>21.610859728506782</v>
      </c>
      <c r="I20" s="26">
        <v>22.785573687218186</v>
      </c>
      <c r="J20" s="26">
        <v>2.6935550654561418</v>
      </c>
      <c r="K20" s="26">
        <v>2.271184410190878</v>
      </c>
      <c r="L20" s="18"/>
    </row>
    <row r="21" spans="1:14" x14ac:dyDescent="0.25">
      <c r="A21" s="16"/>
      <c r="B21" s="11" t="s">
        <v>249</v>
      </c>
      <c r="C21" s="24">
        <v>11.188666666666702</v>
      </c>
      <c r="D21" s="24">
        <v>9.488999999999999</v>
      </c>
      <c r="E21" s="24">
        <v>13.321000000000002</v>
      </c>
      <c r="F21" s="24">
        <v>11.198666666666664</v>
      </c>
      <c r="G21" s="28">
        <v>12.273999999999999</v>
      </c>
      <c r="H21" s="26">
        <v>9.6023336111441981</v>
      </c>
      <c r="I21" s="26">
        <v>-15.932237319520581</v>
      </c>
      <c r="J21" s="26">
        <v>2.1087764892782959</v>
      </c>
      <c r="K21" s="26">
        <v>1.9729207871951582</v>
      </c>
      <c r="L21" s="18"/>
    </row>
    <row r="22" spans="1:14" x14ac:dyDescent="0.25">
      <c r="A22" s="16"/>
      <c r="B22" s="11" t="s">
        <v>250</v>
      </c>
      <c r="C22" s="24">
        <v>10.083666666666701</v>
      </c>
      <c r="D22" s="24">
        <v>9.5589999999999993</v>
      </c>
      <c r="E22" s="24">
        <v>10.049666666666669</v>
      </c>
      <c r="F22" s="24">
        <v>11.17733333333333</v>
      </c>
      <c r="G22" s="28">
        <v>9.2596666666666696</v>
      </c>
      <c r="H22" s="26">
        <v>-17.156745795061379</v>
      </c>
      <c r="I22" s="26">
        <v>11.220936017778316</v>
      </c>
      <c r="J22" s="26">
        <v>1.5908886561203028</v>
      </c>
      <c r="K22" s="26">
        <v>1.9691623954110022</v>
      </c>
      <c r="L22" s="18"/>
    </row>
    <row r="23" spans="1:14" x14ac:dyDescent="0.25">
      <c r="A23" s="16"/>
      <c r="B23" s="11" t="s">
        <v>251</v>
      </c>
      <c r="C23" s="24">
        <v>8.7126666666666726</v>
      </c>
      <c r="D23" s="24">
        <v>7.7386666666666688</v>
      </c>
      <c r="E23" s="24">
        <v>8.248666666666665</v>
      </c>
      <c r="F23" s="24">
        <v>10.196</v>
      </c>
      <c r="G23" s="28">
        <v>8.7406666666666695</v>
      </c>
      <c r="H23" s="26">
        <v>-14.273571335164082</v>
      </c>
      <c r="I23" s="26">
        <v>23.607855815081248</v>
      </c>
      <c r="J23" s="26">
        <v>1.5017200885844193</v>
      </c>
      <c r="K23" s="26">
        <v>1.7962763733398472</v>
      </c>
      <c r="L23" s="18"/>
    </row>
    <row r="24" spans="1:14" x14ac:dyDescent="0.25">
      <c r="A24" s="16"/>
      <c r="B24" s="11" t="s">
        <v>255</v>
      </c>
      <c r="C24" s="24">
        <v>11.775333333333299</v>
      </c>
      <c r="D24" s="24">
        <v>13.945666666666662</v>
      </c>
      <c r="E24" s="24">
        <v>12.158000000000001</v>
      </c>
      <c r="F24" s="24">
        <v>12.207666666666665</v>
      </c>
      <c r="G24" s="28">
        <v>7.8460000000000019</v>
      </c>
      <c r="H24" s="26">
        <v>-35.728913524287989</v>
      </c>
      <c r="I24" s="26">
        <v>0.40851017162908398</v>
      </c>
      <c r="J24" s="26">
        <v>1.3480088263709884</v>
      </c>
      <c r="K24" s="26">
        <v>2.150680973611391</v>
      </c>
      <c r="L24" s="18"/>
    </row>
    <row r="25" spans="1:14" x14ac:dyDescent="0.25">
      <c r="A25" s="16"/>
      <c r="B25" s="11" t="s">
        <v>253</v>
      </c>
      <c r="C25" s="24">
        <v>5.49</v>
      </c>
      <c r="D25" s="24">
        <v>5.876999999999998</v>
      </c>
      <c r="E25" s="24">
        <v>5.508333333333332</v>
      </c>
      <c r="F25" s="24">
        <v>5.2683333333333353</v>
      </c>
      <c r="G25" s="28">
        <v>6.63</v>
      </c>
      <c r="H25" s="26">
        <v>25.84625118633339</v>
      </c>
      <c r="I25" s="26">
        <v>-4.357034795763937</v>
      </c>
      <c r="J25" s="26">
        <v>1.1390897933774728</v>
      </c>
      <c r="K25" s="26">
        <v>0.92814659607154104</v>
      </c>
      <c r="L25" s="18"/>
    </row>
    <row r="26" spans="1:14" x14ac:dyDescent="0.25">
      <c r="A26" s="16"/>
      <c r="B26" s="11" t="s">
        <v>252</v>
      </c>
      <c r="C26" s="24">
        <v>6.2350000000000003</v>
      </c>
      <c r="D26" s="24">
        <v>4.968</v>
      </c>
      <c r="E26" s="24">
        <v>6.7510000000000003</v>
      </c>
      <c r="F26" s="24">
        <v>6.8866666666666685</v>
      </c>
      <c r="G26" s="28">
        <v>6.5149999999999997</v>
      </c>
      <c r="H26" s="26">
        <v>-5.3969022265247135</v>
      </c>
      <c r="I26" s="26">
        <v>2.0095788278279958</v>
      </c>
      <c r="J26" s="26">
        <v>1.1193318256190399</v>
      </c>
      <c r="K26" s="26">
        <v>1.2132558478227167</v>
      </c>
      <c r="L26" s="18"/>
    </row>
    <row r="27" spans="1:14" x14ac:dyDescent="0.25">
      <c r="A27" s="16"/>
      <c r="B27" s="11" t="s">
        <v>254</v>
      </c>
      <c r="C27" s="24">
        <v>3.073</v>
      </c>
      <c r="D27" s="24">
        <v>3.5939999999999999</v>
      </c>
      <c r="E27" s="24">
        <v>3.5523333333333342</v>
      </c>
      <c r="F27" s="24">
        <v>3.5489999999999999</v>
      </c>
      <c r="G27" s="28">
        <v>4.8963333333333345</v>
      </c>
      <c r="H27" s="26">
        <v>37.963745656053383</v>
      </c>
      <c r="I27" s="26">
        <v>-9.3835038003220461E-2</v>
      </c>
      <c r="J27" s="26">
        <v>0.84123127073512838</v>
      </c>
      <c r="K27" s="26">
        <v>0.62524370821725361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207</v>
      </c>
      <c r="C29" s="234"/>
      <c r="D29" s="234"/>
      <c r="E29" s="234"/>
      <c r="F29" s="234"/>
      <c r="G29" s="234"/>
      <c r="H29" s="243" t="s">
        <v>167</v>
      </c>
      <c r="I29" s="243"/>
      <c r="J29" s="243"/>
      <c r="K29" s="243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43" t="s">
        <v>218</v>
      </c>
      <c r="I30" s="243"/>
      <c r="J30" s="243"/>
      <c r="K30" s="243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146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128.33166666666699</v>
      </c>
      <c r="D13" s="25">
        <v>113.39433333333336</v>
      </c>
      <c r="E13" s="25">
        <v>132.63866666666672</v>
      </c>
      <c r="F13" s="25">
        <v>129.08066666666664</v>
      </c>
      <c r="G13" s="93">
        <v>129.78300000000002</v>
      </c>
      <c r="H13" s="27">
        <v>0.5441042035729815</v>
      </c>
      <c r="I13" s="27">
        <v>-2.6824756983886644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41.679000000000343</v>
      </c>
      <c r="D14" s="24">
        <v>38.434666666666715</v>
      </c>
      <c r="E14" s="24">
        <v>43.209666666666706</v>
      </c>
      <c r="F14" s="24">
        <v>46.430666666666667</v>
      </c>
      <c r="G14" s="28">
        <v>42.013000000000034</v>
      </c>
      <c r="H14" s="26">
        <v>-9.5145449846365189</v>
      </c>
      <c r="I14" s="26">
        <v>7.4543504925594473</v>
      </c>
      <c r="J14" s="26">
        <v>32.37172819244433</v>
      </c>
      <c r="K14" s="26">
        <v>35.970271819688989</v>
      </c>
      <c r="L14" s="18"/>
    </row>
    <row r="15" spans="1:15" s="48" customFormat="1" x14ac:dyDescent="0.25">
      <c r="A15" s="80"/>
      <c r="B15" s="172" t="s">
        <v>2</v>
      </c>
      <c r="C15" s="93">
        <v>31.511000000000006</v>
      </c>
      <c r="D15" s="93">
        <v>30.235333333333323</v>
      </c>
      <c r="E15" s="93">
        <v>35.848999999999997</v>
      </c>
      <c r="F15" s="93">
        <v>35.794666666666657</v>
      </c>
      <c r="G15" s="93">
        <v>35.524000000000001</v>
      </c>
      <c r="H15" s="47">
        <v>-0.75616479177528229</v>
      </c>
      <c r="I15" s="47">
        <v>-0.15156164281664442</v>
      </c>
      <c r="J15" s="47">
        <v>27.371843769985283</v>
      </c>
      <c r="K15" s="47">
        <v>27.730463121252342</v>
      </c>
      <c r="L15" s="81"/>
      <c r="N15" s="158" t="s">
        <v>2</v>
      </c>
      <c r="O15" s="159">
        <v>27.371843769985283</v>
      </c>
    </row>
    <row r="16" spans="1:15" x14ac:dyDescent="0.25">
      <c r="A16" s="16"/>
      <c r="B16" s="11" t="s">
        <v>244</v>
      </c>
      <c r="C16" s="24">
        <v>13.032999999999998</v>
      </c>
      <c r="D16" s="24">
        <v>10.171666666666669</v>
      </c>
      <c r="E16" s="24">
        <v>18.994333333333337</v>
      </c>
      <c r="F16" s="24">
        <v>12.50633333333333</v>
      </c>
      <c r="G16" s="28">
        <v>15.753333333333332</v>
      </c>
      <c r="H16" s="26">
        <v>25.962845491617603</v>
      </c>
      <c r="I16" s="26">
        <v>-34.157555762244904</v>
      </c>
      <c r="J16" s="26">
        <v>12.138210191884399</v>
      </c>
      <c r="K16" s="26">
        <v>9.6887734285020741</v>
      </c>
      <c r="L16" s="18"/>
      <c r="N16" s="22" t="s">
        <v>12</v>
      </c>
      <c r="O16" s="31">
        <v>72.628156230014724</v>
      </c>
    </row>
    <row r="17" spans="1:14" x14ac:dyDescent="0.25">
      <c r="A17" s="16"/>
      <c r="B17" s="11" t="s">
        <v>245</v>
      </c>
      <c r="C17" s="24">
        <v>13.898999999999997</v>
      </c>
      <c r="D17" s="24">
        <v>6.9163333333333314</v>
      </c>
      <c r="E17" s="24">
        <v>8.4923333333333364</v>
      </c>
      <c r="F17" s="24">
        <v>5.5006666666666684</v>
      </c>
      <c r="G17" s="28">
        <v>11.30766666666667</v>
      </c>
      <c r="H17" s="26">
        <v>105.56902193673494</v>
      </c>
      <c r="I17" s="26">
        <v>-35.227852572908901</v>
      </c>
      <c r="J17" s="26">
        <v>8.7127487164471997</v>
      </c>
      <c r="K17" s="26">
        <v>4.2614179247085815</v>
      </c>
      <c r="L17" s="18"/>
    </row>
    <row r="18" spans="1:14" x14ac:dyDescent="0.25">
      <c r="A18" s="16"/>
      <c r="B18" s="11" t="s">
        <v>248</v>
      </c>
      <c r="C18" s="24">
        <v>3.7996666666666705</v>
      </c>
      <c r="D18" s="24">
        <v>5.5459999999999994</v>
      </c>
      <c r="E18" s="24">
        <v>2.3076666666666661</v>
      </c>
      <c r="F18" s="24">
        <v>4.0769999999999991</v>
      </c>
      <c r="G18" s="28">
        <v>4.3843333333333323</v>
      </c>
      <c r="H18" s="26">
        <v>7.5382225492600652</v>
      </c>
      <c r="I18" s="26">
        <v>76.671963021811365</v>
      </c>
      <c r="J18" s="26">
        <v>3.3782031031285547</v>
      </c>
      <c r="K18" s="26">
        <v>3.1584900398200602</v>
      </c>
      <c r="L18" s="18"/>
    </row>
    <row r="19" spans="1:14" x14ac:dyDescent="0.25">
      <c r="A19" s="16"/>
      <c r="B19" s="11" t="s">
        <v>246</v>
      </c>
      <c r="C19" s="24">
        <v>4.9783333333333299</v>
      </c>
      <c r="D19" s="24">
        <v>4.1393333333333331</v>
      </c>
      <c r="E19" s="24">
        <v>6.2333333333333352</v>
      </c>
      <c r="F19" s="24">
        <v>4.7243333333333348</v>
      </c>
      <c r="G19" s="28">
        <v>3.4463333333333344</v>
      </c>
      <c r="H19" s="26">
        <v>-27.051435828688351</v>
      </c>
      <c r="I19" s="26">
        <v>-24.208556149732619</v>
      </c>
      <c r="J19" s="26">
        <v>2.6554582135821594</v>
      </c>
      <c r="K19" s="26">
        <v>3.6599852288749686</v>
      </c>
      <c r="L19" s="18"/>
    </row>
    <row r="20" spans="1:14" x14ac:dyDescent="0.25">
      <c r="A20" s="16"/>
      <c r="B20" s="11" t="s">
        <v>247</v>
      </c>
      <c r="C20" s="24">
        <v>2.2970000000000002</v>
      </c>
      <c r="D20" s="24">
        <v>2.8836666666666675</v>
      </c>
      <c r="E20" s="24">
        <v>3.7736666666666672</v>
      </c>
      <c r="F20" s="24">
        <v>5.0373333333333319</v>
      </c>
      <c r="G20" s="28">
        <v>3.3876666666666657</v>
      </c>
      <c r="H20" s="26">
        <v>-32.748808893594493</v>
      </c>
      <c r="I20" s="26">
        <v>33.486441127108854</v>
      </c>
      <c r="J20" s="26">
        <v>2.6102545531130157</v>
      </c>
      <c r="K20" s="26">
        <v>3.9024692569504338</v>
      </c>
      <c r="L20" s="18"/>
    </row>
    <row r="21" spans="1:14" x14ac:dyDescent="0.25">
      <c r="A21" s="16"/>
      <c r="B21" s="11" t="s">
        <v>249</v>
      </c>
      <c r="C21" s="24">
        <v>2.9666666666666699</v>
      </c>
      <c r="D21" s="24">
        <v>3.125999999999999</v>
      </c>
      <c r="E21" s="24">
        <v>2.4849999999999994</v>
      </c>
      <c r="F21" s="24">
        <v>2.7250000000000001</v>
      </c>
      <c r="G21" s="28">
        <v>3.2806666666666677</v>
      </c>
      <c r="H21" s="26">
        <v>20.391437308868543</v>
      </c>
      <c r="I21" s="26">
        <v>9.6579476861167191</v>
      </c>
      <c r="J21" s="26">
        <v>2.5278092405528207</v>
      </c>
      <c r="K21" s="26">
        <v>2.1110829920308238</v>
      </c>
      <c r="L21" s="18"/>
    </row>
    <row r="22" spans="1:14" x14ac:dyDescent="0.25">
      <c r="A22" s="16"/>
      <c r="B22" s="11" t="s">
        <v>250</v>
      </c>
      <c r="C22" s="24">
        <v>4.0763333333333298</v>
      </c>
      <c r="D22" s="24">
        <v>3.0416666666666665</v>
      </c>
      <c r="E22" s="24">
        <v>3.4796666666666676</v>
      </c>
      <c r="F22" s="24">
        <v>3.6033333333333326</v>
      </c>
      <c r="G22" s="28">
        <v>2.7100000000000004</v>
      </c>
      <c r="H22" s="26">
        <v>-24.791859389454185</v>
      </c>
      <c r="I22" s="26">
        <v>3.5539802663089759</v>
      </c>
      <c r="J22" s="26">
        <v>2.0881009068984384</v>
      </c>
      <c r="K22" s="26">
        <v>2.7915360420615531</v>
      </c>
      <c r="L22" s="18"/>
    </row>
    <row r="23" spans="1:14" x14ac:dyDescent="0.25">
      <c r="A23" s="16"/>
      <c r="B23" s="11" t="s">
        <v>253</v>
      </c>
      <c r="C23" s="24">
        <v>2.2753333333333301</v>
      </c>
      <c r="D23" s="24">
        <v>2.5229999999999997</v>
      </c>
      <c r="E23" s="24">
        <v>1.5946666666666669</v>
      </c>
      <c r="F23" s="24">
        <v>1.9963333333333328</v>
      </c>
      <c r="G23" s="28">
        <v>2.0546666666666664</v>
      </c>
      <c r="H23" s="26">
        <v>2.9220237101352575</v>
      </c>
      <c r="I23" s="26">
        <v>25.188127090300959</v>
      </c>
      <c r="J23" s="26">
        <v>1.5831554723397256</v>
      </c>
      <c r="K23" s="26">
        <v>1.5465781087795227</v>
      </c>
      <c r="L23" s="18"/>
    </row>
    <row r="24" spans="1:14" x14ac:dyDescent="0.25">
      <c r="A24" s="16"/>
      <c r="B24" s="11" t="s">
        <v>251</v>
      </c>
      <c r="C24" s="24">
        <v>1.7769999999999999</v>
      </c>
      <c r="D24" s="24">
        <v>1.9376666666666664</v>
      </c>
      <c r="E24" s="24">
        <v>1.6836666666666673</v>
      </c>
      <c r="F24" s="24">
        <v>2.649</v>
      </c>
      <c r="G24" s="28">
        <v>2.0103333333333335</v>
      </c>
      <c r="H24" s="26">
        <v>-24.109726940984011</v>
      </c>
      <c r="I24" s="26">
        <v>57.335181152247031</v>
      </c>
      <c r="J24" s="26">
        <v>1.5489958880079311</v>
      </c>
      <c r="K24" s="26">
        <v>2.0522050810604227</v>
      </c>
      <c r="L24" s="18"/>
    </row>
    <row r="25" spans="1:14" x14ac:dyDescent="0.25">
      <c r="A25" s="16"/>
      <c r="B25" s="11" t="s">
        <v>255</v>
      </c>
      <c r="C25" s="24">
        <v>3.7290000000000001</v>
      </c>
      <c r="D25" s="24">
        <v>2.3450000000000002</v>
      </c>
      <c r="E25" s="24">
        <v>2.6379999999999999</v>
      </c>
      <c r="F25" s="24">
        <v>2.0473333333333334</v>
      </c>
      <c r="G25" s="28">
        <v>1.5916666666666668</v>
      </c>
      <c r="H25" s="26">
        <v>-22.256593943340931</v>
      </c>
      <c r="I25" s="26">
        <v>-22.390700025271659</v>
      </c>
      <c r="J25" s="26">
        <v>1.2264061292054171</v>
      </c>
      <c r="K25" s="26">
        <v>1.5860882858780818</v>
      </c>
      <c r="L25" s="18"/>
    </row>
    <row r="26" spans="1:14" x14ac:dyDescent="0.25">
      <c r="A26" s="16"/>
      <c r="B26" s="11" t="s">
        <v>252</v>
      </c>
      <c r="C26" s="24">
        <v>1.51</v>
      </c>
      <c r="D26" s="24">
        <v>1.5353333333333332</v>
      </c>
      <c r="E26" s="24">
        <v>1.250666666666667</v>
      </c>
      <c r="F26" s="24">
        <v>1.3826666666666663</v>
      </c>
      <c r="G26" s="28">
        <v>1.5363333333333331</v>
      </c>
      <c r="H26" s="26">
        <v>11.113789778206385</v>
      </c>
      <c r="I26" s="26">
        <v>10.554371002132124</v>
      </c>
      <c r="J26" s="26">
        <v>1.1837708585356579</v>
      </c>
      <c r="K26" s="26">
        <v>1.0711648013386976</v>
      </c>
      <c r="L26" s="18"/>
    </row>
    <row r="27" spans="1:14" x14ac:dyDescent="0.25">
      <c r="A27" s="16"/>
      <c r="B27" s="11" t="s">
        <v>254</v>
      </c>
      <c r="C27" s="24">
        <v>0.80033333333333301</v>
      </c>
      <c r="D27" s="24">
        <v>0.55866666666666676</v>
      </c>
      <c r="E27" s="24">
        <v>0.6469999999999998</v>
      </c>
      <c r="F27" s="24">
        <v>0.60599999999999998</v>
      </c>
      <c r="G27" s="28">
        <v>0.78300000000000003</v>
      </c>
      <c r="H27" s="26">
        <v>29.207920792079211</v>
      </c>
      <c r="I27" s="26">
        <v>-6.3369397217928665</v>
      </c>
      <c r="J27" s="26">
        <v>0.60331476387508376</v>
      </c>
      <c r="K27" s="26">
        <v>0.46947386905346022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209</v>
      </c>
      <c r="C29" s="234"/>
      <c r="D29" s="234"/>
      <c r="E29" s="234"/>
      <c r="F29" s="234"/>
      <c r="G29" s="234"/>
      <c r="H29" s="243" t="s">
        <v>167</v>
      </c>
      <c r="I29" s="243"/>
      <c r="J29" s="243"/>
      <c r="K29" s="243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43" t="s">
        <v>218</v>
      </c>
      <c r="I30" s="243"/>
      <c r="J30" s="243"/>
      <c r="K30" s="243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9.2851562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147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4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23.123999999999995</v>
      </c>
      <c r="D13" s="25">
        <v>26.027333333333328</v>
      </c>
      <c r="E13" s="25">
        <v>25.332333333333342</v>
      </c>
      <c r="F13" s="25">
        <v>31.261333333333322</v>
      </c>
      <c r="G13" s="93">
        <v>26.558333333333323</v>
      </c>
      <c r="H13" s="27">
        <v>-15.044143990446134</v>
      </c>
      <c r="I13" s="27">
        <v>23.40487124491748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7.3566666666666602</v>
      </c>
      <c r="D14" s="24">
        <v>7.7499999999999929</v>
      </c>
      <c r="E14" s="24">
        <v>10.306000000000008</v>
      </c>
      <c r="F14" s="24">
        <v>7.6916666666666558</v>
      </c>
      <c r="G14" s="28">
        <v>7.1879999999999953</v>
      </c>
      <c r="H14" s="26">
        <v>-6.5482123510291812</v>
      </c>
      <c r="I14" s="26">
        <v>-25.367100071156123</v>
      </c>
      <c r="J14" s="26">
        <v>27.064951364919981</v>
      </c>
      <c r="K14" s="26">
        <v>24.604410133924738</v>
      </c>
      <c r="L14" s="18"/>
    </row>
    <row r="15" spans="1:15" s="48" customFormat="1" x14ac:dyDescent="0.25">
      <c r="A15" s="80"/>
      <c r="B15" s="12" t="s">
        <v>2</v>
      </c>
      <c r="C15" s="93">
        <v>7.7590000000000012</v>
      </c>
      <c r="D15" s="93">
        <v>7.2996666666666687</v>
      </c>
      <c r="E15" s="93">
        <v>6.9353333333333316</v>
      </c>
      <c r="F15" s="93">
        <v>12.127000000000001</v>
      </c>
      <c r="G15" s="93">
        <v>6.8756666666666648</v>
      </c>
      <c r="H15" s="47">
        <v>-43.302822902064285</v>
      </c>
      <c r="I15" s="47">
        <v>74.858213976737531</v>
      </c>
      <c r="J15" s="47">
        <v>25.88892375274553</v>
      </c>
      <c r="K15" s="47">
        <v>38.792331314509951</v>
      </c>
      <c r="L15" s="81"/>
      <c r="N15" s="158" t="s">
        <v>2</v>
      </c>
      <c r="O15" s="159">
        <v>25.88892375274553</v>
      </c>
    </row>
    <row r="16" spans="1:15" x14ac:dyDescent="0.25">
      <c r="A16" s="16"/>
      <c r="B16" s="11" t="s">
        <v>245</v>
      </c>
      <c r="C16" s="24">
        <v>0.78333333333333299</v>
      </c>
      <c r="D16" s="24">
        <v>3.524</v>
      </c>
      <c r="E16" s="24">
        <v>0.63366666666666649</v>
      </c>
      <c r="F16" s="24">
        <v>1.5970000000000004</v>
      </c>
      <c r="G16" s="28">
        <v>4.2860000000000005</v>
      </c>
      <c r="H16" s="26">
        <v>168.37820914214149</v>
      </c>
      <c r="I16" s="26">
        <v>152.02524986849042</v>
      </c>
      <c r="J16" s="26">
        <v>16.138060872293703</v>
      </c>
      <c r="K16" s="26">
        <v>5.1085473001791382</v>
      </c>
      <c r="L16" s="18"/>
      <c r="N16" s="22" t="s">
        <v>12</v>
      </c>
      <c r="O16" s="31">
        <v>74.111076247254474</v>
      </c>
    </row>
    <row r="17" spans="1:14" x14ac:dyDescent="0.25">
      <c r="A17" s="16"/>
      <c r="B17" s="11" t="s">
        <v>244</v>
      </c>
      <c r="C17" s="24">
        <v>2.7346666666666701</v>
      </c>
      <c r="D17" s="24">
        <v>2.6059999999999994</v>
      </c>
      <c r="E17" s="24">
        <v>3.0613333333333337</v>
      </c>
      <c r="F17" s="24">
        <v>3.8903333333333343</v>
      </c>
      <c r="G17" s="28">
        <v>2.7879999999999998</v>
      </c>
      <c r="H17" s="26">
        <v>-28.335189786650695</v>
      </c>
      <c r="I17" s="26">
        <v>27.079703832752621</v>
      </c>
      <c r="J17" s="26">
        <v>10.497646689676815</v>
      </c>
      <c r="K17" s="26">
        <v>12.444553441951726</v>
      </c>
      <c r="L17" s="18"/>
    </row>
    <row r="18" spans="1:14" x14ac:dyDescent="0.25">
      <c r="A18" s="16"/>
      <c r="B18" s="11" t="s">
        <v>246</v>
      </c>
      <c r="C18" s="24">
        <v>0.74333333333333296</v>
      </c>
      <c r="D18" s="24">
        <v>0.72833333333333339</v>
      </c>
      <c r="E18" s="24">
        <v>0.94633333333333314</v>
      </c>
      <c r="F18" s="24">
        <v>1.3683333333333338</v>
      </c>
      <c r="G18" s="28">
        <v>1.7</v>
      </c>
      <c r="H18" s="26">
        <v>24.238733252131507</v>
      </c>
      <c r="I18" s="26">
        <v>44.59316660796064</v>
      </c>
      <c r="J18" s="26">
        <v>6.401004079071229</v>
      </c>
      <c r="K18" s="26">
        <v>4.3770792459268142</v>
      </c>
      <c r="L18" s="18"/>
    </row>
    <row r="19" spans="1:14" x14ac:dyDescent="0.25">
      <c r="A19" s="16"/>
      <c r="B19" s="11" t="s">
        <v>248</v>
      </c>
      <c r="C19" s="24">
        <v>0.15966666666666701</v>
      </c>
      <c r="D19" s="24">
        <v>0.18000000000000005</v>
      </c>
      <c r="E19" s="24">
        <v>0.51933333333333342</v>
      </c>
      <c r="F19" s="24">
        <v>0.34766666666666657</v>
      </c>
      <c r="G19" s="28">
        <v>0.66500000000000004</v>
      </c>
      <c r="H19" s="26">
        <v>91.27516778523497</v>
      </c>
      <c r="I19" s="26">
        <v>-33.055198973042387</v>
      </c>
      <c r="J19" s="26">
        <v>2.503922183871981</v>
      </c>
      <c r="K19" s="26">
        <v>1.1121300008530239</v>
      </c>
      <c r="L19" s="18"/>
    </row>
    <row r="20" spans="1:14" x14ac:dyDescent="0.25">
      <c r="A20" s="16"/>
      <c r="B20" s="11" t="s">
        <v>249</v>
      </c>
      <c r="C20" s="24">
        <v>0.787333333333333</v>
      </c>
      <c r="D20" s="24">
        <v>0.24466666666666673</v>
      </c>
      <c r="E20" s="24">
        <v>0.66500000000000004</v>
      </c>
      <c r="F20" s="24">
        <v>0.55900000000000005</v>
      </c>
      <c r="G20" s="28">
        <v>0.6333333333333333</v>
      </c>
      <c r="H20" s="26">
        <v>13.29755515802027</v>
      </c>
      <c r="I20" s="26">
        <v>-15.939849624060143</v>
      </c>
      <c r="J20" s="26">
        <v>2.3846877941637912</v>
      </c>
      <c r="K20" s="26">
        <v>1.788151497057068</v>
      </c>
      <c r="L20" s="18"/>
    </row>
    <row r="21" spans="1:14" x14ac:dyDescent="0.25">
      <c r="A21" s="16"/>
      <c r="B21" s="11" t="s">
        <v>250</v>
      </c>
      <c r="C21" s="24">
        <v>0.704666666666667</v>
      </c>
      <c r="D21" s="24">
        <v>1.5286666666666668</v>
      </c>
      <c r="E21" s="24">
        <v>0.61099999999999999</v>
      </c>
      <c r="F21" s="24">
        <v>1.0703333333333329</v>
      </c>
      <c r="G21" s="28">
        <v>0.54433333333333356</v>
      </c>
      <c r="H21" s="26">
        <v>-49.14356898162562</v>
      </c>
      <c r="I21" s="26">
        <v>75.177304964538934</v>
      </c>
      <c r="J21" s="26">
        <v>2.0495764041418276</v>
      </c>
      <c r="K21" s="26">
        <v>3.4238249594813612</v>
      </c>
      <c r="L21" s="18"/>
    </row>
    <row r="22" spans="1:14" x14ac:dyDescent="0.25">
      <c r="A22" s="16"/>
      <c r="B22" s="11" t="s">
        <v>247</v>
      </c>
      <c r="C22" s="24">
        <v>0.88</v>
      </c>
      <c r="D22" s="24">
        <v>0.94366666666666688</v>
      </c>
      <c r="E22" s="24">
        <v>0.66266666666666652</v>
      </c>
      <c r="F22" s="24">
        <v>1.144333333333333</v>
      </c>
      <c r="G22" s="28">
        <v>0.50666666666666682</v>
      </c>
      <c r="H22" s="26">
        <v>-55.723856685115038</v>
      </c>
      <c r="I22" s="26">
        <v>72.686116700201197</v>
      </c>
      <c r="J22" s="26">
        <v>1.9077502353310336</v>
      </c>
      <c r="K22" s="26">
        <v>3.6605391111490233</v>
      </c>
      <c r="L22" s="18"/>
    </row>
    <row r="23" spans="1:14" x14ac:dyDescent="0.25">
      <c r="A23" s="16"/>
      <c r="B23" s="11" t="s">
        <v>255</v>
      </c>
      <c r="C23" s="24">
        <v>0.21400000000000005</v>
      </c>
      <c r="D23" s="24">
        <v>0.64333333333333353</v>
      </c>
      <c r="E23" s="24">
        <v>7.7333333333333337E-2</v>
      </c>
      <c r="F23" s="24">
        <v>0.46366666666666678</v>
      </c>
      <c r="G23" s="28">
        <v>0.36499999999999999</v>
      </c>
      <c r="H23" s="26">
        <v>-21.279654924514759</v>
      </c>
      <c r="I23" s="26">
        <v>499.56896551724145</v>
      </c>
      <c r="J23" s="26">
        <v>1.3743332287417638</v>
      </c>
      <c r="K23" s="26">
        <v>1.4831954277915218</v>
      </c>
      <c r="L23" s="18"/>
    </row>
    <row r="24" spans="1:14" x14ac:dyDescent="0.25">
      <c r="A24" s="16"/>
      <c r="B24" s="11" t="s">
        <v>251</v>
      </c>
      <c r="C24" s="24">
        <v>0.12033333333333299</v>
      </c>
      <c r="D24" s="24">
        <v>0.2363333333333334</v>
      </c>
      <c r="E24" s="24">
        <v>0.12650000000000003</v>
      </c>
      <c r="F24" s="24">
        <v>0.32</v>
      </c>
      <c r="G24" s="28">
        <v>0.34766666666666673</v>
      </c>
      <c r="H24" s="26">
        <v>8.6458333333333535</v>
      </c>
      <c r="I24" s="26">
        <v>152.96442687747032</v>
      </c>
      <c r="J24" s="26">
        <v>1.3090680891120183</v>
      </c>
      <c r="K24" s="26">
        <v>1.0236287639682677</v>
      </c>
      <c r="L24" s="18"/>
    </row>
    <row r="25" spans="1:14" x14ac:dyDescent="0.25">
      <c r="A25" s="16"/>
      <c r="B25" s="11" t="s">
        <v>253</v>
      </c>
      <c r="C25" s="24">
        <v>0.34399999999999992</v>
      </c>
      <c r="D25" s="24">
        <v>0.23899999999999999</v>
      </c>
      <c r="E25" s="24">
        <v>0.29849999999999999</v>
      </c>
      <c r="F25" s="24">
        <v>0.43833333333333319</v>
      </c>
      <c r="G25" s="28">
        <v>0.24133333333333329</v>
      </c>
      <c r="H25" s="26">
        <v>-44.94296577946767</v>
      </c>
      <c r="I25" s="26">
        <v>46.845337800111622</v>
      </c>
      <c r="J25" s="26">
        <v>0.90869155946030755</v>
      </c>
      <c r="K25" s="26">
        <v>1.402158150644033</v>
      </c>
      <c r="L25" s="18"/>
    </row>
    <row r="26" spans="1:14" x14ac:dyDescent="0.25">
      <c r="A26" s="16"/>
      <c r="B26" s="11" t="s">
        <v>254</v>
      </c>
      <c r="C26" s="24">
        <v>0.34</v>
      </c>
      <c r="D26" s="24">
        <v>0.10366666666666668</v>
      </c>
      <c r="E26" s="24">
        <v>0.12966666666666671</v>
      </c>
      <c r="F26" s="24">
        <v>0.18666666666666673</v>
      </c>
      <c r="G26" s="28">
        <v>0.21766666666666659</v>
      </c>
      <c r="H26" s="26">
        <v>16.607142857142776</v>
      </c>
      <c r="I26" s="26">
        <v>43.958868894601544</v>
      </c>
      <c r="J26" s="26">
        <v>0.81957954188892379</v>
      </c>
      <c r="K26" s="26">
        <v>0.59711677898148974</v>
      </c>
      <c r="L26" s="18"/>
    </row>
    <row r="27" spans="1:14" x14ac:dyDescent="0.25">
      <c r="A27" s="16"/>
      <c r="B27" s="11" t="s">
        <v>252</v>
      </c>
      <c r="C27" s="24">
        <v>0.19700000000000004</v>
      </c>
      <c r="D27" s="24">
        <v>0</v>
      </c>
      <c r="E27" s="24">
        <v>0.35966666666666658</v>
      </c>
      <c r="F27" s="24">
        <v>5.7000000000000009E-2</v>
      </c>
      <c r="G27" s="28">
        <v>0.19966666666666663</v>
      </c>
      <c r="H27" s="26">
        <v>250.29239766081858</v>
      </c>
      <c r="I27" s="26">
        <v>-84.151992585727527</v>
      </c>
      <c r="J27" s="26">
        <v>0.75180420458111097</v>
      </c>
      <c r="K27" s="26">
        <v>0.18233387358184774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208</v>
      </c>
      <c r="C29" s="234"/>
      <c r="D29" s="234"/>
      <c r="E29" s="234"/>
      <c r="F29" s="234"/>
      <c r="G29" s="234"/>
      <c r="H29" s="234" t="s">
        <v>167</v>
      </c>
      <c r="I29" s="234"/>
      <c r="J29" s="234"/>
      <c r="K29" s="234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34" t="s">
        <v>218</v>
      </c>
      <c r="I30" s="234"/>
      <c r="J30" s="234"/>
      <c r="K30" s="234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4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9.5703125" style="9" customWidth="1"/>
    <col min="8" max="9" width="13.28515625" style="9" customWidth="1"/>
    <col min="10" max="11" width="11.57031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ht="15.6" x14ac:dyDescent="0.3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43"/>
      <c r="M1" s="11"/>
      <c r="N1" s="9"/>
      <c r="O1" s="9"/>
    </row>
    <row r="2" spans="1:18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8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8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8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8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8" x14ac:dyDescent="0.25">
      <c r="A7" s="16"/>
      <c r="B7" s="146"/>
      <c r="C7" s="244" t="s">
        <v>148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8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8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8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8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8" s="48" customFormat="1" x14ac:dyDescent="0.25">
      <c r="A13" s="80"/>
      <c r="B13" s="12" t="s">
        <v>236</v>
      </c>
      <c r="C13" s="25">
        <v>147.18133333333299</v>
      </c>
      <c r="D13" s="25">
        <v>154.53</v>
      </c>
      <c r="E13" s="25">
        <v>158.81366666666668</v>
      </c>
      <c r="F13" s="25">
        <v>172.71600000000004</v>
      </c>
      <c r="G13" s="93">
        <v>179.779</v>
      </c>
      <c r="H13" s="27">
        <v>4.0893721484980938</v>
      </c>
      <c r="I13" s="27">
        <v>8.7538645918382443</v>
      </c>
      <c r="J13" s="27">
        <v>100</v>
      </c>
      <c r="K13" s="27">
        <v>100</v>
      </c>
      <c r="L13" s="81"/>
      <c r="N13" s="158"/>
      <c r="O13" s="158"/>
    </row>
    <row r="14" spans="1:18" x14ac:dyDescent="0.25">
      <c r="A14" s="16"/>
      <c r="B14" s="11" t="s">
        <v>3</v>
      </c>
      <c r="C14" s="24">
        <v>46.396666666666349</v>
      </c>
      <c r="D14" s="24">
        <v>48.365666666666669</v>
      </c>
      <c r="E14" s="24">
        <v>55.70783333333334</v>
      </c>
      <c r="F14" s="24">
        <v>37.431000000000012</v>
      </c>
      <c r="G14" s="28">
        <v>56.441000000000003</v>
      </c>
      <c r="H14" s="26">
        <v>50.786781010392424</v>
      </c>
      <c r="I14" s="26">
        <v>-32.808372251658191</v>
      </c>
      <c r="J14" s="26">
        <v>31.394656773038008</v>
      </c>
      <c r="K14" s="26">
        <v>21.67199333009102</v>
      </c>
      <c r="L14" s="18"/>
    </row>
    <row r="15" spans="1:18" s="48" customFormat="1" x14ac:dyDescent="0.25">
      <c r="A15" s="80"/>
      <c r="B15" s="12" t="s">
        <v>2</v>
      </c>
      <c r="C15" s="93">
        <v>50.820333333333295</v>
      </c>
      <c r="D15" s="93">
        <v>55.854999999999997</v>
      </c>
      <c r="E15" s="93">
        <v>54.715999999999994</v>
      </c>
      <c r="F15" s="93">
        <v>69.157333333333355</v>
      </c>
      <c r="G15" s="93">
        <v>63.561666666666675</v>
      </c>
      <c r="H15" s="47">
        <v>-8.0912123081669058</v>
      </c>
      <c r="I15" s="47">
        <v>26.393254867558589</v>
      </c>
      <c r="J15" s="47">
        <v>35.355445667551088</v>
      </c>
      <c r="K15" s="47">
        <v>40.041069346981949</v>
      </c>
      <c r="L15" s="81"/>
      <c r="N15" s="158" t="s">
        <v>2</v>
      </c>
      <c r="O15" s="159">
        <v>35.355445667551088</v>
      </c>
      <c r="R15" s="163"/>
    </row>
    <row r="16" spans="1:18" x14ac:dyDescent="0.25">
      <c r="A16" s="16"/>
      <c r="B16" s="11" t="s">
        <v>244</v>
      </c>
      <c r="C16" s="24">
        <v>17.946999999999999</v>
      </c>
      <c r="D16" s="24">
        <v>18.234333333333328</v>
      </c>
      <c r="E16" s="24">
        <v>17.255666666666663</v>
      </c>
      <c r="F16" s="24">
        <v>23.004999999999999</v>
      </c>
      <c r="G16" s="28">
        <v>17.946000000000002</v>
      </c>
      <c r="H16" s="26">
        <v>-21.990871549663105</v>
      </c>
      <c r="I16" s="26">
        <v>33.318523383622804</v>
      </c>
      <c r="J16" s="26">
        <v>9.982255992079164</v>
      </c>
      <c r="K16" s="26">
        <v>13.3195534866486</v>
      </c>
      <c r="L16" s="18"/>
      <c r="N16" s="22" t="s">
        <v>12</v>
      </c>
      <c r="O16" s="31">
        <v>64.644554332448905</v>
      </c>
    </row>
    <row r="17" spans="1:14" x14ac:dyDescent="0.25">
      <c r="A17" s="16"/>
      <c r="B17" s="11" t="s">
        <v>245</v>
      </c>
      <c r="C17" s="24">
        <v>10.94</v>
      </c>
      <c r="D17" s="24">
        <v>8.2206666666666663</v>
      </c>
      <c r="E17" s="24">
        <v>5.4</v>
      </c>
      <c r="F17" s="24">
        <v>14.535333333333337</v>
      </c>
      <c r="G17" s="28">
        <v>9.896333333333331</v>
      </c>
      <c r="H17" s="26">
        <v>-31.915332752373558</v>
      </c>
      <c r="I17" s="26">
        <v>169.17283950617289</v>
      </c>
      <c r="J17" s="26">
        <v>5.5047215377398535</v>
      </c>
      <c r="K17" s="26">
        <v>8.4157422203694701</v>
      </c>
      <c r="L17" s="18"/>
    </row>
    <row r="18" spans="1:14" x14ac:dyDescent="0.25">
      <c r="A18" s="16"/>
      <c r="B18" s="11" t="s">
        <v>246</v>
      </c>
      <c r="C18" s="24">
        <v>3.5486666666666702</v>
      </c>
      <c r="D18" s="24">
        <v>4.4943333333333317</v>
      </c>
      <c r="E18" s="24">
        <v>5.5143333333333322</v>
      </c>
      <c r="F18" s="24">
        <v>6.3746666666666671</v>
      </c>
      <c r="G18" s="28">
        <v>6.3873333333333351</v>
      </c>
      <c r="H18" s="26">
        <v>0.19870320016734944</v>
      </c>
      <c r="I18" s="26">
        <v>15.601765097019914</v>
      </c>
      <c r="J18" s="26">
        <v>3.5528806664478809</v>
      </c>
      <c r="K18" s="26">
        <v>3.6908373669299119</v>
      </c>
      <c r="L18" s="18"/>
    </row>
    <row r="19" spans="1:14" x14ac:dyDescent="0.25">
      <c r="A19" s="16"/>
      <c r="B19" s="11" t="s">
        <v>247</v>
      </c>
      <c r="C19" s="24">
        <v>3.33266666666667</v>
      </c>
      <c r="D19" s="24">
        <v>3.2930000000000006</v>
      </c>
      <c r="E19" s="24">
        <v>3.3694999999999999</v>
      </c>
      <c r="F19" s="24">
        <v>4.9829999999999997</v>
      </c>
      <c r="G19" s="28">
        <v>6.0083333333333329</v>
      </c>
      <c r="H19" s="26">
        <v>20.576627199143751</v>
      </c>
      <c r="I19" s="26">
        <v>47.885442944056969</v>
      </c>
      <c r="J19" s="26">
        <v>3.3420662776705474</v>
      </c>
      <c r="K19" s="26">
        <v>2.8850830264712002</v>
      </c>
      <c r="L19" s="18"/>
    </row>
    <row r="20" spans="1:14" x14ac:dyDescent="0.25">
      <c r="A20" s="16"/>
      <c r="B20" s="11" t="s">
        <v>255</v>
      </c>
      <c r="C20" s="24">
        <v>2.9790000000000001</v>
      </c>
      <c r="D20" s="24">
        <v>3.08</v>
      </c>
      <c r="E20" s="24">
        <v>2.8815</v>
      </c>
      <c r="F20" s="24">
        <v>2.1463333333333328</v>
      </c>
      <c r="G20" s="28">
        <v>3.637</v>
      </c>
      <c r="H20" s="26">
        <v>69.451778226432708</v>
      </c>
      <c r="I20" s="26">
        <v>-25.513332176528447</v>
      </c>
      <c r="J20" s="26">
        <v>2.0230393983724464</v>
      </c>
      <c r="K20" s="26">
        <v>1.2426951372966792</v>
      </c>
      <c r="L20" s="18"/>
    </row>
    <row r="21" spans="1:14" x14ac:dyDescent="0.25">
      <c r="A21" s="16"/>
      <c r="B21" s="11" t="s">
        <v>251</v>
      </c>
      <c r="C21" s="24">
        <v>1.67333333333333</v>
      </c>
      <c r="D21" s="24">
        <v>1.9646666666666672</v>
      </c>
      <c r="E21" s="24">
        <v>1.7775000000000001</v>
      </c>
      <c r="F21" s="24">
        <v>2.8883333333333323</v>
      </c>
      <c r="G21" s="28">
        <v>2.8826666666666663</v>
      </c>
      <c r="H21" s="26">
        <v>-0.19619157530291753</v>
      </c>
      <c r="I21" s="26">
        <v>62.494139709329509</v>
      </c>
      <c r="J21" s="26">
        <v>1.6034501619581076</v>
      </c>
      <c r="K21" s="26">
        <v>1.6723021221735868</v>
      </c>
      <c r="L21" s="18"/>
    </row>
    <row r="22" spans="1:14" x14ac:dyDescent="0.25">
      <c r="A22" s="16"/>
      <c r="B22" s="11" t="s">
        <v>249</v>
      </c>
      <c r="C22" s="24">
        <v>2.4413333333333296</v>
      </c>
      <c r="D22" s="24">
        <v>2.9093333333333322</v>
      </c>
      <c r="E22" s="24">
        <v>2.844333333333334</v>
      </c>
      <c r="F22" s="24">
        <v>1.8486666666666671</v>
      </c>
      <c r="G22" s="28">
        <v>2.869333333333334</v>
      </c>
      <c r="H22" s="26">
        <v>55.210962856112509</v>
      </c>
      <c r="I22" s="26">
        <v>-35.005273643501702</v>
      </c>
      <c r="J22" s="26">
        <v>1.5960336487205591</v>
      </c>
      <c r="K22" s="26">
        <v>1.0703505562117388</v>
      </c>
      <c r="L22" s="18"/>
    </row>
    <row r="23" spans="1:14" x14ac:dyDescent="0.25">
      <c r="A23" s="16"/>
      <c r="B23" s="11" t="s">
        <v>248</v>
      </c>
      <c r="C23" s="24">
        <v>2.8109999999999999</v>
      </c>
      <c r="D23" s="24">
        <v>2.8136666666666659</v>
      </c>
      <c r="E23" s="24">
        <v>4.3009999999999993</v>
      </c>
      <c r="F23" s="24">
        <v>3.8490000000000002</v>
      </c>
      <c r="G23" s="28">
        <v>2.679666666666666</v>
      </c>
      <c r="H23" s="26">
        <v>-30.380185329522845</v>
      </c>
      <c r="I23" s="26">
        <v>-10.509183910718424</v>
      </c>
      <c r="J23" s="26">
        <v>1.4905337479164231</v>
      </c>
      <c r="K23" s="26">
        <v>2.2285138609046058</v>
      </c>
      <c r="L23" s="18"/>
    </row>
    <row r="24" spans="1:14" x14ac:dyDescent="0.25">
      <c r="A24" s="16"/>
      <c r="B24" s="11" t="s">
        <v>253</v>
      </c>
      <c r="C24" s="24">
        <v>1.50833333333333</v>
      </c>
      <c r="D24" s="24">
        <v>1.0163333333333335</v>
      </c>
      <c r="E24" s="24">
        <v>1.4215</v>
      </c>
      <c r="F24" s="24">
        <v>2.72</v>
      </c>
      <c r="G24" s="28">
        <v>2.671666666666666</v>
      </c>
      <c r="H24" s="26">
        <v>-1.7769607843137636</v>
      </c>
      <c r="I24" s="26">
        <v>91.347168483995802</v>
      </c>
      <c r="J24" s="26">
        <v>1.4860838399738936</v>
      </c>
      <c r="K24" s="26">
        <v>1.5748396211121145</v>
      </c>
      <c r="L24" s="18"/>
    </row>
    <row r="25" spans="1:14" x14ac:dyDescent="0.25">
      <c r="A25" s="16"/>
      <c r="B25" s="11" t="s">
        <v>252</v>
      </c>
      <c r="C25" s="24">
        <v>0.97599999999999998</v>
      </c>
      <c r="D25" s="24">
        <v>1.0640000000000001</v>
      </c>
      <c r="E25" s="24">
        <v>1.1909999999999998</v>
      </c>
      <c r="F25" s="24">
        <v>1.1246666666666669</v>
      </c>
      <c r="G25" s="28">
        <v>1.9260000000000004</v>
      </c>
      <c r="H25" s="26">
        <v>71.250740960284517</v>
      </c>
      <c r="I25" s="26">
        <v>-5.5695493982647282</v>
      </c>
      <c r="J25" s="26">
        <v>1.0713153371639628</v>
      </c>
      <c r="K25" s="26">
        <v>0.65116530412160234</v>
      </c>
      <c r="L25" s="18"/>
    </row>
    <row r="26" spans="1:14" x14ac:dyDescent="0.25">
      <c r="A26" s="16"/>
      <c r="B26" s="11" t="s">
        <v>250</v>
      </c>
      <c r="C26" s="24">
        <v>1.6016666666666699</v>
      </c>
      <c r="D26" s="24">
        <v>2.6959999999999997</v>
      </c>
      <c r="E26" s="24">
        <v>1.82</v>
      </c>
      <c r="F26" s="24">
        <v>2.1576666666666671</v>
      </c>
      <c r="G26" s="28">
        <v>1.7869999999999999</v>
      </c>
      <c r="H26" s="26">
        <v>-17.179051444461624</v>
      </c>
      <c r="I26" s="26">
        <v>18.553113553113576</v>
      </c>
      <c r="J26" s="26">
        <v>0.99399818666251338</v>
      </c>
      <c r="K26" s="26">
        <v>1.2492569690513136</v>
      </c>
      <c r="L26" s="18"/>
    </row>
    <row r="27" spans="1:14" x14ac:dyDescent="0.25">
      <c r="A27" s="16"/>
      <c r="B27" s="11" t="s">
        <v>254</v>
      </c>
      <c r="C27" s="24">
        <v>0.20533333333333301</v>
      </c>
      <c r="D27" s="24">
        <v>0.52300000000000002</v>
      </c>
      <c r="E27" s="24">
        <v>0.61350000000000016</v>
      </c>
      <c r="F27" s="24">
        <v>0.49499999999999994</v>
      </c>
      <c r="G27" s="28">
        <v>1.085</v>
      </c>
      <c r="H27" s="26">
        <v>119.1919191919192</v>
      </c>
      <c r="I27" s="26">
        <v>-19.315403422982914</v>
      </c>
      <c r="J27" s="26">
        <v>0.6035187647055551</v>
      </c>
      <c r="K27" s="26">
        <v>0.28659765163621193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210</v>
      </c>
      <c r="C29" s="234"/>
      <c r="D29" s="234"/>
      <c r="E29" s="234"/>
      <c r="F29" s="234"/>
      <c r="G29" s="234"/>
      <c r="H29" s="243" t="s">
        <v>167</v>
      </c>
      <c r="I29" s="243"/>
      <c r="J29" s="243"/>
      <c r="K29" s="243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43" t="s">
        <v>218</v>
      </c>
      <c r="I30" s="243"/>
      <c r="J30" s="243"/>
      <c r="K30" s="243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46"/>
  <sheetViews>
    <sheetView zoomScaleNormal="100" zoomScaleSheetLayoutView="100" workbookViewId="0">
      <selection activeCell="C22" sqref="C22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8.7109375" style="9" customWidth="1"/>
    <col min="8" max="9" width="13.28515625" style="9" customWidth="1"/>
    <col min="10" max="11" width="11.425781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ht="15.6" x14ac:dyDescent="0.3">
      <c r="A1" s="152"/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3"/>
      <c r="M1" s="11"/>
      <c r="N1" s="9"/>
      <c r="O1" s="9"/>
    </row>
    <row r="2" spans="1:15" ht="15.6" x14ac:dyDescent="0.3">
      <c r="A2" s="1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18"/>
      <c r="M2" s="11"/>
      <c r="N2" s="9"/>
      <c r="O2" s="9"/>
    </row>
    <row r="3" spans="1:15" ht="15.6" x14ac:dyDescent="0.3">
      <c r="A3" s="1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8"/>
      <c r="M3" s="11"/>
      <c r="N3" s="9"/>
      <c r="O3" s="9"/>
    </row>
    <row r="4" spans="1:15" ht="15.6" x14ac:dyDescent="0.3">
      <c r="A4" s="1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18"/>
      <c r="M4" s="11"/>
      <c r="N4" s="9"/>
      <c r="O4" s="9"/>
    </row>
    <row r="5" spans="1:15" ht="15.6" x14ac:dyDescent="0.3">
      <c r="A5" s="1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18"/>
      <c r="M5" s="11"/>
      <c r="N5" s="9"/>
      <c r="O5" s="9"/>
    </row>
    <row r="6" spans="1:15" ht="15.6" x14ac:dyDescent="0.3">
      <c r="A6" s="16"/>
      <c r="B6" s="146"/>
      <c r="C6" s="146"/>
      <c r="D6" s="146"/>
      <c r="E6" s="146"/>
      <c r="F6" s="146"/>
      <c r="G6" s="146"/>
      <c r="H6" s="146"/>
      <c r="I6" s="29"/>
      <c r="J6" s="146"/>
      <c r="K6" s="146"/>
      <c r="L6" s="18"/>
    </row>
    <row r="7" spans="1:15" x14ac:dyDescent="0.25">
      <c r="A7" s="16"/>
      <c r="B7" s="146"/>
      <c r="C7" s="235" t="s">
        <v>149</v>
      </c>
      <c r="D7" s="235"/>
      <c r="E7" s="235"/>
      <c r="F7" s="235"/>
      <c r="G7" s="235"/>
      <c r="H7" s="235"/>
      <c r="I7" s="235"/>
      <c r="J7" s="235"/>
      <c r="K7" s="235"/>
      <c r="L7" s="18"/>
    </row>
    <row r="8" spans="1:15" x14ac:dyDescent="0.25">
      <c r="A8" s="16"/>
      <c r="B8" s="126"/>
      <c r="C8" s="232" t="s">
        <v>242</v>
      </c>
      <c r="D8" s="232"/>
      <c r="E8" s="232"/>
      <c r="F8" s="232"/>
      <c r="G8" s="232"/>
      <c r="H8" s="232"/>
      <c r="I8" s="232"/>
      <c r="J8" s="232"/>
      <c r="K8" s="232"/>
      <c r="L8" s="18"/>
    </row>
    <row r="9" spans="1:15" ht="15.6" x14ac:dyDescent="0.3">
      <c r="A9" s="16"/>
      <c r="B9" s="10"/>
      <c r="C9" s="94"/>
      <c r="D9" s="94"/>
      <c r="E9" s="94"/>
      <c r="F9" s="94"/>
      <c r="G9" s="94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233" t="s">
        <v>1</v>
      </c>
      <c r="D10" s="233"/>
      <c r="E10" s="233"/>
      <c r="F10" s="233"/>
      <c r="G10" s="233"/>
      <c r="H10" s="237" t="s">
        <v>219</v>
      </c>
      <c r="I10" s="237" t="s">
        <v>215</v>
      </c>
      <c r="J10" s="237" t="s">
        <v>216</v>
      </c>
      <c r="K10" s="237" t="s">
        <v>214</v>
      </c>
      <c r="L10" s="18"/>
    </row>
    <row r="11" spans="1:15" x14ac:dyDescent="0.25">
      <c r="A11" s="16"/>
      <c r="B11" s="11"/>
      <c r="C11" s="191">
        <v>2013</v>
      </c>
      <c r="D11" s="191">
        <v>2014</v>
      </c>
      <c r="E11" s="191">
        <v>2015</v>
      </c>
      <c r="F11" s="191">
        <v>2016</v>
      </c>
      <c r="G11" s="191">
        <v>2017</v>
      </c>
      <c r="H11" s="237"/>
      <c r="I11" s="237"/>
      <c r="J11" s="237"/>
      <c r="K11" s="237"/>
      <c r="L11" s="18"/>
    </row>
    <row r="12" spans="1:15" ht="12" customHeight="1" x14ac:dyDescent="0.3">
      <c r="A12" s="16"/>
      <c r="B12" s="11"/>
      <c r="C12" s="94"/>
      <c r="D12" s="94"/>
      <c r="E12" s="94"/>
      <c r="F12" s="94"/>
      <c r="G12" s="94"/>
      <c r="H12" s="94"/>
      <c r="I12" s="94"/>
      <c r="J12" s="94"/>
      <c r="K12" s="94"/>
      <c r="L12" s="18"/>
    </row>
    <row r="13" spans="1:15" s="48" customFormat="1" x14ac:dyDescent="0.25">
      <c r="A13" s="80"/>
      <c r="B13" s="12" t="s">
        <v>236</v>
      </c>
      <c r="C13" s="25">
        <v>502.39400000000006</v>
      </c>
      <c r="D13" s="25">
        <v>486.43366666666657</v>
      </c>
      <c r="E13" s="25">
        <v>557.60500000000002</v>
      </c>
      <c r="F13" s="25">
        <v>542.70066666666651</v>
      </c>
      <c r="G13" s="93">
        <v>550.15500000000009</v>
      </c>
      <c r="H13" s="27">
        <v>1.3735625900588966</v>
      </c>
      <c r="I13" s="27">
        <v>-2.6729195995971233</v>
      </c>
      <c r="J13" s="27">
        <v>100</v>
      </c>
      <c r="K13" s="27">
        <v>100</v>
      </c>
      <c r="L13" s="81"/>
      <c r="N13" s="158"/>
      <c r="O13" s="158"/>
    </row>
    <row r="14" spans="1:15" x14ac:dyDescent="0.25">
      <c r="A14" s="16"/>
      <c r="B14" s="11" t="s">
        <v>3</v>
      </c>
      <c r="C14" s="24">
        <v>245.12100000000009</v>
      </c>
      <c r="D14" s="24">
        <v>235.41199999999992</v>
      </c>
      <c r="E14" s="24">
        <v>328.00683333333336</v>
      </c>
      <c r="F14" s="24">
        <v>270.09133333333318</v>
      </c>
      <c r="G14" s="28">
        <v>276.69133333333349</v>
      </c>
      <c r="H14" s="26">
        <v>2.4436178379166673</v>
      </c>
      <c r="I14" s="26">
        <v>-17.656796784213391</v>
      </c>
      <c r="J14" s="26">
        <v>50.293341573435391</v>
      </c>
      <c r="K14" s="26">
        <v>49.768012077867347</v>
      </c>
      <c r="L14" s="18"/>
    </row>
    <row r="15" spans="1:15" s="48" customFormat="1" x14ac:dyDescent="0.25">
      <c r="A15" s="80"/>
      <c r="B15" s="12" t="s">
        <v>2</v>
      </c>
      <c r="C15" s="93">
        <v>89.222333333333296</v>
      </c>
      <c r="D15" s="93">
        <v>90.656333333333308</v>
      </c>
      <c r="E15" s="93">
        <v>73.398499999999999</v>
      </c>
      <c r="F15" s="93">
        <v>100.19666666666669</v>
      </c>
      <c r="G15" s="93">
        <v>106.45166666666664</v>
      </c>
      <c r="H15" s="47">
        <v>6.2427226454638829</v>
      </c>
      <c r="I15" s="47">
        <v>36.510509978632655</v>
      </c>
      <c r="J15" s="47">
        <v>19.349395473396882</v>
      </c>
      <c r="K15" s="47">
        <v>18.462602465938875</v>
      </c>
      <c r="L15" s="81"/>
      <c r="N15" s="158" t="s">
        <v>2</v>
      </c>
      <c r="O15" s="159">
        <v>19.349395473396882</v>
      </c>
    </row>
    <row r="16" spans="1:15" x14ac:dyDescent="0.25">
      <c r="A16" s="16"/>
      <c r="B16" s="11" t="s">
        <v>244</v>
      </c>
      <c r="C16" s="24">
        <v>38.342666666666702</v>
      </c>
      <c r="D16" s="24">
        <v>37.228333333333325</v>
      </c>
      <c r="E16" s="24">
        <v>43.589333333333343</v>
      </c>
      <c r="F16" s="24">
        <v>43.324000000000005</v>
      </c>
      <c r="G16" s="28">
        <v>49.233666666666679</v>
      </c>
      <c r="H16" s="26">
        <v>13.640630289600853</v>
      </c>
      <c r="I16" s="26">
        <v>-0.6087116114034119</v>
      </c>
      <c r="J16" s="26">
        <v>8.9490537515185125</v>
      </c>
      <c r="K16" s="26">
        <v>7.9830379177717408</v>
      </c>
      <c r="L16" s="18"/>
      <c r="N16" s="22" t="s">
        <v>12</v>
      </c>
      <c r="O16" s="31">
        <v>80.650604526603118</v>
      </c>
    </row>
    <row r="17" spans="1:14" x14ac:dyDescent="0.25">
      <c r="A17" s="16"/>
      <c r="B17" s="11" t="s">
        <v>245</v>
      </c>
      <c r="C17" s="24">
        <v>39.297666666666707</v>
      </c>
      <c r="D17" s="24">
        <v>36.039333333333346</v>
      </c>
      <c r="E17" s="24">
        <v>35.299999999999997</v>
      </c>
      <c r="F17" s="24">
        <v>37.182333333333325</v>
      </c>
      <c r="G17" s="28">
        <v>27.672333333333324</v>
      </c>
      <c r="H17" s="26">
        <v>-25.576662752023815</v>
      </c>
      <c r="I17" s="26">
        <v>5.3323890462700474</v>
      </c>
      <c r="J17" s="26">
        <v>5.0299158116046057</v>
      </c>
      <c r="K17" s="26">
        <v>6.8513520651654503</v>
      </c>
      <c r="L17" s="18"/>
    </row>
    <row r="18" spans="1:14" x14ac:dyDescent="0.25">
      <c r="A18" s="16"/>
      <c r="B18" s="11" t="s">
        <v>246</v>
      </c>
      <c r="C18" s="24">
        <v>13.693666666666701</v>
      </c>
      <c r="D18" s="24">
        <v>19.440999999999999</v>
      </c>
      <c r="E18" s="24">
        <v>20.849333333333337</v>
      </c>
      <c r="F18" s="24">
        <v>20.652666666666665</v>
      </c>
      <c r="G18" s="28">
        <v>19.893999999999998</v>
      </c>
      <c r="H18" s="26">
        <v>-3.6734562122728298</v>
      </c>
      <c r="I18" s="26">
        <v>-0.94327556436659687</v>
      </c>
      <c r="J18" s="26">
        <v>3.6160718343012417</v>
      </c>
      <c r="K18" s="26">
        <v>3.8055355254154848</v>
      </c>
      <c r="L18" s="18"/>
    </row>
    <row r="19" spans="1:14" x14ac:dyDescent="0.25">
      <c r="A19" s="16"/>
      <c r="B19" s="11" t="s">
        <v>247</v>
      </c>
      <c r="C19" s="24">
        <v>15.158333333333299</v>
      </c>
      <c r="D19" s="24">
        <v>12.127666666666665</v>
      </c>
      <c r="E19" s="24">
        <v>8.6364999999999998</v>
      </c>
      <c r="F19" s="24">
        <v>13.525</v>
      </c>
      <c r="G19" s="28">
        <v>12.289666666666671</v>
      </c>
      <c r="H19" s="26">
        <v>-9.1337030191004036</v>
      </c>
      <c r="I19" s="26">
        <v>56.602790482255557</v>
      </c>
      <c r="J19" s="26">
        <v>2.2338553074436605</v>
      </c>
      <c r="K19" s="26">
        <v>2.49216572426052</v>
      </c>
      <c r="L19" s="18"/>
    </row>
    <row r="20" spans="1:14" x14ac:dyDescent="0.25">
      <c r="A20" s="16"/>
      <c r="B20" s="11" t="s">
        <v>248</v>
      </c>
      <c r="C20" s="24">
        <v>8.2050000000000001</v>
      </c>
      <c r="D20" s="24">
        <v>12.298000000000002</v>
      </c>
      <c r="E20" s="24">
        <v>12.216000000000003</v>
      </c>
      <c r="F20" s="24">
        <v>10.428000000000001</v>
      </c>
      <c r="G20" s="28">
        <v>9.9530000000000012</v>
      </c>
      <c r="H20" s="26">
        <v>-4.5550441120061347</v>
      </c>
      <c r="I20" s="26">
        <v>-14.636542239685667</v>
      </c>
      <c r="J20" s="26">
        <v>1.8091265188901311</v>
      </c>
      <c r="K20" s="26">
        <v>1.9215012327237491</v>
      </c>
      <c r="L20" s="18"/>
    </row>
    <row r="21" spans="1:14" x14ac:dyDescent="0.25">
      <c r="A21" s="16"/>
      <c r="B21" s="11" t="s">
        <v>249</v>
      </c>
      <c r="C21" s="24">
        <v>9.9193333333333271</v>
      </c>
      <c r="D21" s="24">
        <v>8.5246666666666684</v>
      </c>
      <c r="E21" s="24">
        <v>5.8324999999999996</v>
      </c>
      <c r="F21" s="24">
        <v>7.7853333333333348</v>
      </c>
      <c r="G21" s="28">
        <v>9.3813333333333304</v>
      </c>
      <c r="H21" s="26">
        <v>20.50008563110115</v>
      </c>
      <c r="I21" s="26">
        <v>33.481925989427097</v>
      </c>
      <c r="J21" s="26">
        <v>1.70521640870906</v>
      </c>
      <c r="K21" s="26">
        <v>1.4345538547339178</v>
      </c>
      <c r="L21" s="18"/>
    </row>
    <row r="22" spans="1:14" x14ac:dyDescent="0.25">
      <c r="A22" s="16"/>
      <c r="B22" s="11" t="s">
        <v>250</v>
      </c>
      <c r="C22" s="24">
        <v>13.3103333333333</v>
      </c>
      <c r="D22" s="24">
        <v>7.5909999999999984</v>
      </c>
      <c r="E22" s="24">
        <v>7.1984999999999983</v>
      </c>
      <c r="F22" s="24">
        <v>11.16733333333333</v>
      </c>
      <c r="G22" s="28">
        <v>8.277666666666665</v>
      </c>
      <c r="H22" s="26">
        <v>-25.876067100471612</v>
      </c>
      <c r="I22" s="26">
        <v>55.134171470908285</v>
      </c>
      <c r="J22" s="26">
        <v>1.5046062776247899</v>
      </c>
      <c r="K22" s="26">
        <v>2.0577334835286729</v>
      </c>
      <c r="L22" s="18"/>
    </row>
    <row r="23" spans="1:14" x14ac:dyDescent="0.25">
      <c r="A23" s="16"/>
      <c r="B23" s="11" t="s">
        <v>251</v>
      </c>
      <c r="C23" s="24">
        <v>4.7270000000000003</v>
      </c>
      <c r="D23" s="24">
        <v>5.012999999999999</v>
      </c>
      <c r="E23" s="24">
        <v>3.9895000000000009</v>
      </c>
      <c r="F23" s="24">
        <v>5.5323333333333355</v>
      </c>
      <c r="G23" s="28">
        <v>6.8866666666666649</v>
      </c>
      <c r="H23" s="26">
        <v>24.480327770078848</v>
      </c>
      <c r="I23" s="26">
        <v>38.672348247483001</v>
      </c>
      <c r="J23" s="26">
        <v>1.2517684410151073</v>
      </c>
      <c r="K23" s="26">
        <v>1.0194078749365834</v>
      </c>
      <c r="L23" s="18"/>
    </row>
    <row r="24" spans="1:14" x14ac:dyDescent="0.25">
      <c r="A24" s="16"/>
      <c r="B24" s="11" t="s">
        <v>252</v>
      </c>
      <c r="C24" s="24">
        <v>6.7933333333333294</v>
      </c>
      <c r="D24" s="24">
        <v>7.0083333333333311</v>
      </c>
      <c r="E24" s="24">
        <v>4.5735000000000001</v>
      </c>
      <c r="F24" s="24">
        <v>5.9983333333333331</v>
      </c>
      <c r="G24" s="28">
        <v>6.474000000000002</v>
      </c>
      <c r="H24" s="26">
        <v>7.9299805501528597</v>
      </c>
      <c r="I24" s="26">
        <v>31.154112459458471</v>
      </c>
      <c r="J24" s="26">
        <v>1.1767592769310469</v>
      </c>
      <c r="K24" s="26">
        <v>1.105274730944376</v>
      </c>
      <c r="L24" s="18"/>
    </row>
    <row r="25" spans="1:14" x14ac:dyDescent="0.25">
      <c r="A25" s="16"/>
      <c r="B25" s="11" t="s">
        <v>253</v>
      </c>
      <c r="C25" s="24">
        <v>4.7053333333333285</v>
      </c>
      <c r="D25" s="24">
        <v>4.1369999999999996</v>
      </c>
      <c r="E25" s="24">
        <v>4.843</v>
      </c>
      <c r="F25" s="24">
        <v>4.8639999999999999</v>
      </c>
      <c r="G25" s="28">
        <v>5.8163333333333327</v>
      </c>
      <c r="H25" s="26">
        <v>19.579221491228061</v>
      </c>
      <c r="I25" s="26">
        <v>0.43361552756555621</v>
      </c>
      <c r="J25" s="26">
        <v>1.0572172084836695</v>
      </c>
      <c r="K25" s="26">
        <v>0.89625834253627867</v>
      </c>
      <c r="L25" s="18"/>
    </row>
    <row r="26" spans="1:14" x14ac:dyDescent="0.25">
      <c r="A26" s="16"/>
      <c r="B26" s="11" t="s">
        <v>254</v>
      </c>
      <c r="C26" s="24">
        <v>5.39333333333333</v>
      </c>
      <c r="D26" s="24">
        <v>3.1986666666666674</v>
      </c>
      <c r="E26" s="24">
        <v>3.8319999999999999</v>
      </c>
      <c r="F26" s="24">
        <v>5.7013333333333316</v>
      </c>
      <c r="G26" s="28">
        <v>5.6466666666666647</v>
      </c>
      <c r="H26" s="26">
        <v>-0.9588400374181516</v>
      </c>
      <c r="I26" s="26">
        <v>48.782185107863562</v>
      </c>
      <c r="J26" s="26">
        <v>1.026377414849754</v>
      </c>
      <c r="K26" s="26">
        <v>1.0505484300123702</v>
      </c>
      <c r="L26" s="18"/>
    </row>
    <row r="27" spans="1:14" x14ac:dyDescent="0.25">
      <c r="A27" s="16"/>
      <c r="B27" s="11" t="s">
        <v>255</v>
      </c>
      <c r="C27" s="24">
        <v>8.5046666666666724</v>
      </c>
      <c r="D27" s="24">
        <v>7.7583333333333311</v>
      </c>
      <c r="E27" s="24">
        <v>5.3394999999999992</v>
      </c>
      <c r="F27" s="24">
        <v>6.251999999999998</v>
      </c>
      <c r="G27" s="28">
        <v>5.4866666666666681</v>
      </c>
      <c r="H27" s="26">
        <v>-12.241416080187618</v>
      </c>
      <c r="I27" s="26">
        <v>17.08961513250302</v>
      </c>
      <c r="J27" s="26">
        <v>0.99729470179616053</v>
      </c>
      <c r="K27" s="26">
        <v>1.1520162741646407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234" t="s">
        <v>211</v>
      </c>
      <c r="C29" s="234"/>
      <c r="D29" s="234"/>
      <c r="E29" s="234"/>
      <c r="F29" s="234"/>
      <c r="G29" s="234"/>
      <c r="H29" s="243" t="s">
        <v>167</v>
      </c>
      <c r="I29" s="243"/>
      <c r="J29" s="243"/>
      <c r="K29" s="243"/>
      <c r="L29" s="18"/>
      <c r="M29" s="9"/>
      <c r="N29" s="22" t="s">
        <v>243</v>
      </c>
    </row>
    <row r="30" spans="1:14" s="22" customFormat="1" x14ac:dyDescent="0.25">
      <c r="A30" s="16"/>
      <c r="B30" s="234" t="s">
        <v>220</v>
      </c>
      <c r="C30" s="234"/>
      <c r="D30" s="234"/>
      <c r="E30" s="234"/>
      <c r="F30" s="234"/>
      <c r="G30" s="234"/>
      <c r="H30" s="243" t="s">
        <v>218</v>
      </c>
      <c r="I30" s="243"/>
      <c r="J30" s="243"/>
      <c r="K30" s="243"/>
      <c r="L30" s="18"/>
      <c r="M30" s="9"/>
      <c r="N30" s="22" t="s">
        <v>243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243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243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243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243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243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243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243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174" t="s">
        <v>237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17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17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174" t="s">
        <v>105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175" t="s">
        <v>100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11">
    <mergeCell ref="B29:G29"/>
    <mergeCell ref="B30:G30"/>
    <mergeCell ref="H29:K29"/>
    <mergeCell ref="H30:K30"/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72</vt:i4>
      </vt:variant>
      <vt:variant>
        <vt:lpstr>Rangos con nombre</vt:lpstr>
      </vt:variant>
      <vt:variant>
        <vt:i4>144</vt:i4>
      </vt:variant>
    </vt:vector>
  </HeadingPairs>
  <TitlesOfParts>
    <vt:vector size="216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2015-11-30T20:15:14Z</cp:lastPrinted>
  <dcterms:created xsi:type="dcterms:W3CDTF">2009-04-02T15:53:30Z</dcterms:created>
  <dcterms:modified xsi:type="dcterms:W3CDTF">2018-03-07T20:00:13Z</dcterms:modified>
</cp:coreProperties>
</file>