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alimentos" sheetId="134" r:id="rId38"/>
    <sheet name=" Productos químicos" sheetId="135" r:id="rId39"/>
    <sheet name="Histórico caucho y plástico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38">#REF!</definedName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38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38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8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0">#REF!</definedName>
    <definedName name="_C" localSheetId="40">#REF!</definedName>
    <definedName name="_Fill" localSheetId="38" hidden="1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38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38" hidden="1">#REF!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8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0" hidden="1">#REF!</definedName>
    <definedName name="_Table1_In1" localSheetId="40" hidden="1">#REF!</definedName>
    <definedName name="_Table1_Out" localSheetId="38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0" hidden="1">#REF!</definedName>
    <definedName name="_Table1_Out" localSheetId="40" hidden="1">#REF!</definedName>
    <definedName name="_TBL3" localSheetId="38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0">#REF!</definedName>
    <definedName name="_TBL3" localSheetId="40">#REF!</definedName>
    <definedName name="a" localSheetId="38">[1]BASE!#REF!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8">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0">#REF!</definedName>
    <definedName name="A_IMPRESIÓN_IM" localSheetId="40">#REF!</definedName>
    <definedName name="ABR._89" localSheetId="38">'[2]ipc indice 2'!$L$1:$L$311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38">'[2]ipc indice 2'!$P$1:$P$311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8">#REF!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0">#REF!</definedName>
    <definedName name="AÑO" localSheetId="40">#REF!</definedName>
    <definedName name="_xlnm.Print_Area" localSheetId="38">' Productos químicos'!$A$1:$L$45</definedName>
    <definedName name="_xlnm.Print_Area" localSheetId="46">'% expo baja tek'!$A$1:$K$33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alta'!$A$1:$K$31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8">#REF!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0">#REF!</definedName>
    <definedName name="BASE" localSheetId="40">#REF!</definedName>
    <definedName name="_xlnm.Database" localSheetId="38">[4]BASE!#REF!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[5]BASE!#REF!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[4]BASE!#REF!</definedName>
    <definedName name="_xlnm.Database" localSheetId="37">[4]BASE!#REF!</definedName>
    <definedName name="_xlnm.Database" localSheetId="27">[4]BASE!#REF!</definedName>
    <definedName name="_xlnm.Database" localSheetId="39">[4]BASE!#REF!</definedName>
    <definedName name="_xlnm.Database" localSheetId="25">[4]BASE!#REF!</definedName>
    <definedName name="_xlnm.Database" localSheetId="32">[4]BASE!#REF!</definedName>
    <definedName name="_xlnm.Database" localSheetId="26">[4]BASE!#REF!</definedName>
    <definedName name="_xlnm.Database" localSheetId="34">[4]BASE!#REF!</definedName>
    <definedName name="_xlnm.Database" localSheetId="24">[4]BASE!#REF!</definedName>
    <definedName name="_xlnm.Database" localSheetId="35">[4]BASE!#REF!</definedName>
    <definedName name="_xlnm.Database" localSheetId="33">[4]BASE!#REF!</definedName>
    <definedName name="_xlnm.Database" localSheetId="23">[4]BASE!#REF!</definedName>
    <definedName name="_xlnm.Database" localSheetId="22">[4]BASE!#REF!</definedName>
    <definedName name="_xlnm.Database" localSheetId="31">[4]BASE!#REF!</definedName>
    <definedName name="_xlnm.Database" localSheetId="30">[4]BASE!#REF!</definedName>
    <definedName name="_xlnm.Database" localSheetId="28">[4]BASE!#REF!</definedName>
    <definedName name="_xlnm.Database" localSheetId="29">[4]BASE!#REF!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[4]BASE!#REF!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8">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0">#REF!</definedName>
    <definedName name="BasePermanentes" localSheetId="40">#REF!</definedName>
    <definedName name="BASETRANSITORIOS" localSheetId="38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0">#REF!</definedName>
    <definedName name="BASETRANSITORIOS" localSheetId="40">#REF!</definedName>
    <definedName name="BASETRANSITORIOS1" localSheetId="38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0">#REF!</definedName>
    <definedName name="BASETRANSITORIOS1" localSheetId="40">#REF!</definedName>
    <definedName name="BaseTransitorios2" localSheetId="38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0">#REF!</definedName>
    <definedName name="BaseTransitorios2" localSheetId="40">#REF!</definedName>
    <definedName name="BaseTransitorios3" localSheetId="38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0">#REF!</definedName>
    <definedName name="BaseTransitorios3" localSheetId="40">#REF!</definedName>
    <definedName name="CRIT" localSheetId="38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0">#REF!</definedName>
    <definedName name="CRIT" localSheetId="40">#REF!</definedName>
    <definedName name="CRIT2">#N/A</definedName>
    <definedName name="DIC._88" localSheetId="38">'[2]ipc indice 2'!$H$1:$H$311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38">'[2]ipc indice 2'!$T$1:$T$311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38">'[2]ipc indice 2'!$I$1:$I$311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38">'[2]ipc indice 2'!$U$1:$U$311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38">'[2]ipc indice 2'!$J$1:$J$311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38" hidden="1">{"'Hoja1'!$A$2:$E$19"}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8">'[2]ipc indice 2'!$O$1:$O$311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38">'[2]ipc indice 2'!$N$1:$N$311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38">'[2]ipc indice 2'!$K$1:$K$311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38">'[2]ipc indice 2'!$M$1:$M$311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8">#REF!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0">#REF!</definedName>
    <definedName name="MES" localSheetId="40">#REF!</definedName>
    <definedName name="NOV._89" localSheetId="38">'[2]ipc indice 2'!$S$1:$S$311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38">#REF!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8">#REF!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0">#REF!</definedName>
    <definedName name="s" localSheetId="40">#REF!</definedName>
    <definedName name="SEP._89" localSheetId="38">'[2]ipc indice 2'!$Q$1:$Q$311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38">[1]BASE!#REF!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[5]BASE!#REF!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8">#REF!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0">#REF!</definedName>
    <definedName name="z" localSheetId="40">#REF!</definedName>
  </definedNames>
  <calcPr calcId="171027"/>
</workbook>
</file>

<file path=xl/calcChain.xml><?xml version="1.0" encoding="utf-8"?>
<calcChain xmlns="http://schemas.openxmlformats.org/spreadsheetml/2006/main">
  <c r="L14" i="107" l="1"/>
  <c r="M14" i="107" s="1"/>
  <c r="L15" i="107"/>
  <c r="M15" i="107"/>
  <c r="L16" i="107"/>
  <c r="M16" i="107"/>
  <c r="L17" i="107"/>
  <c r="M17" i="107"/>
  <c r="L18" i="107"/>
  <c r="M18" i="107" s="1"/>
  <c r="L19" i="107"/>
  <c r="M19" i="107" s="1"/>
  <c r="L20" i="107"/>
  <c r="M20" i="107" s="1"/>
  <c r="L21" i="107"/>
  <c r="M21" i="107"/>
  <c r="L22" i="107"/>
  <c r="M22" i="107"/>
  <c r="L23" i="107"/>
  <c r="M23" i="107"/>
  <c r="L24" i="107"/>
  <c r="M24" i="107"/>
  <c r="L25" i="107"/>
  <c r="M25" i="107"/>
  <c r="L26" i="107"/>
  <c r="M26" i="107" s="1"/>
  <c r="L27" i="107"/>
  <c r="M27" i="107"/>
  <c r="L28" i="107"/>
  <c r="M28" i="107" s="1"/>
  <c r="L29" i="107"/>
  <c r="M29" i="107"/>
  <c r="L30" i="107"/>
  <c r="M30" i="107"/>
  <c r="L31" i="107"/>
  <c r="M31" i="107"/>
  <c r="L32" i="107"/>
  <c r="M32" i="107"/>
  <c r="L33" i="107"/>
  <c r="M33" i="107"/>
  <c r="L34" i="107"/>
  <c r="M34" i="107" s="1"/>
  <c r="L35" i="107"/>
  <c r="M35" i="107"/>
  <c r="L36" i="107"/>
  <c r="M36" i="107" s="1"/>
  <c r="L37" i="107"/>
  <c r="M37" i="107"/>
  <c r="L38" i="107"/>
  <c r="M38" i="107"/>
  <c r="L39" i="107"/>
  <c r="M39" i="107"/>
  <c r="L40" i="107"/>
  <c r="M40" i="107"/>
  <c r="L41" i="107"/>
  <c r="M41" i="107" s="1"/>
  <c r="L42" i="107"/>
  <c r="M42" i="107" s="1"/>
  <c r="L43" i="107"/>
  <c r="M43" i="107"/>
  <c r="L44" i="107"/>
  <c r="M44" i="107" s="1"/>
  <c r="L45" i="107"/>
  <c r="M45" i="107"/>
  <c r="L46" i="107"/>
  <c r="M46" i="107"/>
  <c r="L47" i="107"/>
  <c r="M47" i="107"/>
  <c r="L48" i="107"/>
  <c r="M48" i="107"/>
  <c r="L49" i="107"/>
  <c r="M49" i="107" s="1"/>
  <c r="M13" i="107"/>
  <c r="L13" i="107"/>
  <c r="L14" i="94"/>
  <c r="M14" i="94"/>
  <c r="L15" i="94"/>
  <c r="M15" i="94" s="1"/>
  <c r="L16" i="94"/>
  <c r="M16" i="94"/>
  <c r="L17" i="94"/>
  <c r="M17" i="94" s="1"/>
  <c r="L18" i="94"/>
  <c r="M18" i="94"/>
  <c r="L19" i="94"/>
  <c r="M19" i="94" s="1"/>
  <c r="L20" i="94"/>
  <c r="M20" i="94" s="1"/>
  <c r="L21" i="94"/>
  <c r="M21" i="94" s="1"/>
  <c r="L22" i="94"/>
  <c r="M22" i="94" s="1"/>
  <c r="L23" i="94"/>
  <c r="M23" i="94" s="1"/>
  <c r="L24" i="94"/>
  <c r="M24" i="94"/>
  <c r="L25" i="94"/>
  <c r="M25" i="94" s="1"/>
  <c r="L26" i="94"/>
  <c r="M26" i="94" s="1"/>
  <c r="L27" i="94"/>
  <c r="M27" i="94" s="1"/>
  <c r="L28" i="94"/>
  <c r="M28" i="94"/>
  <c r="L29" i="94"/>
  <c r="M29" i="94" s="1"/>
  <c r="L30" i="94"/>
  <c r="M30" i="94"/>
  <c r="L31" i="94"/>
  <c r="M31" i="94" s="1"/>
  <c r="L32" i="94"/>
  <c r="M32" i="94"/>
  <c r="L33" i="94"/>
  <c r="M33" i="94" s="1"/>
  <c r="L34" i="94"/>
  <c r="M34" i="94" s="1"/>
  <c r="L35" i="94"/>
  <c r="M35" i="94" s="1"/>
  <c r="L36" i="94"/>
  <c r="M36" i="94"/>
  <c r="L37" i="94"/>
  <c r="M37" i="94" s="1"/>
  <c r="L38" i="94"/>
  <c r="M38" i="94"/>
  <c r="L39" i="94"/>
  <c r="M39" i="94" s="1"/>
  <c r="L13" i="94"/>
  <c r="M13" i="94" s="1"/>
  <c r="M14" i="70"/>
  <c r="M17" i="70"/>
  <c r="M22" i="70"/>
  <c r="M23" i="70"/>
  <c r="M26" i="70"/>
  <c r="M27" i="70"/>
  <c r="M28" i="70"/>
  <c r="M29" i="70"/>
  <c r="M30" i="70"/>
  <c r="M33" i="70"/>
  <c r="M38" i="70"/>
  <c r="M39" i="70"/>
  <c r="M42" i="70"/>
  <c r="M13" i="70"/>
  <c r="L14" i="70"/>
  <c r="L15" i="70"/>
  <c r="M15" i="70" s="1"/>
  <c r="L16" i="70"/>
  <c r="M16" i="70" s="1"/>
  <c r="L17" i="70"/>
  <c r="L18" i="70"/>
  <c r="M18" i="70" s="1"/>
  <c r="L19" i="70"/>
  <c r="M19" i="70" s="1"/>
  <c r="L20" i="70"/>
  <c r="M20" i="70" s="1"/>
  <c r="L21" i="70"/>
  <c r="M21" i="70" s="1"/>
  <c r="L22" i="70"/>
  <c r="L23" i="70"/>
  <c r="L24" i="70"/>
  <c r="M24" i="70" s="1"/>
  <c r="L25" i="70"/>
  <c r="M25" i="70" s="1"/>
  <c r="L26" i="70"/>
  <c r="L27" i="70"/>
  <c r="L28" i="70"/>
  <c r="L29" i="70"/>
  <c r="L30" i="70"/>
  <c r="L31" i="70"/>
  <c r="M31" i="70" s="1"/>
  <c r="L32" i="70"/>
  <c r="M32" i="70" s="1"/>
  <c r="L33" i="70"/>
  <c r="L34" i="70"/>
  <c r="M34" i="70" s="1"/>
  <c r="L35" i="70"/>
  <c r="M35" i="70" s="1"/>
  <c r="L36" i="70"/>
  <c r="M36" i="70" s="1"/>
  <c r="L37" i="70"/>
  <c r="M37" i="70" s="1"/>
  <c r="L38" i="70"/>
  <c r="L39" i="70"/>
  <c r="L40" i="70"/>
  <c r="M40" i="70" s="1"/>
  <c r="L41" i="70"/>
  <c r="M41" i="70" s="1"/>
  <c r="L42" i="70"/>
  <c r="L13" i="70"/>
  <c r="L14" i="148"/>
  <c r="M14" i="148"/>
  <c r="L15" i="148"/>
  <c r="M15" i="148" s="1"/>
  <c r="L16" i="148"/>
  <c r="M16" i="148"/>
  <c r="L17" i="148"/>
  <c r="M17" i="148" s="1"/>
  <c r="L18" i="148"/>
  <c r="M18" i="148"/>
  <c r="L19" i="148"/>
  <c r="M19" i="148" s="1"/>
  <c r="L20" i="148"/>
  <c r="M20" i="148" s="1"/>
  <c r="L21" i="148"/>
  <c r="M21" i="148" s="1"/>
  <c r="L22" i="148"/>
  <c r="M22" i="148"/>
  <c r="L23" i="148"/>
  <c r="M23" i="148" s="1"/>
  <c r="L24" i="148"/>
  <c r="M24" i="148"/>
  <c r="L25" i="148"/>
  <c r="M25" i="148" s="1"/>
  <c r="L26" i="148"/>
  <c r="M26" i="148"/>
  <c r="L27" i="148"/>
  <c r="M27" i="148" s="1"/>
  <c r="L28" i="148"/>
  <c r="M28" i="148"/>
  <c r="L29" i="148"/>
  <c r="M29" i="148" s="1"/>
  <c r="L30" i="148"/>
  <c r="M30" i="148"/>
  <c r="L31" i="148"/>
  <c r="M31" i="148" s="1"/>
  <c r="L32" i="148"/>
  <c r="M32" i="148"/>
  <c r="L33" i="148"/>
  <c r="M33" i="148" s="1"/>
  <c r="L34" i="148"/>
  <c r="M34" i="148"/>
  <c r="L35" i="148"/>
  <c r="M35" i="148" s="1"/>
  <c r="L36" i="148"/>
  <c r="M36" i="148"/>
  <c r="L37" i="148"/>
  <c r="M37" i="148" s="1"/>
  <c r="L38" i="148"/>
  <c r="M38" i="148" s="1"/>
  <c r="L39" i="148"/>
  <c r="M39" i="148" s="1"/>
  <c r="L40" i="148"/>
  <c r="M40" i="148" s="1"/>
  <c r="L41" i="148"/>
  <c r="M41" i="148" s="1"/>
  <c r="L42" i="148"/>
  <c r="M42" i="148"/>
  <c r="L43" i="148"/>
  <c r="M43" i="148" s="1"/>
  <c r="L44" i="148"/>
  <c r="M44" i="148" s="1"/>
  <c r="L13" i="148"/>
  <c r="M13" i="148" s="1"/>
  <c r="M15" i="145"/>
  <c r="M16" i="145"/>
  <c r="M17" i="145"/>
  <c r="M18" i="145"/>
  <c r="M20" i="145"/>
  <c r="M21" i="145"/>
  <c r="M23" i="145"/>
  <c r="M25" i="145"/>
  <c r="M26" i="145"/>
  <c r="M27" i="145"/>
  <c r="M29" i="145"/>
  <c r="M30" i="145"/>
  <c r="M31" i="145"/>
  <c r="M32" i="145"/>
  <c r="M33" i="145"/>
  <c r="M34" i="145"/>
  <c r="M36" i="145"/>
  <c r="M37" i="145"/>
  <c r="M39" i="145"/>
  <c r="M41" i="145"/>
  <c r="M42" i="145"/>
  <c r="M43" i="145"/>
  <c r="M14" i="145"/>
  <c r="L15" i="145"/>
  <c r="L16" i="145"/>
  <c r="L17" i="145"/>
  <c r="L18" i="145"/>
  <c r="L19" i="145"/>
  <c r="M19" i="145" s="1"/>
  <c r="L20" i="145"/>
  <c r="L21" i="145"/>
  <c r="L22" i="145"/>
  <c r="M22" i="145" s="1"/>
  <c r="L23" i="145"/>
  <c r="L24" i="145"/>
  <c r="M24" i="145" s="1"/>
  <c r="L25" i="145"/>
  <c r="L26" i="145"/>
  <c r="L27" i="145"/>
  <c r="L28" i="145"/>
  <c r="M28" i="145" s="1"/>
  <c r="L29" i="145"/>
  <c r="L30" i="145"/>
  <c r="L31" i="145"/>
  <c r="L32" i="145"/>
  <c r="L33" i="145"/>
  <c r="L34" i="145"/>
  <c r="L35" i="145"/>
  <c r="M35" i="145" s="1"/>
  <c r="L36" i="145"/>
  <c r="L37" i="145"/>
  <c r="L38" i="145"/>
  <c r="M38" i="145" s="1"/>
  <c r="L39" i="145"/>
  <c r="L40" i="145"/>
  <c r="M40" i="145" s="1"/>
  <c r="L41" i="145"/>
  <c r="L42" i="145"/>
  <c r="L43" i="145"/>
  <c r="L44" i="145"/>
  <c r="M44" i="145" s="1"/>
  <c r="L14" i="145"/>
  <c r="D45" i="80"/>
  <c r="C45" i="80"/>
  <c r="D44" i="80"/>
  <c r="D46" i="80" s="1"/>
  <c r="C44" i="80"/>
</calcChain>
</file>

<file path=xl/sharedStrings.xml><?xml version="1.0" encoding="utf-8"?>
<sst xmlns="http://schemas.openxmlformats.org/spreadsheetml/2006/main" count="2134" uniqueCount="461">
  <si>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</si>
  <si>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</si>
  <si>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</si>
  <si>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</si>
  <si>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</si>
  <si>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</si>
  <si>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</si>
  <si>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</si>
  <si>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</si>
  <si>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</si>
  <si>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</si>
  <si>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</si>
  <si>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</si>
  <si>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</si>
  <si>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</si>
  <si>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</si>
  <si>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</si>
  <si>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</si>
  <si>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</si>
  <si>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</si>
  <si>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</si>
  <si>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</si>
  <si>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</si>
  <si>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</si>
  <si>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</si>
  <si>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</si>
  <si>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</si>
  <si>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</si>
  <si>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</si>
  <si>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</si>
  <si>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</si>
  <si>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</si>
  <si>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</si>
  <si>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</si>
  <si>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</si>
  <si>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</si>
  <si>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</si>
  <si>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</si>
  <si>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</si>
  <si>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</si>
  <si>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</si>
  <si>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</si>
  <si>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</si>
  <si>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</si>
  <si>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</si>
  <si>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</si>
  <si>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</si>
  <si>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</si>
  <si>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</si>
  <si>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</si>
  <si>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</si>
  <si>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</si>
  <si>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</si>
  <si>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</si>
  <si>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</si>
  <si>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</si>
  <si>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</si>
  <si>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</si>
  <si>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</si>
  <si>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</si>
  <si>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</si>
  <si>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</si>
  <si>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</si>
  <si>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</si>
  <si>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</si>
  <si>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</si>
  <si>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</si>
  <si>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</si>
  <si>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</si>
  <si>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</si>
  <si>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</si>
  <si>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</si>
  <si>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</si>
  <si>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</si>
  <si>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</si>
  <si>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</si>
  <si>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</si>
  <si>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</si>
  <si>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</si>
  <si>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</si>
  <si>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</si>
  <si>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</si>
  <si>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</si>
  <si>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</si>
  <si>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</si>
  <si>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</si>
  <si>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</si>
  <si>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</si>
  <si>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</si>
  <si>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</si>
  <si>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</si>
  <si>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</si>
  <si>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</si>
  <si>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</si>
  <si>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</si>
  <si>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</si>
  <si>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</si>
  <si>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</si>
  <si>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</si>
  <si>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</si>
  <si>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</si>
  <si>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</si>
  <si>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</si>
  <si>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</si>
  <si>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</si>
  <si>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</si>
  <si>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</si>
  <si>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</si>
  <si>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</si>
  <si>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</si>
  <si>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</si>
  <si>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</si>
  <si>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</si>
  <si>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</si>
  <si>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</si>
  <si>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</si>
  <si>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</si>
  <si>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</si>
  <si>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</si>
  <si>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</si>
  <si>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</si>
  <si>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</si>
  <si>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</si>
  <si>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</si>
  <si>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</si>
  <si>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</si>
  <si>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</si>
  <si>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</si>
  <si>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</si>
  <si>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</si>
  <si>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</si>
  <si>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</si>
  <si>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</si>
  <si>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</si>
  <si>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</si>
  <si>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</si>
  <si>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</si>
  <si>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</si>
  <si>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</si>
  <si>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</si>
  <si>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</si>
  <si>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</si>
  <si>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</si>
  <si>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</si>
  <si>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</si>
  <si>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</si>
  <si>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</si>
  <si>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</si>
  <si>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</si>
  <si>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</si>
  <si>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</si>
  <si>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</si>
  <si>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</si>
  <si>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</si>
  <si>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</si>
  <si>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</si>
  <si>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</si>
  <si>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</si>
  <si>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</si>
  <si>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% Cambio   '16/'15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</si>
  <si>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</si>
  <si>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</si>
  <si>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</si>
  <si>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</si>
  <si>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</si>
  <si>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</si>
  <si>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</si>
  <si>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</si>
  <si>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</si>
  <si>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</si>
  <si>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</si>
  <si>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</si>
  <si>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</si>
  <si>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</si>
  <si>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</si>
  <si>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</si>
  <si>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</si>
  <si>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</si>
  <si>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</si>
  <si>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</si>
  <si>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</si>
  <si>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</si>
  <si>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</si>
  <si>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</si>
  <si>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</si>
  <si>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</si>
  <si>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</si>
  <si>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</si>
  <si>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% del total '17</t>
  </si>
  <si>
    <t xml:space="preserve"> '17 como % de 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</si>
  <si>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</si>
  <si>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</si>
  <si>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</si>
  <si>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</si>
  <si>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</si>
  <si>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</si>
  <si>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</si>
  <si>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Fuente: The Economist. Edición impresa 20 de enero de 2018.</t>
  </si>
  <si>
    <t>Diciembre de 2017: Chile, China y Brasil.</t>
  </si>
  <si>
    <t>Noviembre de 2017: México, Japón, Argentina, Zona Euro, Colombia, Gran Bretaña, Canadá, Estados Unidos y Perú.</t>
  </si>
  <si>
    <t>Porcentaje, Año corrido diciembre 2017</t>
  </si>
  <si>
    <t>Nota: Datos disponibles en la pagina web de la reivsta.</t>
  </si>
  <si>
    <t>Año corrido a diciembre</t>
  </si>
  <si>
    <t>Diciembre</t>
  </si>
  <si>
    <t>Millones de US$, Año corrido diciembre 2017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</si>
  <si>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</si>
  <si>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</si>
  <si>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</si>
  <si>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</si>
  <si>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</si>
  <si>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</si>
  <si>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</si>
  <si>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</si>
  <si>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Magdalena</t>
  </si>
  <si>
    <t>Caldas</t>
  </si>
  <si>
    <t>Santander</t>
  </si>
  <si>
    <t>Meta</t>
  </si>
  <si>
    <t>Norte de Santander</t>
  </si>
  <si>
    <t>Nariño</t>
  </si>
  <si>
    <t>Casanare</t>
  </si>
  <si>
    <t>Quindío</t>
  </si>
  <si>
    <t>Córdoba</t>
  </si>
  <si>
    <t>Tolima</t>
  </si>
  <si>
    <t>Cesar</t>
  </si>
  <si>
    <t>San Andrés</t>
  </si>
  <si>
    <t>Boyacá</t>
  </si>
  <si>
    <t>Guajira</t>
  </si>
  <si>
    <t>Huila</t>
  </si>
  <si>
    <t>Aráuca</t>
  </si>
  <si>
    <t>Sin definir</t>
  </si>
  <si>
    <t>Chocó</t>
  </si>
  <si>
    <t>Sucre</t>
  </si>
  <si>
    <t>Putumayo</t>
  </si>
  <si>
    <t>Vaupés</t>
  </si>
  <si>
    <t>Medicamentos</t>
  </si>
  <si>
    <t>Vitaminas</t>
  </si>
  <si>
    <t>Mezclas de grasas animales</t>
  </si>
  <si>
    <t>Preparaciones de belleza</t>
  </si>
  <si>
    <t>Preparaciones capilares</t>
  </si>
  <si>
    <t>Libros</t>
  </si>
  <si>
    <t>Recipientes</t>
  </si>
  <si>
    <t>Otros antibióticos humanos</t>
  </si>
  <si>
    <t>Claveles</t>
  </si>
  <si>
    <t>Corticosteroides</t>
  </si>
  <si>
    <t>Muebles de madera</t>
  </si>
  <si>
    <t>Electrodos recubiertos</t>
  </si>
  <si>
    <t>Medicamentos para uso veterinario</t>
  </si>
  <si>
    <t>Claveles miniatura</t>
  </si>
  <si>
    <t>Muebles de metal</t>
  </si>
  <si>
    <t>Rosas frescas</t>
  </si>
  <si>
    <t>Polvos, excepto los medicamentos</t>
  </si>
  <si>
    <t>Diarios</t>
  </si>
  <si>
    <t>Demás medicamentos para uso veterinario</t>
  </si>
  <si>
    <t>Productos para la piel</t>
  </si>
  <si>
    <t>Champúes para el cabello</t>
  </si>
  <si>
    <t>Morteros, hormigónes</t>
  </si>
  <si>
    <t>Accesorios de tuberia</t>
  </si>
  <si>
    <t>Manufacturas de plástico</t>
  </si>
  <si>
    <t>Partes de vehículos partida 98.01 a 98.04</t>
  </si>
  <si>
    <t>Construcciones, excepto de la partida 94.06</t>
  </si>
  <si>
    <t>Antibióticos para uso veterinario</t>
  </si>
  <si>
    <t>Margarina, excepto la margarina líquida</t>
  </si>
  <si>
    <t>Preparaciones manicuras</t>
  </si>
  <si>
    <t>Morteros y hormigones, no refractarios</t>
  </si>
  <si>
    <t>Vidrio de seguridad</t>
  </si>
  <si>
    <t>Tejido de punto</t>
  </si>
  <si>
    <t>Desodorantes corporales y antitranspirantes</t>
  </si>
  <si>
    <t>Placas y láminas</t>
  </si>
  <si>
    <t>Placas, láminas</t>
  </si>
  <si>
    <t>Disyuntores &lt;= 260 V</t>
  </si>
  <si>
    <t>Aparatos para preparación de grasas</t>
  </si>
  <si>
    <t>Manufacturas de cuero</t>
  </si>
  <si>
    <t>Láminas de polímeros</t>
  </si>
  <si>
    <t>Café soluble liofilizado</t>
  </si>
  <si>
    <t>Bandejas, platos y tazas</t>
  </si>
  <si>
    <t>Aparatos telecomunicación</t>
  </si>
  <si>
    <t>Encajes</t>
  </si>
  <si>
    <t>Bisuteria</t>
  </si>
  <si>
    <t>Artículos de construcción</t>
  </si>
  <si>
    <t>Tejidos impregnados con plástico</t>
  </si>
  <si>
    <t>Hilados entorchados</t>
  </si>
  <si>
    <t>Chocolates</t>
  </si>
  <si>
    <t>Tejidos teñidos</t>
  </si>
  <si>
    <t>Llaves presentadas aisladamente</t>
  </si>
  <si>
    <t>Válvulas esféricas para tuberías</t>
  </si>
  <si>
    <t>Válvulas reductoras de presión</t>
  </si>
  <si>
    <t>Secativos preparados</t>
  </si>
  <si>
    <t>Clavos, grapas</t>
  </si>
  <si>
    <t>Mezclas odoriferas</t>
  </si>
  <si>
    <t>Chasís de vehículos</t>
  </si>
  <si>
    <t>Tarjetas inteligentes</t>
  </si>
  <si>
    <t>Otros aceites lubricantes</t>
  </si>
  <si>
    <t>Penicilinas o derivados</t>
  </si>
  <si>
    <t>Clavijas y enchufes</t>
  </si>
  <si>
    <t>Preparaciones  tensoactivas</t>
  </si>
  <si>
    <t>Alimentos para animales</t>
  </si>
  <si>
    <t>Otros alimentos</t>
  </si>
  <si>
    <t>Guantes de caucho</t>
  </si>
  <si>
    <t>Artículos de cama</t>
  </si>
  <si>
    <t>Malta tostada</t>
  </si>
  <si>
    <t>Tolueno</t>
  </si>
  <si>
    <t>Mezclas de isómeros del xileno</t>
  </si>
  <si>
    <t>Placas de polímeros etileno</t>
  </si>
  <si>
    <t>Productos a base de cereales</t>
  </si>
  <si>
    <t>Aparatos para depurar agua</t>
  </si>
  <si>
    <t>Concentrados de café</t>
  </si>
  <si>
    <t>Vehículos 1000 y 1500 cm3</t>
  </si>
  <si>
    <t>Vehículos &lt; 1000 cm3</t>
  </si>
  <si>
    <t>Dentifricos</t>
  </si>
  <si>
    <t>Baldosas y losas</t>
  </si>
  <si>
    <t>Páneles y consolas</t>
  </si>
  <si>
    <t>Cuadros, paneles partida 85.37</t>
  </si>
  <si>
    <t>Rotuladores</t>
  </si>
  <si>
    <t>Partes para ascensores</t>
  </si>
  <si>
    <t>Bolsas para envasado</t>
  </si>
  <si>
    <t>Vacunas antiaftosas</t>
  </si>
  <si>
    <t>Guarniciones de fricción</t>
  </si>
  <si>
    <t>Muebles, armarios</t>
  </si>
  <si>
    <t>Ruedas y sus partes</t>
  </si>
  <si>
    <t>Tapones</t>
  </si>
  <si>
    <t>Vehículos carga 9 t y 20 t</t>
  </si>
  <si>
    <t>Flores y capullos</t>
  </si>
  <si>
    <t>Cafés sin tostar</t>
  </si>
  <si>
    <t>Partes de aviones</t>
  </si>
  <si>
    <t>Alstroemerias frescas</t>
  </si>
  <si>
    <t>Partes de turbinas de gas</t>
  </si>
  <si>
    <t>Plantas y semillas</t>
  </si>
  <si>
    <t>Aparatos radiodifusión</t>
  </si>
  <si>
    <t>Tilapias</t>
  </si>
  <si>
    <t>Telas impregnadas</t>
  </si>
  <si>
    <t>Preparaciones alimenticias</t>
  </si>
  <si>
    <t>Partes para aparatos</t>
  </si>
  <si>
    <t>Máq. partida 84.71</t>
  </si>
  <si>
    <t>Pompones frescos</t>
  </si>
  <si>
    <t>Helicopteros &gt; 2000 kg.</t>
  </si>
  <si>
    <t>Chocolates y preparaciones de cacao</t>
  </si>
  <si>
    <t>Fajas y fajas-braga</t>
  </si>
  <si>
    <t>Pieles curtidas o adobadas</t>
  </si>
  <si>
    <t>Pantalones largos</t>
  </si>
  <si>
    <t>Aparatos de chorro de arena</t>
  </si>
  <si>
    <t>Gerbera frescas</t>
  </si>
  <si>
    <t>Gypsophila en ramos o adornos</t>
  </si>
  <si>
    <t>Capullos frescos</t>
  </si>
  <si>
    <t>Láminas de polímeros &lt; 6%</t>
  </si>
  <si>
    <t>Mix de sustancias odoriferas Ind</t>
  </si>
  <si>
    <t>Plantas y partes de plantas</t>
  </si>
  <si>
    <t>Productos químicos</t>
  </si>
  <si>
    <t>Caucho y plástico</t>
  </si>
  <si>
    <t>Maquinaria y equipo n.c.p.</t>
  </si>
  <si>
    <t>Textiles</t>
  </si>
  <si>
    <t>Vehículos automotores</t>
  </si>
  <si>
    <t>Productos informáticos</t>
  </si>
  <si>
    <t>Silvicultura</t>
  </si>
  <si>
    <t>Aparatos eléctricos</t>
  </si>
  <si>
    <t>Prendas de vestir</t>
  </si>
  <si>
    <t>Cueros</t>
  </si>
  <si>
    <t>Equipos de transporte</t>
  </si>
  <si>
    <t>Productos de metal</t>
  </si>
  <si>
    <t>Otros minerales no metálicos</t>
  </si>
  <si>
    <t>Otras manufacturas</t>
  </si>
  <si>
    <t>Edición</t>
  </si>
  <si>
    <t>Productos metalúrgicos</t>
  </si>
  <si>
    <t>Papel</t>
  </si>
  <si>
    <t>Refinación de petróleo</t>
  </si>
  <si>
    <t>Muebles industrias</t>
  </si>
  <si>
    <t>Pesca</t>
  </si>
  <si>
    <t>Tabaco</t>
  </si>
  <si>
    <t>Madera</t>
  </si>
  <si>
    <t>Actividades creativas y de entretenimiento</t>
  </si>
  <si>
    <t>Bebidas</t>
  </si>
  <si>
    <t>Impresión</t>
  </si>
  <si>
    <t>Carbón</t>
  </si>
  <si>
    <t>Actividades cinematográficas</t>
  </si>
  <si>
    <t>Minas y canteras</t>
  </si>
  <si>
    <t>Tratamiento de desechos</t>
  </si>
  <si>
    <t>Minerales metalíferos</t>
  </si>
  <si>
    <t>Comercio</t>
  </si>
  <si>
    <t>Cartagena</t>
  </si>
  <si>
    <t>Buenaventura</t>
  </si>
  <si>
    <t>Ipiales</t>
  </si>
  <si>
    <t>Barranquilla</t>
  </si>
  <si>
    <t>Santa Marta</t>
  </si>
  <si>
    <t>Medellín</t>
  </si>
  <si>
    <t>Cúcuta</t>
  </si>
  <si>
    <t>Maicao</t>
  </si>
  <si>
    <t>Riohacha</t>
  </si>
  <si>
    <t>Cali</t>
  </si>
  <si>
    <t>Puerto Asis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</si>
  <si>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</si>
  <si>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</si>
  <si>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</si>
  <si>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</si>
  <si>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</si>
  <si>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</si>
  <si>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</si>
  <si>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</si>
  <si>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</si>
  <si>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</si>
  <si>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</si>
  <si>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</si>
  <si>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</si>
  <si>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</si>
  <si>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</si>
  <si>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</si>
  <si>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</si>
  <si>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</si>
  <si>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</si>
  <si>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</si>
  <si>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</si>
  <si>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</si>
  <si>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</si>
  <si>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</si>
  <si>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Polonia</t>
  </si>
  <si>
    <t xml:space="preserve">   Suiza</t>
  </si>
  <si>
    <t xml:space="preserve">   Portugal</t>
  </si>
  <si>
    <t xml:space="preserve">   Rumania</t>
  </si>
  <si>
    <t xml:space="preserve">   Dinamarca</t>
  </si>
  <si>
    <t>Paraguay</t>
  </si>
  <si>
    <t>Uruguay</t>
  </si>
  <si>
    <t>Venezuela</t>
  </si>
  <si>
    <t>Alemania</t>
  </si>
  <si>
    <t>Bélgica</t>
  </si>
  <si>
    <t>España</t>
  </si>
  <si>
    <t>Finlandia</t>
  </si>
  <si>
    <t>Francia</t>
  </si>
  <si>
    <t>Italia</t>
  </si>
  <si>
    <t>Países Bajos</t>
  </si>
  <si>
    <t>Polonia</t>
  </si>
  <si>
    <t>Reino Unido</t>
  </si>
  <si>
    <t>República Checa</t>
  </si>
  <si>
    <t>Resto</t>
  </si>
  <si>
    <t>Bolivia</t>
  </si>
  <si>
    <t>Ecuador</t>
  </si>
  <si>
    <t>Perú</t>
  </si>
  <si>
    <t xml:space="preserve">   Finlandia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</si>
  <si>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</si>
  <si>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</si>
  <si>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</si>
  <si>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</si>
  <si>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</si>
  <si>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</si>
  <si>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</si>
  <si>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</si>
  <si>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</si>
  <si>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</si>
  <si>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</si>
  <si>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</si>
  <si>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</si>
  <si>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Belice</t>
  </si>
  <si>
    <t>Bahamas</t>
  </si>
  <si>
    <t>Chile</t>
  </si>
  <si>
    <t>Brasil</t>
  </si>
  <si>
    <t>China</t>
  </si>
  <si>
    <t>Japón</t>
  </si>
  <si>
    <t>Argentina</t>
  </si>
  <si>
    <t>Suecia</t>
  </si>
  <si>
    <t>Rumania</t>
  </si>
  <si>
    <t>Rusia</t>
  </si>
  <si>
    <t>Hong Kong</t>
  </si>
  <si>
    <t>Israel</t>
  </si>
  <si>
    <t>Fecha de publicación: 20 de marzo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</si>
</sst>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7" fontId="2" fillId="2" borderId="0" xfId="1" applyNumberFormat="1" applyFont="1" applyFill="1"/>
    <xf numFmtId="167" fontId="2" fillId="4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" fillId="0" borderId="0" xfId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844.36640707999356</c:v>
                </c:pt>
                <c:pt idx="1">
                  <c:v>1572.6922925099923</c:v>
                </c:pt>
                <c:pt idx="2">
                  <c:v>54.080371740000039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86.932942640000036</c:v>
                </c:pt>
                <c:pt idx="1">
                  <c:v>2385.3493667200373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0562249656163"/>
                  <c:y val="-1.591482526807208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737-49B6-8DD9-D20DF2C47AF4}"/>
                </c:ext>
              </c:extLst>
            </c:dLbl>
            <c:dLbl>
              <c:idx val="1"/>
              <c:layout>
                <c:manualLayout>
                  <c:x val="8.2607795111206084E-2"/>
                  <c:y val="-0.1795279615728596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737-49B6-8DD9-D20DF2C47AF4}"/>
                </c:ext>
              </c:extLst>
            </c:dLbl>
            <c:dLbl>
              <c:idx val="2"/>
              <c:layout>
                <c:manualLayout>
                  <c:x val="8.7277409739231454E-2"/>
                  <c:y val="6.724308031344951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737-49B6-8DD9-D20DF2C47AF4}"/>
                </c:ext>
              </c:extLst>
            </c:dLbl>
            <c:dLbl>
              <c:idx val="3"/>
              <c:layout>
                <c:manualLayout>
                  <c:x val="4.7033024838492268E-2"/>
                  <c:y val="0.1622591006161353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Cartagena</c:v>
                </c:pt>
                <c:pt idx="1">
                  <c:v>Buenaventura</c:v>
                </c:pt>
                <c:pt idx="2">
                  <c:v>Ipiales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587.84464000000003</c:v>
                </c:pt>
                <c:pt idx="1">
                  <c:v>289.16197499999998</c:v>
                </c:pt>
                <c:pt idx="2">
                  <c:v>208.87997999999999</c:v>
                </c:pt>
                <c:pt idx="3">
                  <c:v>153.63873036003719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exportaciones'!$E$73:$E$133</c:f>
              <c:numCache>
                <c:formatCode>mmm\-yy</c:formatCode>
                <c:ptCount val="61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  <c:pt idx="49">
                  <c:v>42736</c:v>
                </c:pt>
                <c:pt idx="50">
                  <c:v>42767</c:v>
                </c:pt>
                <c:pt idx="51">
                  <c:v>42795</c:v>
                </c:pt>
                <c:pt idx="52">
                  <c:v>42826</c:v>
                </c:pt>
                <c:pt idx="53">
                  <c:v>42856</c:v>
                </c:pt>
                <c:pt idx="54">
                  <c:v>42887</c:v>
                </c:pt>
                <c:pt idx="55">
                  <c:v>42917</c:v>
                </c:pt>
                <c:pt idx="56">
                  <c:v>42948</c:v>
                </c:pt>
                <c:pt idx="57">
                  <c:v>42979</c:v>
                </c:pt>
                <c:pt idx="58">
                  <c:v>43009</c:v>
                </c:pt>
                <c:pt idx="59">
                  <c:v>43040</c:v>
                </c:pt>
                <c:pt idx="60">
                  <c:v>43070</c:v>
                </c:pt>
              </c:numCache>
            </c:numRef>
          </c:cat>
          <c:val>
            <c:numRef>
              <c:f>'Histórico exportaciones'!$F$73:$F$133</c:f>
              <c:numCache>
                <c:formatCode>0.0</c:formatCode>
                <c:ptCount val="61"/>
                <c:pt idx="0">
                  <c:v>274.15020892999945</c:v>
                </c:pt>
                <c:pt idx="1">
                  <c:v>269.88161055583299</c:v>
                </c:pt>
                <c:pt idx="2">
                  <c:v>266.74966571833312</c:v>
                </c:pt>
                <c:pt idx="3">
                  <c:v>262.40956851333345</c:v>
                </c:pt>
                <c:pt idx="4">
                  <c:v>270.43656281666676</c:v>
                </c:pt>
                <c:pt idx="5">
                  <c:v>271.83793058499992</c:v>
                </c:pt>
                <c:pt idx="6">
                  <c:v>274.27805436249997</c:v>
                </c:pt>
                <c:pt idx="7">
                  <c:v>270.91022282000017</c:v>
                </c:pt>
                <c:pt idx="8">
                  <c:v>268.77483829749997</c:v>
                </c:pt>
                <c:pt idx="9">
                  <c:v>267.21067248500009</c:v>
                </c:pt>
                <c:pt idx="10">
                  <c:v>269.42797723583345</c:v>
                </c:pt>
                <c:pt idx="11">
                  <c:v>268.72940096583352</c:v>
                </c:pt>
                <c:pt idx="12">
                  <c:v>269.32247960333365</c:v>
                </c:pt>
                <c:pt idx="13">
                  <c:v>269.48533010750026</c:v>
                </c:pt>
                <c:pt idx="14">
                  <c:v>270.32971728000024</c:v>
                </c:pt>
                <c:pt idx="15">
                  <c:v>268.91689801166683</c:v>
                </c:pt>
                <c:pt idx="16">
                  <c:v>263.35195314000009</c:v>
                </c:pt>
                <c:pt idx="17">
                  <c:v>261.44322488916674</c:v>
                </c:pt>
                <c:pt idx="18">
                  <c:v>258.11772873083345</c:v>
                </c:pt>
                <c:pt idx="19">
                  <c:v>260.54510075749994</c:v>
                </c:pt>
                <c:pt idx="20">
                  <c:v>261.39946041833332</c:v>
                </c:pt>
                <c:pt idx="21">
                  <c:v>263.3606679749999</c:v>
                </c:pt>
                <c:pt idx="22">
                  <c:v>259.08467011416661</c:v>
                </c:pt>
                <c:pt idx="23">
                  <c:v>258.05298794833323</c:v>
                </c:pt>
                <c:pt idx="24">
                  <c:v>258.7070637591666</c:v>
                </c:pt>
                <c:pt idx="25">
                  <c:v>257.86052405916649</c:v>
                </c:pt>
                <c:pt idx="26">
                  <c:v>258.21385359416644</c:v>
                </c:pt>
                <c:pt idx="27">
                  <c:v>258.92349293833314</c:v>
                </c:pt>
                <c:pt idx="28">
                  <c:v>258.25327066666642</c:v>
                </c:pt>
                <c:pt idx="29">
                  <c:v>253.51294828666661</c:v>
                </c:pt>
                <c:pt idx="30">
                  <c:v>250.29463376499993</c:v>
                </c:pt>
                <c:pt idx="31">
                  <c:v>244.13545091416668</c:v>
                </c:pt>
                <c:pt idx="32">
                  <c:v>239.22872854750005</c:v>
                </c:pt>
                <c:pt idx="33">
                  <c:v>236.98209244916677</c:v>
                </c:pt>
                <c:pt idx="34">
                  <c:v>233.41736035333346</c:v>
                </c:pt>
                <c:pt idx="35">
                  <c:v>229.13780127666664</c:v>
                </c:pt>
                <c:pt idx="36">
                  <c:v>226.16588488166644</c:v>
                </c:pt>
                <c:pt idx="37">
                  <c:v>222.47243709833322</c:v>
                </c:pt>
                <c:pt idx="38">
                  <c:v>220.61199280833321</c:v>
                </c:pt>
                <c:pt idx="39">
                  <c:v>215.72478196999978</c:v>
                </c:pt>
                <c:pt idx="40">
                  <c:v>212.46421210249977</c:v>
                </c:pt>
                <c:pt idx="41">
                  <c:v>210.62060841666639</c:v>
                </c:pt>
                <c:pt idx="42">
                  <c:v>210.80366465249975</c:v>
                </c:pt>
                <c:pt idx="43">
                  <c:v>204.82467500333323</c:v>
                </c:pt>
                <c:pt idx="44">
                  <c:v>207.64248722999983</c:v>
                </c:pt>
                <c:pt idx="45">
                  <c:v>204.78066003999979</c:v>
                </c:pt>
                <c:pt idx="46">
                  <c:v>204.71725116166655</c:v>
                </c:pt>
                <c:pt idx="47">
                  <c:v>205.60331981000016</c:v>
                </c:pt>
                <c:pt idx="48">
                  <c:v>204.0460862375003</c:v>
                </c:pt>
                <c:pt idx="49">
                  <c:v>204.45872979000026</c:v>
                </c:pt>
                <c:pt idx="50">
                  <c:v>202.1185451958336</c:v>
                </c:pt>
                <c:pt idx="51">
                  <c:v>204.3728748525003</c:v>
                </c:pt>
                <c:pt idx="52">
                  <c:v>200.17964305083365</c:v>
                </c:pt>
                <c:pt idx="53">
                  <c:v>202.06427436750036</c:v>
                </c:pt>
                <c:pt idx="54">
                  <c:v>204.60727676750025</c:v>
                </c:pt>
                <c:pt idx="55">
                  <c:v>207.66298133833348</c:v>
                </c:pt>
                <c:pt idx="56">
                  <c:v>207.3600302000003</c:v>
                </c:pt>
                <c:pt idx="57">
                  <c:v>207.19285633000024</c:v>
                </c:pt>
                <c:pt idx="58">
                  <c:v>207.04536823583337</c:v>
                </c:pt>
                <c:pt idx="59">
                  <c:v>206.73332129333323</c:v>
                </c:pt>
                <c:pt idx="60">
                  <c:v>206.02352577999974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628160"/>
        <c:axId val="113185280"/>
      </c:lineChart>
      <c:dateAx>
        <c:axId val="113628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1852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3185280"/>
        <c:scaling>
          <c:orientation val="minMax"/>
          <c:max val="28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628160"/>
        <c:crosses val="autoZero"/>
        <c:crossBetween val="midCat"/>
        <c:majorUnit val="3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tradicional'!$F$77:$F$125</c:f>
              <c:numCache>
                <c:formatCode>0.0</c:formatCode>
                <c:ptCount val="49"/>
                <c:pt idx="0">
                  <c:v>20.976859750000003</c:v>
                </c:pt>
                <c:pt idx="1">
                  <c:v>20.472431416666666</c:v>
                </c:pt>
                <c:pt idx="2">
                  <c:v>20.633785499999998</c:v>
                </c:pt>
                <c:pt idx="3">
                  <c:v>20.991035166666666</c:v>
                </c:pt>
                <c:pt idx="4">
                  <c:v>21.328699583333329</c:v>
                </c:pt>
                <c:pt idx="5">
                  <c:v>21.457345499999999</c:v>
                </c:pt>
                <c:pt idx="6">
                  <c:v>21.420669833333331</c:v>
                </c:pt>
                <c:pt idx="7">
                  <c:v>22.693950000000001</c:v>
                </c:pt>
                <c:pt idx="8">
                  <c:v>22.623261416666665</c:v>
                </c:pt>
                <c:pt idx="9">
                  <c:v>23.815512333333331</c:v>
                </c:pt>
                <c:pt idx="10">
                  <c:v>22.234908916666669</c:v>
                </c:pt>
                <c:pt idx="11">
                  <c:v>22.443914750000001</c:v>
                </c:pt>
                <c:pt idx="12">
                  <c:v>21.907183249999999</c:v>
                </c:pt>
                <c:pt idx="13">
                  <c:v>22.97994083333333</c:v>
                </c:pt>
                <c:pt idx="14">
                  <c:v>22.114390916666665</c:v>
                </c:pt>
                <c:pt idx="15">
                  <c:v>21.870714000000003</c:v>
                </c:pt>
                <c:pt idx="16">
                  <c:v>21.642955499999999</c:v>
                </c:pt>
                <c:pt idx="17">
                  <c:v>21.006596416666667</c:v>
                </c:pt>
                <c:pt idx="18">
                  <c:v>19.843327083333332</c:v>
                </c:pt>
                <c:pt idx="19">
                  <c:v>18.35080541666667</c:v>
                </c:pt>
                <c:pt idx="20">
                  <c:v>17.352501666666665</c:v>
                </c:pt>
                <c:pt idx="21">
                  <c:v>16.376737583333334</c:v>
                </c:pt>
                <c:pt idx="22">
                  <c:v>16.529468749999999</c:v>
                </c:pt>
                <c:pt idx="23">
                  <c:v>15.2730465</c:v>
                </c:pt>
                <c:pt idx="24">
                  <c:v>14.351413333333335</c:v>
                </c:pt>
                <c:pt idx="25">
                  <c:v>7.4893210000000003</c:v>
                </c:pt>
                <c:pt idx="26">
                  <c:v>9.5315794999999994</c:v>
                </c:pt>
                <c:pt idx="27">
                  <c:v>10.561031999999999</c:v>
                </c:pt>
                <c:pt idx="28">
                  <c:v>12.15440325</c:v>
                </c:pt>
                <c:pt idx="29">
                  <c:v>12.0537478</c:v>
                </c:pt>
                <c:pt idx="30">
                  <c:v>11.803647</c:v>
                </c:pt>
                <c:pt idx="31">
                  <c:v>11.457436285714286</c:v>
                </c:pt>
                <c:pt idx="32">
                  <c:v>11.555335000000001</c:v>
                </c:pt>
                <c:pt idx="33">
                  <c:v>11.911369444444446</c:v>
                </c:pt>
                <c:pt idx="34">
                  <c:v>12.349003800000002</c:v>
                </c:pt>
                <c:pt idx="35">
                  <c:v>12.193009727272727</c:v>
                </c:pt>
                <c:pt idx="36">
                  <c:v>13.411936083333332</c:v>
                </c:pt>
                <c:pt idx="37">
                  <c:v>13.528716000000001</c:v>
                </c:pt>
                <c:pt idx="38">
                  <c:v>13.487897583333334</c:v>
                </c:pt>
                <c:pt idx="39">
                  <c:v>13.297487166666665</c:v>
                </c:pt>
                <c:pt idx="40">
                  <c:v>12.479541083333336</c:v>
                </c:pt>
                <c:pt idx="41">
                  <c:v>11.85166466666667</c:v>
                </c:pt>
                <c:pt idx="42">
                  <c:v>11.491740999999999</c:v>
                </c:pt>
                <c:pt idx="43">
                  <c:v>11.581633750000002</c:v>
                </c:pt>
                <c:pt idx="44">
                  <c:v>11.205522833333333</c:v>
                </c:pt>
                <c:pt idx="45">
                  <c:v>10.486539500000001</c:v>
                </c:pt>
                <c:pt idx="46">
                  <c:v>9.4952945</c:v>
                </c:pt>
                <c:pt idx="47">
                  <c:v>9.0202361666666651</c:v>
                </c:pt>
                <c:pt idx="48">
                  <c:v>7.2444119166666665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89408"/>
        <c:axId val="113214016"/>
      </c:lineChart>
      <c:dateAx>
        <c:axId val="113489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14016"/>
        <c:crosses val="autoZero"/>
        <c:auto val="1"/>
        <c:lblOffset val="100"/>
        <c:baseTimeUnit val="months"/>
        <c:majorUnit val="12"/>
        <c:minorUnit val="12"/>
      </c:dateAx>
      <c:valAx>
        <c:axId val="113214016"/>
        <c:scaling>
          <c:orientation val="minMax"/>
          <c:max val="24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4894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no tradicional'!$F$77:$F$125</c:f>
              <c:numCache>
                <c:formatCode>0.0</c:formatCode>
                <c:ptCount val="49"/>
                <c:pt idx="0">
                  <c:v>248.34562000000003</c:v>
                </c:pt>
                <c:pt idx="1">
                  <c:v>249.01289883333334</c:v>
                </c:pt>
                <c:pt idx="2">
                  <c:v>249.69593191666664</c:v>
                </c:pt>
                <c:pt idx="3">
                  <c:v>247.92586299999996</c:v>
                </c:pt>
                <c:pt idx="4">
                  <c:v>242.02325366666662</c:v>
                </c:pt>
                <c:pt idx="5">
                  <c:v>239.98587949999998</c:v>
                </c:pt>
                <c:pt idx="6">
                  <c:v>236.69705899999997</c:v>
                </c:pt>
                <c:pt idx="7">
                  <c:v>237.85115091666671</c:v>
                </c:pt>
                <c:pt idx="8">
                  <c:v>238.77619916666666</c:v>
                </c:pt>
                <c:pt idx="9">
                  <c:v>239.54515583333333</c:v>
                </c:pt>
                <c:pt idx="10">
                  <c:v>236.8497613333333</c:v>
                </c:pt>
                <c:pt idx="11">
                  <c:v>235.60907324999997</c:v>
                </c:pt>
                <c:pt idx="12">
                  <c:v>236.79988058333331</c:v>
                </c:pt>
                <c:pt idx="13">
                  <c:v>234.88058333333325</c:v>
                </c:pt>
                <c:pt idx="14">
                  <c:v>236.09946283333329</c:v>
                </c:pt>
                <c:pt idx="15">
                  <c:v>237.05277908333332</c:v>
                </c:pt>
                <c:pt idx="16">
                  <c:v>236.61031533333332</c:v>
                </c:pt>
                <c:pt idx="17">
                  <c:v>232.50635199999999</c:v>
                </c:pt>
                <c:pt idx="18">
                  <c:v>230.45130683333335</c:v>
                </c:pt>
                <c:pt idx="19">
                  <c:v>225.78464558333334</c:v>
                </c:pt>
                <c:pt idx="20">
                  <c:v>221.876227</c:v>
                </c:pt>
                <c:pt idx="21">
                  <c:v>220.60535491666667</c:v>
                </c:pt>
                <c:pt idx="22">
                  <c:v>216.88789166666666</c:v>
                </c:pt>
                <c:pt idx="23">
                  <c:v>213.8647549166667</c:v>
                </c:pt>
                <c:pt idx="24">
                  <c:v>211.81447166666669</c:v>
                </c:pt>
                <c:pt idx="25">
                  <c:v>209.51633875000002</c:v>
                </c:pt>
                <c:pt idx="26">
                  <c:v>208.5685473333333</c:v>
                </c:pt>
                <c:pt idx="27">
                  <c:v>204.03107575000001</c:v>
                </c:pt>
                <c:pt idx="28">
                  <c:v>200.91462191666665</c:v>
                </c:pt>
                <c:pt idx="29">
                  <c:v>199.38305400000002</c:v>
                </c:pt>
                <c:pt idx="30">
                  <c:v>199.22897791666665</c:v>
                </c:pt>
                <c:pt idx="31">
                  <c:v>193.65731300000002</c:v>
                </c:pt>
                <c:pt idx="32">
                  <c:v>196.17665916666661</c:v>
                </c:pt>
                <c:pt idx="33">
                  <c:v>193.01015050000001</c:v>
                </c:pt>
                <c:pt idx="34">
                  <c:v>192.78454075000002</c:v>
                </c:pt>
                <c:pt idx="35">
                  <c:v>193.53601958333334</c:v>
                </c:pt>
                <c:pt idx="36">
                  <c:v>190.63415008333334</c:v>
                </c:pt>
                <c:pt idx="37">
                  <c:v>190.93001375000003</c:v>
                </c:pt>
                <c:pt idx="38">
                  <c:v>188.63064766666665</c:v>
                </c:pt>
                <c:pt idx="39">
                  <c:v>191.07538766666664</c:v>
                </c:pt>
                <c:pt idx="40">
                  <c:v>187.70010199999999</c:v>
                </c:pt>
                <c:pt idx="41">
                  <c:v>190.21260975000004</c:v>
                </c:pt>
                <c:pt idx="42">
                  <c:v>193.11553583333333</c:v>
                </c:pt>
                <c:pt idx="43">
                  <c:v>196.08134766666669</c:v>
                </c:pt>
                <c:pt idx="44">
                  <c:v>196.15450741666666</c:v>
                </c:pt>
                <c:pt idx="45">
                  <c:v>196.70631683333332</c:v>
                </c:pt>
                <c:pt idx="46">
                  <c:v>197.55007375</c:v>
                </c:pt>
                <c:pt idx="47">
                  <c:v>197.71308516666662</c:v>
                </c:pt>
                <c:pt idx="48">
                  <c:v>198.77911391666666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497792"/>
        <c:axId val="113218624"/>
      </c:lineChart>
      <c:dateAx>
        <c:axId val="11049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18624"/>
        <c:crosses val="autoZero"/>
        <c:auto val="1"/>
        <c:lblOffset val="100"/>
        <c:baseTimeUnit val="months"/>
        <c:majorUnit val="12"/>
        <c:minorUnit val="12"/>
      </c:dateAx>
      <c:valAx>
        <c:axId val="113218624"/>
        <c:scaling>
          <c:orientation val="minMax"/>
          <c:max val="260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49779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bienes primarios'!$F$77:$F$125</c:f>
              <c:numCache>
                <c:formatCode>0.0</c:formatCode>
                <c:ptCount val="49"/>
                <c:pt idx="0">
                  <c:v>78.232105916666669</c:v>
                </c:pt>
                <c:pt idx="1">
                  <c:v>79.7119675</c:v>
                </c:pt>
                <c:pt idx="2">
                  <c:v>82.383118416666676</c:v>
                </c:pt>
                <c:pt idx="3">
                  <c:v>81.664912999999999</c:v>
                </c:pt>
                <c:pt idx="4">
                  <c:v>79.971489500000004</c:v>
                </c:pt>
                <c:pt idx="5">
                  <c:v>81.542100833333336</c:v>
                </c:pt>
                <c:pt idx="6">
                  <c:v>80.712626666666665</c:v>
                </c:pt>
                <c:pt idx="7">
                  <c:v>82.413377333333344</c:v>
                </c:pt>
                <c:pt idx="8">
                  <c:v>81.973891916666673</c:v>
                </c:pt>
                <c:pt idx="9">
                  <c:v>83.943890416666662</c:v>
                </c:pt>
                <c:pt idx="10">
                  <c:v>83.519342666666674</c:v>
                </c:pt>
                <c:pt idx="11">
                  <c:v>83.770616333333336</c:v>
                </c:pt>
                <c:pt idx="12">
                  <c:v>85.340598</c:v>
                </c:pt>
                <c:pt idx="13">
                  <c:v>86.087895000000003</c:v>
                </c:pt>
                <c:pt idx="14">
                  <c:v>85.005486833333336</c:v>
                </c:pt>
                <c:pt idx="15">
                  <c:v>84.925514750000005</c:v>
                </c:pt>
                <c:pt idx="16">
                  <c:v>84.347805833333339</c:v>
                </c:pt>
                <c:pt idx="17">
                  <c:v>80.240170666666671</c:v>
                </c:pt>
                <c:pt idx="18">
                  <c:v>77.718120583333331</c:v>
                </c:pt>
                <c:pt idx="19">
                  <c:v>76.504402083333346</c:v>
                </c:pt>
                <c:pt idx="20">
                  <c:v>75.10663666666666</c:v>
                </c:pt>
                <c:pt idx="21">
                  <c:v>73.936238166666669</c:v>
                </c:pt>
                <c:pt idx="22">
                  <c:v>73.48949391666666</c:v>
                </c:pt>
                <c:pt idx="23">
                  <c:v>72.183366249999992</c:v>
                </c:pt>
                <c:pt idx="24">
                  <c:v>70.623100916666672</c:v>
                </c:pt>
                <c:pt idx="25">
                  <c:v>67.574045333333331</c:v>
                </c:pt>
                <c:pt idx="26">
                  <c:v>68.60227041666667</c:v>
                </c:pt>
                <c:pt idx="27">
                  <c:v>67.378431083333325</c:v>
                </c:pt>
                <c:pt idx="28">
                  <c:v>66.55790241666665</c:v>
                </c:pt>
                <c:pt idx="29">
                  <c:v>66.393562166666655</c:v>
                </c:pt>
                <c:pt idx="30">
                  <c:v>67.71547691666666</c:v>
                </c:pt>
                <c:pt idx="31">
                  <c:v>65.491790999999992</c:v>
                </c:pt>
                <c:pt idx="32">
                  <c:v>66.643460999999988</c:v>
                </c:pt>
                <c:pt idx="33">
                  <c:v>66.084545916666656</c:v>
                </c:pt>
                <c:pt idx="34">
                  <c:v>66.443194833333322</c:v>
                </c:pt>
                <c:pt idx="35">
                  <c:v>66.974917083333324</c:v>
                </c:pt>
                <c:pt idx="36">
                  <c:v>68.140818083333343</c:v>
                </c:pt>
                <c:pt idx="37">
                  <c:v>68.807649250000011</c:v>
                </c:pt>
                <c:pt idx="38">
                  <c:v>68.375397500000005</c:v>
                </c:pt>
                <c:pt idx="39">
                  <c:v>70.443335833333336</c:v>
                </c:pt>
                <c:pt idx="40">
                  <c:v>67.92056633333334</c:v>
                </c:pt>
                <c:pt idx="41">
                  <c:v>69.221765500000004</c:v>
                </c:pt>
                <c:pt idx="42">
                  <c:v>71.200023583333333</c:v>
                </c:pt>
                <c:pt idx="43">
                  <c:v>71.182866666666669</c:v>
                </c:pt>
                <c:pt idx="44">
                  <c:v>73.466434499999991</c:v>
                </c:pt>
                <c:pt idx="45">
                  <c:v>72.873920499999983</c:v>
                </c:pt>
                <c:pt idx="46">
                  <c:v>71.823009583333331</c:v>
                </c:pt>
                <c:pt idx="47">
                  <c:v>71.844271750000004</c:v>
                </c:pt>
                <c:pt idx="48">
                  <c:v>70.363867249999998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59520"/>
        <c:axId val="110700800"/>
      </c:lineChart>
      <c:dateAx>
        <c:axId val="11325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700800"/>
        <c:crossesAt val="-10"/>
        <c:auto val="1"/>
        <c:lblOffset val="100"/>
        <c:baseTimeUnit val="months"/>
        <c:majorUnit val="12"/>
        <c:minorUnit val="12"/>
      </c:dateAx>
      <c:valAx>
        <c:axId val="11070080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325952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manufacturas'!$F$77:$F$125</c:f>
              <c:numCache>
                <c:formatCode>0.0</c:formatCode>
                <c:ptCount val="49"/>
                <c:pt idx="0">
                  <c:v>183.44047</c:v>
                </c:pt>
                <c:pt idx="1">
                  <c:v>182.38717516666668</c:v>
                </c:pt>
                <c:pt idx="2">
                  <c:v>180.71560166666666</c:v>
                </c:pt>
                <c:pt idx="3">
                  <c:v>179.66079966666663</c:v>
                </c:pt>
                <c:pt idx="4">
                  <c:v>176.02975524999999</c:v>
                </c:pt>
                <c:pt idx="5">
                  <c:v>172.40571316666669</c:v>
                </c:pt>
                <c:pt idx="6">
                  <c:v>169.934585</c:v>
                </c:pt>
                <c:pt idx="7">
                  <c:v>170.948892</c:v>
                </c:pt>
                <c:pt idx="8">
                  <c:v>172.27952333333334</c:v>
                </c:pt>
                <c:pt idx="9">
                  <c:v>172.46566983333332</c:v>
                </c:pt>
                <c:pt idx="10">
                  <c:v>168.65194666666667</c:v>
                </c:pt>
                <c:pt idx="11">
                  <c:v>167.49637133333334</c:v>
                </c:pt>
                <c:pt idx="12">
                  <c:v>166.54796575000003</c:v>
                </c:pt>
                <c:pt idx="13">
                  <c:v>165.09652566666668</c:v>
                </c:pt>
                <c:pt idx="14">
                  <c:v>166.63465058333335</c:v>
                </c:pt>
                <c:pt idx="15">
                  <c:v>167.84116691666671</c:v>
                </c:pt>
                <c:pt idx="16">
                  <c:v>167.84652541666671</c:v>
                </c:pt>
                <c:pt idx="17">
                  <c:v>167.4029741666667</c:v>
                </c:pt>
                <c:pt idx="18">
                  <c:v>166.83652758333332</c:v>
                </c:pt>
                <c:pt idx="19">
                  <c:v>162.00162533333335</c:v>
                </c:pt>
                <c:pt idx="20">
                  <c:v>158.51432508333332</c:v>
                </c:pt>
                <c:pt idx="21">
                  <c:v>157.36841266666667</c:v>
                </c:pt>
                <c:pt idx="22">
                  <c:v>154.44710750000002</c:v>
                </c:pt>
                <c:pt idx="23">
                  <c:v>151.55292299999999</c:v>
                </c:pt>
                <c:pt idx="24">
                  <c:v>150.33153291666667</c:v>
                </c:pt>
                <c:pt idx="25">
                  <c:v>149.75653775000001</c:v>
                </c:pt>
                <c:pt idx="26">
                  <c:v>146.74367383333336</c:v>
                </c:pt>
                <c:pt idx="27">
                  <c:v>143.03456775000004</c:v>
                </c:pt>
                <c:pt idx="28">
                  <c:v>140.49874391666665</c:v>
                </c:pt>
                <c:pt idx="29">
                  <c:v>138.83868683333333</c:v>
                </c:pt>
                <c:pt idx="30">
                  <c:v>137.75194391666665</c:v>
                </c:pt>
                <c:pt idx="31">
                  <c:v>134.22663616666668</c:v>
                </c:pt>
                <c:pt idx="32">
                  <c:v>135.76365408333331</c:v>
                </c:pt>
                <c:pt idx="33">
                  <c:v>133.54322541666667</c:v>
                </c:pt>
                <c:pt idx="34">
                  <c:v>133.08894599999999</c:v>
                </c:pt>
                <c:pt idx="35">
                  <c:v>133.36929491666666</c:v>
                </c:pt>
                <c:pt idx="36">
                  <c:v>130.36622366666666</c:v>
                </c:pt>
                <c:pt idx="37">
                  <c:v>129.93916091666668</c:v>
                </c:pt>
                <c:pt idx="38">
                  <c:v>128.13057850000001</c:v>
                </c:pt>
                <c:pt idx="39">
                  <c:v>128.42159899999999</c:v>
                </c:pt>
                <c:pt idx="40">
                  <c:v>126.84179191666668</c:v>
                </c:pt>
                <c:pt idx="41">
                  <c:v>127.53146008333333</c:v>
                </c:pt>
                <c:pt idx="42">
                  <c:v>128.16200358333333</c:v>
                </c:pt>
                <c:pt idx="43">
                  <c:v>131.17253816666667</c:v>
                </c:pt>
                <c:pt idx="44">
                  <c:v>128.72366650000001</c:v>
                </c:pt>
                <c:pt idx="45">
                  <c:v>129.25925575000002</c:v>
                </c:pt>
                <c:pt idx="46">
                  <c:v>130.16377466666665</c:v>
                </c:pt>
                <c:pt idx="47">
                  <c:v>129.88344391666666</c:v>
                </c:pt>
                <c:pt idx="48">
                  <c:v>131.05769091666667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63072"/>
        <c:axId val="114343936"/>
      </c:lineChart>
      <c:dateAx>
        <c:axId val="11456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43936"/>
        <c:crosses val="autoZero"/>
        <c:auto val="1"/>
        <c:lblOffset val="100"/>
        <c:baseTimeUnit val="months"/>
        <c:majorUnit val="12"/>
        <c:minorUnit val="12"/>
      </c:dateAx>
      <c:valAx>
        <c:axId val="114343936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6307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basadas rescursos nat'!$F$77:$F$125</c:f>
              <c:numCache>
                <c:formatCode>0.0</c:formatCode>
                <c:ptCount val="49"/>
                <c:pt idx="0">
                  <c:v>37.225888999999988</c:v>
                </c:pt>
                <c:pt idx="1">
                  <c:v>36.928979916666663</c:v>
                </c:pt>
                <c:pt idx="2">
                  <c:v>36.288348249999991</c:v>
                </c:pt>
                <c:pt idx="3">
                  <c:v>36.199101249999991</c:v>
                </c:pt>
                <c:pt idx="4">
                  <c:v>35.23040666666666</c:v>
                </c:pt>
                <c:pt idx="5">
                  <c:v>34.815340416666665</c:v>
                </c:pt>
                <c:pt idx="6">
                  <c:v>34.248038166666667</c:v>
                </c:pt>
                <c:pt idx="7">
                  <c:v>34.154235749999998</c:v>
                </c:pt>
                <c:pt idx="8">
                  <c:v>35.208925499999999</c:v>
                </c:pt>
                <c:pt idx="9">
                  <c:v>34.884845833333337</c:v>
                </c:pt>
                <c:pt idx="10">
                  <c:v>32.918127000000005</c:v>
                </c:pt>
                <c:pt idx="11">
                  <c:v>32.28316933333334</c:v>
                </c:pt>
                <c:pt idx="12">
                  <c:v>31.205388333333335</c:v>
                </c:pt>
                <c:pt idx="13">
                  <c:v>30.701706416666667</c:v>
                </c:pt>
                <c:pt idx="14">
                  <c:v>29.95855933333333</c:v>
                </c:pt>
                <c:pt idx="15">
                  <c:v>29.356697333333329</c:v>
                </c:pt>
                <c:pt idx="16">
                  <c:v>28.935159499999997</c:v>
                </c:pt>
                <c:pt idx="17">
                  <c:v>28.002516749999995</c:v>
                </c:pt>
                <c:pt idx="18">
                  <c:v>27.350969583333335</c:v>
                </c:pt>
                <c:pt idx="19">
                  <c:v>26.129406416666669</c:v>
                </c:pt>
                <c:pt idx="20">
                  <c:v>23.547220666666671</c:v>
                </c:pt>
                <c:pt idx="21">
                  <c:v>23.041844416666667</c:v>
                </c:pt>
                <c:pt idx="22">
                  <c:v>22.209916500000002</c:v>
                </c:pt>
                <c:pt idx="23">
                  <c:v>21.225666</c:v>
                </c:pt>
                <c:pt idx="24">
                  <c:v>20.335938583333334</c:v>
                </c:pt>
                <c:pt idx="25">
                  <c:v>19.467051166666668</c:v>
                </c:pt>
                <c:pt idx="26">
                  <c:v>18.99479941666667</c:v>
                </c:pt>
                <c:pt idx="27">
                  <c:v>18.542315750000004</c:v>
                </c:pt>
                <c:pt idx="28">
                  <c:v>18.035892916666668</c:v>
                </c:pt>
                <c:pt idx="29">
                  <c:v>17.694752999999999</c:v>
                </c:pt>
                <c:pt idx="30">
                  <c:v>17.5403445</c:v>
                </c:pt>
                <c:pt idx="31">
                  <c:v>17.014426166666667</c:v>
                </c:pt>
                <c:pt idx="32">
                  <c:v>17.567230749999997</c:v>
                </c:pt>
                <c:pt idx="33">
                  <c:v>17.52977508333333</c:v>
                </c:pt>
                <c:pt idx="34">
                  <c:v>17.88801458333333</c:v>
                </c:pt>
                <c:pt idx="35">
                  <c:v>18.207892749999999</c:v>
                </c:pt>
                <c:pt idx="36">
                  <c:v>18.396100999999998</c:v>
                </c:pt>
                <c:pt idx="37">
                  <c:v>18.370911083333336</c:v>
                </c:pt>
                <c:pt idx="38">
                  <c:v>18.311246499999999</c:v>
                </c:pt>
                <c:pt idx="39">
                  <c:v>18.440285166666666</c:v>
                </c:pt>
                <c:pt idx="40">
                  <c:v>18.425822333333333</c:v>
                </c:pt>
                <c:pt idx="41">
                  <c:v>18.628059333333333</c:v>
                </c:pt>
                <c:pt idx="42">
                  <c:v>18.731342250000001</c:v>
                </c:pt>
                <c:pt idx="43">
                  <c:v>19.338222833333333</c:v>
                </c:pt>
                <c:pt idx="44">
                  <c:v>18.90087175</c:v>
                </c:pt>
                <c:pt idx="45">
                  <c:v>18.697256249999999</c:v>
                </c:pt>
                <c:pt idx="46">
                  <c:v>18.984749249999997</c:v>
                </c:pt>
                <c:pt idx="47">
                  <c:v>19.241106666666667</c:v>
                </c:pt>
                <c:pt idx="48">
                  <c:v>19.720773500000004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525696"/>
        <c:axId val="114350272"/>
      </c:lineChart>
      <c:dateAx>
        <c:axId val="11452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350272"/>
        <c:crosses val="autoZero"/>
        <c:auto val="1"/>
        <c:lblOffset val="100"/>
        <c:baseTimeUnit val="months"/>
        <c:majorUnit val="12"/>
        <c:minorUnit val="12"/>
      </c:dateAx>
      <c:valAx>
        <c:axId val="114350272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5256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manufacturas baja tek'!$F$77:$F$125</c:f>
              <c:numCache>
                <c:formatCode>0.0</c:formatCode>
                <c:ptCount val="49"/>
                <c:pt idx="0">
                  <c:v>55.97260558333334</c:v>
                </c:pt>
                <c:pt idx="1">
                  <c:v>55.390545083333336</c:v>
                </c:pt>
                <c:pt idx="2">
                  <c:v>54.684511749999992</c:v>
                </c:pt>
                <c:pt idx="3">
                  <c:v>54.109164249999999</c:v>
                </c:pt>
                <c:pt idx="4">
                  <c:v>53.266907083333336</c:v>
                </c:pt>
                <c:pt idx="5">
                  <c:v>52.430963249999998</c:v>
                </c:pt>
                <c:pt idx="6">
                  <c:v>52.256839583333324</c:v>
                </c:pt>
                <c:pt idx="7">
                  <c:v>52.558935999999996</c:v>
                </c:pt>
                <c:pt idx="8">
                  <c:v>52.652863999999994</c:v>
                </c:pt>
                <c:pt idx="9">
                  <c:v>52.701226083333324</c:v>
                </c:pt>
                <c:pt idx="10">
                  <c:v>51.602596083333331</c:v>
                </c:pt>
                <c:pt idx="11">
                  <c:v>51.072837833333331</c:v>
                </c:pt>
                <c:pt idx="12">
                  <c:v>51.225964833333329</c:v>
                </c:pt>
                <c:pt idx="13">
                  <c:v>50.491282750000003</c:v>
                </c:pt>
                <c:pt idx="14">
                  <c:v>50.387646416666662</c:v>
                </c:pt>
                <c:pt idx="15">
                  <c:v>50.254132083333339</c:v>
                </c:pt>
                <c:pt idx="16">
                  <c:v>50.288097333333326</c:v>
                </c:pt>
                <c:pt idx="17">
                  <c:v>49.989711916666664</c:v>
                </c:pt>
                <c:pt idx="18">
                  <c:v>49.828219749999995</c:v>
                </c:pt>
                <c:pt idx="19">
                  <c:v>48.590657916666665</c:v>
                </c:pt>
                <c:pt idx="20">
                  <c:v>47.784338416666664</c:v>
                </c:pt>
                <c:pt idx="21">
                  <c:v>47.40116891666667</c:v>
                </c:pt>
                <c:pt idx="22">
                  <c:v>46.282162499999998</c:v>
                </c:pt>
                <c:pt idx="23">
                  <c:v>45.812822666666669</c:v>
                </c:pt>
                <c:pt idx="24">
                  <c:v>44.618834499999998</c:v>
                </c:pt>
                <c:pt idx="25">
                  <c:v>44.178334750000005</c:v>
                </c:pt>
                <c:pt idx="26">
                  <c:v>43.713703333333335</c:v>
                </c:pt>
                <c:pt idx="27">
                  <c:v>43.106434833333338</c:v>
                </c:pt>
                <c:pt idx="28">
                  <c:v>42.257486833333338</c:v>
                </c:pt>
                <c:pt idx="29">
                  <c:v>41.481980166666666</c:v>
                </c:pt>
                <c:pt idx="30">
                  <c:v>40.777751583333334</c:v>
                </c:pt>
                <c:pt idx="31">
                  <c:v>39.13320508333333</c:v>
                </c:pt>
                <c:pt idx="32">
                  <c:v>39.409600749999996</c:v>
                </c:pt>
                <c:pt idx="33">
                  <c:v>38.502629666666664</c:v>
                </c:pt>
                <c:pt idx="34">
                  <c:v>38.110444749999999</c:v>
                </c:pt>
                <c:pt idx="35">
                  <c:v>37.507601000000001</c:v>
                </c:pt>
                <c:pt idx="36">
                  <c:v>37.133180166666669</c:v>
                </c:pt>
                <c:pt idx="37">
                  <c:v>37.028610416666666</c:v>
                </c:pt>
                <c:pt idx="38">
                  <c:v>36.510498500000004</c:v>
                </c:pt>
                <c:pt idx="39">
                  <c:v>36.38777425</c:v>
                </c:pt>
                <c:pt idx="40">
                  <c:v>35.924205916666665</c:v>
                </c:pt>
                <c:pt idx="41">
                  <c:v>35.534946166666664</c:v>
                </c:pt>
                <c:pt idx="42">
                  <c:v>35.486111999999999</c:v>
                </c:pt>
                <c:pt idx="43">
                  <c:v>36.01604008333333</c:v>
                </c:pt>
                <c:pt idx="44">
                  <c:v>35.435772916666664</c:v>
                </c:pt>
                <c:pt idx="45">
                  <c:v>34.853304416666667</c:v>
                </c:pt>
                <c:pt idx="46">
                  <c:v>35.164173083333331</c:v>
                </c:pt>
                <c:pt idx="47">
                  <c:v>35.662397166666658</c:v>
                </c:pt>
                <c:pt idx="48">
                  <c:v>36.033719833333329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978752"/>
        <c:axId val="114701376"/>
      </c:lineChart>
      <c:dateAx>
        <c:axId val="11597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01376"/>
        <c:crosses val="autoZero"/>
        <c:auto val="1"/>
        <c:lblOffset val="100"/>
        <c:baseTimeUnit val="months"/>
        <c:majorUnit val="12"/>
        <c:minorUnit val="12"/>
      </c:dateAx>
      <c:valAx>
        <c:axId val="114701376"/>
        <c:scaling>
          <c:orientation val="minMax"/>
          <c:max val="58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9787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manufacturas medi tek'!$F$77:$F$125</c:f>
              <c:numCache>
                <c:formatCode>0.0</c:formatCode>
                <c:ptCount val="49"/>
                <c:pt idx="0">
                  <c:v>55.209242499999995</c:v>
                </c:pt>
                <c:pt idx="1">
                  <c:v>55.094433333333335</c:v>
                </c:pt>
                <c:pt idx="2">
                  <c:v>54.867806916666673</c:v>
                </c:pt>
                <c:pt idx="3">
                  <c:v>54.280077166666665</c:v>
                </c:pt>
                <c:pt idx="4">
                  <c:v>53.535722000000014</c:v>
                </c:pt>
                <c:pt idx="5">
                  <c:v>52.127850916666681</c:v>
                </c:pt>
                <c:pt idx="6">
                  <c:v>50.950235833333331</c:v>
                </c:pt>
                <c:pt idx="7">
                  <c:v>51.596313833333319</c:v>
                </c:pt>
                <c:pt idx="8">
                  <c:v>51.436159416666662</c:v>
                </c:pt>
                <c:pt idx="9">
                  <c:v>51.097558833333331</c:v>
                </c:pt>
                <c:pt idx="10">
                  <c:v>51.035794749999987</c:v>
                </c:pt>
                <c:pt idx="11">
                  <c:v>51.501376083333334</c:v>
                </c:pt>
                <c:pt idx="12">
                  <c:v>52.038738916666667</c:v>
                </c:pt>
                <c:pt idx="13">
                  <c:v>51.667039250000009</c:v>
                </c:pt>
                <c:pt idx="14">
                  <c:v>53.19769075</c:v>
                </c:pt>
                <c:pt idx="15">
                  <c:v>54.639360083333337</c:v>
                </c:pt>
                <c:pt idx="16">
                  <c:v>54.761824166666678</c:v>
                </c:pt>
                <c:pt idx="17">
                  <c:v>54.993020750000007</c:v>
                </c:pt>
                <c:pt idx="18">
                  <c:v>55.610434833333336</c:v>
                </c:pt>
                <c:pt idx="19">
                  <c:v>54.200192916666673</c:v>
                </c:pt>
                <c:pt idx="20">
                  <c:v>54.47818891666666</c:v>
                </c:pt>
                <c:pt idx="21">
                  <c:v>54.672685249999994</c:v>
                </c:pt>
                <c:pt idx="22">
                  <c:v>53.970863166666653</c:v>
                </c:pt>
                <c:pt idx="23">
                  <c:v>52.639572666666659</c:v>
                </c:pt>
                <c:pt idx="24">
                  <c:v>51.394926166666664</c:v>
                </c:pt>
                <c:pt idx="25">
                  <c:v>51.826173000000004</c:v>
                </c:pt>
                <c:pt idx="26">
                  <c:v>50.168206499999997</c:v>
                </c:pt>
                <c:pt idx="27">
                  <c:v>48.486570916666665</c:v>
                </c:pt>
                <c:pt idx="28">
                  <c:v>47.759767833333335</c:v>
                </c:pt>
                <c:pt idx="29">
                  <c:v>47.431185333333332</c:v>
                </c:pt>
                <c:pt idx="30">
                  <c:v>46.905267583333334</c:v>
                </c:pt>
                <c:pt idx="31">
                  <c:v>45.941377666666675</c:v>
                </c:pt>
                <c:pt idx="32">
                  <c:v>46.265779999999999</c:v>
                </c:pt>
                <c:pt idx="33">
                  <c:v>45.590433666666677</c:v>
                </c:pt>
                <c:pt idx="34">
                  <c:v>45.74992816666667</c:v>
                </c:pt>
                <c:pt idx="35">
                  <c:v>46.970922666666667</c:v>
                </c:pt>
                <c:pt idx="36">
                  <c:v>46.691593999999988</c:v>
                </c:pt>
                <c:pt idx="37">
                  <c:v>46.524556833333328</c:v>
                </c:pt>
                <c:pt idx="38">
                  <c:v>45.950243</c:v>
                </c:pt>
                <c:pt idx="39">
                  <c:v>46.189946833333345</c:v>
                </c:pt>
                <c:pt idx="40">
                  <c:v>45.488009000000005</c:v>
                </c:pt>
                <c:pt idx="41">
                  <c:v>46.605811916666674</c:v>
                </c:pt>
                <c:pt idx="42">
                  <c:v>47.101277083333336</c:v>
                </c:pt>
                <c:pt idx="43">
                  <c:v>47.735300666666667</c:v>
                </c:pt>
                <c:pt idx="44">
                  <c:v>47.10704208333334</c:v>
                </c:pt>
                <c:pt idx="45">
                  <c:v>48.031447583333339</c:v>
                </c:pt>
                <c:pt idx="46">
                  <c:v>47.752436166666676</c:v>
                </c:pt>
                <c:pt idx="47">
                  <c:v>47.057681416666668</c:v>
                </c:pt>
                <c:pt idx="48">
                  <c:v>47.291175083333336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757568"/>
        <c:axId val="114725376"/>
      </c:lineChart>
      <c:dateAx>
        <c:axId val="115757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725376"/>
        <c:crosses val="autoZero"/>
        <c:auto val="1"/>
        <c:lblOffset val="100"/>
        <c:baseTimeUnit val="months"/>
        <c:majorUnit val="12"/>
        <c:minorUnit val="12"/>
      </c:dateAx>
      <c:valAx>
        <c:axId val="114725376"/>
        <c:scaling>
          <c:orientation val="minMax"/>
          <c:max val="57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757568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manufacturas alta tek'!$F$77:$F$125</c:f>
              <c:numCache>
                <c:formatCode>0.0</c:formatCode>
                <c:ptCount val="49"/>
                <c:pt idx="0">
                  <c:v>35.032732916666667</c:v>
                </c:pt>
                <c:pt idx="1">
                  <c:v>34.973216833333332</c:v>
                </c:pt>
                <c:pt idx="2">
                  <c:v>34.874934749999987</c:v>
                </c:pt>
                <c:pt idx="3">
                  <c:v>35.072456999999993</c:v>
                </c:pt>
                <c:pt idx="4">
                  <c:v>33.99671949999999</c:v>
                </c:pt>
                <c:pt idx="5">
                  <c:v>33.031558583333329</c:v>
                </c:pt>
                <c:pt idx="6">
                  <c:v>32.479471416666662</c:v>
                </c:pt>
                <c:pt idx="7">
                  <c:v>32.639406416666667</c:v>
                </c:pt>
                <c:pt idx="8">
                  <c:v>32.981574416666668</c:v>
                </c:pt>
                <c:pt idx="9">
                  <c:v>33.782039083333331</c:v>
                </c:pt>
                <c:pt idx="10">
                  <c:v>33.095428833333337</c:v>
                </c:pt>
                <c:pt idx="11">
                  <c:v>32.638988083333331</c:v>
                </c:pt>
                <c:pt idx="12">
                  <c:v>32.077873666666669</c:v>
                </c:pt>
                <c:pt idx="13">
                  <c:v>32.236497249999999</c:v>
                </c:pt>
                <c:pt idx="14">
                  <c:v>33.090754083333337</c:v>
                </c:pt>
                <c:pt idx="15">
                  <c:v>33.590977416666668</c:v>
                </c:pt>
                <c:pt idx="16">
                  <c:v>33.861444416666679</c:v>
                </c:pt>
                <c:pt idx="17">
                  <c:v>34.417724750000005</c:v>
                </c:pt>
                <c:pt idx="18">
                  <c:v>34.046903416666673</c:v>
                </c:pt>
                <c:pt idx="19">
                  <c:v>33.081368083333338</c:v>
                </c:pt>
                <c:pt idx="20">
                  <c:v>32.704577083333334</c:v>
                </c:pt>
                <c:pt idx="21">
                  <c:v>32.252714083333338</c:v>
                </c:pt>
                <c:pt idx="22">
                  <c:v>31.984165333333333</c:v>
                </c:pt>
                <c:pt idx="23">
                  <c:v>31.874861666666664</c:v>
                </c:pt>
                <c:pt idx="24">
                  <c:v>33.981833666666667</c:v>
                </c:pt>
                <c:pt idx="25">
                  <c:v>34.284978833333334</c:v>
                </c:pt>
                <c:pt idx="26">
                  <c:v>33.866964583333335</c:v>
                </c:pt>
                <c:pt idx="27">
                  <c:v>32.899246249999997</c:v>
                </c:pt>
                <c:pt idx="28">
                  <c:v>32.445596333333334</c:v>
                </c:pt>
                <c:pt idx="29">
                  <c:v>32.230768333333337</c:v>
                </c:pt>
                <c:pt idx="30">
                  <c:v>32.528580249999997</c:v>
                </c:pt>
                <c:pt idx="31">
                  <c:v>32.137627250000001</c:v>
                </c:pt>
                <c:pt idx="32">
                  <c:v>32.521042583333333</c:v>
                </c:pt>
                <c:pt idx="33">
                  <c:v>31.920387000000002</c:v>
                </c:pt>
                <c:pt idx="34">
                  <c:v>31.3405585</c:v>
                </c:pt>
                <c:pt idx="35">
                  <c:v>30.682878500000001</c:v>
                </c:pt>
                <c:pt idx="36">
                  <c:v>28.145348500000001</c:v>
                </c:pt>
                <c:pt idx="37">
                  <c:v>28.015082583333335</c:v>
                </c:pt>
                <c:pt idx="38">
                  <c:v>27.358590500000002</c:v>
                </c:pt>
                <c:pt idx="39">
                  <c:v>27.403592750000001</c:v>
                </c:pt>
                <c:pt idx="40">
                  <c:v>27.003754666666669</c:v>
                </c:pt>
                <c:pt idx="41">
                  <c:v>26.762642666666665</c:v>
                </c:pt>
                <c:pt idx="42">
                  <c:v>26.843272249999998</c:v>
                </c:pt>
                <c:pt idx="43">
                  <c:v>28.082974583333336</c:v>
                </c:pt>
                <c:pt idx="44">
                  <c:v>27.279979749999999</c:v>
                </c:pt>
                <c:pt idx="45">
                  <c:v>27.677247499999996</c:v>
                </c:pt>
                <c:pt idx="46">
                  <c:v>28.262416166666664</c:v>
                </c:pt>
                <c:pt idx="47">
                  <c:v>27.922258666666668</c:v>
                </c:pt>
                <c:pt idx="48">
                  <c:v>28.0120225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638784"/>
        <c:axId val="114233856"/>
      </c:lineChart>
      <c:dateAx>
        <c:axId val="115638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338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4233856"/>
        <c:scaling>
          <c:orientation val="minMax"/>
          <c:max val="37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63878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exportaciones EEUU'!$F$77:$F$125</c:f>
              <c:numCache>
                <c:formatCode>0.0</c:formatCode>
                <c:ptCount val="49"/>
                <c:pt idx="0">
                  <c:v>74.839687833333329</c:v>
                </c:pt>
                <c:pt idx="1">
                  <c:v>76.787115166666666</c:v>
                </c:pt>
                <c:pt idx="2">
                  <c:v>78.993934416666676</c:v>
                </c:pt>
                <c:pt idx="3">
                  <c:v>77.245297083333341</c:v>
                </c:pt>
                <c:pt idx="4">
                  <c:v>74.639257666666666</c:v>
                </c:pt>
                <c:pt idx="5">
                  <c:v>75.809563583333343</c:v>
                </c:pt>
                <c:pt idx="6">
                  <c:v>75.751873416666669</c:v>
                </c:pt>
                <c:pt idx="7">
                  <c:v>77.48939133333333</c:v>
                </c:pt>
                <c:pt idx="8">
                  <c:v>77.412702499999995</c:v>
                </c:pt>
                <c:pt idx="9">
                  <c:v>78.686208916666658</c:v>
                </c:pt>
                <c:pt idx="10">
                  <c:v>78.880880916666669</c:v>
                </c:pt>
                <c:pt idx="11">
                  <c:v>78.278549249999998</c:v>
                </c:pt>
                <c:pt idx="12">
                  <c:v>78.973488500000002</c:v>
                </c:pt>
                <c:pt idx="13">
                  <c:v>78.307626583333331</c:v>
                </c:pt>
                <c:pt idx="14">
                  <c:v>77.806989916666666</c:v>
                </c:pt>
                <c:pt idx="15">
                  <c:v>78.546703999999991</c:v>
                </c:pt>
                <c:pt idx="16">
                  <c:v>78.067646083333329</c:v>
                </c:pt>
                <c:pt idx="17">
                  <c:v>74.458510333333336</c:v>
                </c:pt>
                <c:pt idx="18">
                  <c:v>72.469527333333332</c:v>
                </c:pt>
                <c:pt idx="19">
                  <c:v>71.291891583333339</c:v>
                </c:pt>
                <c:pt idx="20">
                  <c:v>70.591666083333337</c:v>
                </c:pt>
                <c:pt idx="21">
                  <c:v>69.977499583333341</c:v>
                </c:pt>
                <c:pt idx="22">
                  <c:v>69.211926250000005</c:v>
                </c:pt>
                <c:pt idx="23">
                  <c:v>69.26564925000001</c:v>
                </c:pt>
                <c:pt idx="24">
                  <c:v>70.628429750000009</c:v>
                </c:pt>
                <c:pt idx="25">
                  <c:v>69.439637500000018</c:v>
                </c:pt>
                <c:pt idx="26">
                  <c:v>71.086213000000015</c:v>
                </c:pt>
                <c:pt idx="27">
                  <c:v>69.938316333333347</c:v>
                </c:pt>
                <c:pt idx="28">
                  <c:v>70.130130083333327</c:v>
                </c:pt>
                <c:pt idx="29">
                  <c:v>69.671821083333327</c:v>
                </c:pt>
                <c:pt idx="30">
                  <c:v>71.26459016666665</c:v>
                </c:pt>
                <c:pt idx="31">
                  <c:v>69.910094833333332</c:v>
                </c:pt>
                <c:pt idx="32">
                  <c:v>71.256908833333313</c:v>
                </c:pt>
                <c:pt idx="33">
                  <c:v>70.663684750000002</c:v>
                </c:pt>
                <c:pt idx="34">
                  <c:v>70.447169166666654</c:v>
                </c:pt>
                <c:pt idx="35">
                  <c:v>70.160583333333321</c:v>
                </c:pt>
                <c:pt idx="36">
                  <c:v>68.499831083333319</c:v>
                </c:pt>
                <c:pt idx="37">
                  <c:v>68.868251999999998</c:v>
                </c:pt>
                <c:pt idx="38">
                  <c:v>68.405856083333333</c:v>
                </c:pt>
                <c:pt idx="39">
                  <c:v>70.143613500000001</c:v>
                </c:pt>
                <c:pt idx="40">
                  <c:v>67.694656999999992</c:v>
                </c:pt>
                <c:pt idx="41">
                  <c:v>71.009091416666664</c:v>
                </c:pt>
                <c:pt idx="42">
                  <c:v>73.195283666666654</c:v>
                </c:pt>
                <c:pt idx="43">
                  <c:v>73.746166833333319</c:v>
                </c:pt>
                <c:pt idx="44">
                  <c:v>75.072699916666664</c:v>
                </c:pt>
                <c:pt idx="45">
                  <c:v>74.376831749999994</c:v>
                </c:pt>
                <c:pt idx="46">
                  <c:v>74.334301166666663</c:v>
                </c:pt>
                <c:pt idx="47">
                  <c:v>74.762209166666665</c:v>
                </c:pt>
                <c:pt idx="48">
                  <c:v>74.16171816666666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880960"/>
        <c:axId val="114259008"/>
      </c:lineChart>
      <c:dateAx>
        <c:axId val="115880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59008"/>
        <c:crosses val="autoZero"/>
        <c:auto val="1"/>
        <c:lblOffset val="100"/>
        <c:baseTimeUnit val="months"/>
        <c:majorUnit val="12"/>
      </c:dateAx>
      <c:valAx>
        <c:axId val="114259008"/>
        <c:scaling>
          <c:orientation val="minMax"/>
          <c:max val="80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58809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Ecuador'!$F$77:$F$125</c:f>
              <c:numCache>
                <c:formatCode>0.0</c:formatCode>
                <c:ptCount val="49"/>
                <c:pt idx="0">
                  <c:v>39.964655250000007</c:v>
                </c:pt>
                <c:pt idx="1">
                  <c:v>39.693789916666667</c:v>
                </c:pt>
                <c:pt idx="2">
                  <c:v>39.706171500000004</c:v>
                </c:pt>
                <c:pt idx="3">
                  <c:v>39.754866749999998</c:v>
                </c:pt>
                <c:pt idx="4">
                  <c:v>38.979491750000001</c:v>
                </c:pt>
                <c:pt idx="5">
                  <c:v>38.522163083333332</c:v>
                </c:pt>
                <c:pt idx="6">
                  <c:v>38.107641249999993</c:v>
                </c:pt>
                <c:pt idx="7">
                  <c:v>37.922897333333339</c:v>
                </c:pt>
                <c:pt idx="8">
                  <c:v>38.080351583333339</c:v>
                </c:pt>
                <c:pt idx="9">
                  <c:v>37.635891833333339</c:v>
                </c:pt>
                <c:pt idx="10">
                  <c:v>36.714262833333336</c:v>
                </c:pt>
                <c:pt idx="11">
                  <c:v>36.484009</c:v>
                </c:pt>
                <c:pt idx="12">
                  <c:v>37.115671749999997</c:v>
                </c:pt>
                <c:pt idx="13">
                  <c:v>36.478416333333335</c:v>
                </c:pt>
                <c:pt idx="14">
                  <c:v>36.552687916666663</c:v>
                </c:pt>
                <c:pt idx="15">
                  <c:v>36.573981416666669</c:v>
                </c:pt>
                <c:pt idx="16">
                  <c:v>36.752249333333332</c:v>
                </c:pt>
                <c:pt idx="17">
                  <c:v>35.944518333333335</c:v>
                </c:pt>
                <c:pt idx="18">
                  <c:v>35.534750000000003</c:v>
                </c:pt>
                <c:pt idx="19">
                  <c:v>34.435331083333338</c:v>
                </c:pt>
                <c:pt idx="20">
                  <c:v>33.436468833333336</c:v>
                </c:pt>
                <c:pt idx="21">
                  <c:v>32.819858250000003</c:v>
                </c:pt>
                <c:pt idx="22">
                  <c:v>31.693184249999998</c:v>
                </c:pt>
                <c:pt idx="23">
                  <c:v>30.619182166666665</c:v>
                </c:pt>
                <c:pt idx="24">
                  <c:v>28.675326916666663</c:v>
                </c:pt>
                <c:pt idx="25">
                  <c:v>28.606032333333328</c:v>
                </c:pt>
                <c:pt idx="26">
                  <c:v>27.644895916666666</c:v>
                </c:pt>
                <c:pt idx="27">
                  <c:v>26.312449749999995</c:v>
                </c:pt>
                <c:pt idx="28">
                  <c:v>24.968599583333333</c:v>
                </c:pt>
                <c:pt idx="29">
                  <c:v>24.589907416666666</c:v>
                </c:pt>
                <c:pt idx="30">
                  <c:v>23.576783833333334</c:v>
                </c:pt>
                <c:pt idx="31">
                  <c:v>22.479444749999999</c:v>
                </c:pt>
                <c:pt idx="32">
                  <c:v>23.205148833333336</c:v>
                </c:pt>
                <c:pt idx="33">
                  <c:v>22.556330583333335</c:v>
                </c:pt>
                <c:pt idx="34">
                  <c:v>23.496861916666663</c:v>
                </c:pt>
                <c:pt idx="35">
                  <c:v>23.363114333333328</c:v>
                </c:pt>
                <c:pt idx="36">
                  <c:v>23.608087916666666</c:v>
                </c:pt>
                <c:pt idx="37">
                  <c:v>23.452416750000001</c:v>
                </c:pt>
                <c:pt idx="38">
                  <c:v>23.209845000000001</c:v>
                </c:pt>
                <c:pt idx="39">
                  <c:v>23.620233416666665</c:v>
                </c:pt>
                <c:pt idx="40">
                  <c:v>23.747172333333335</c:v>
                </c:pt>
                <c:pt idx="41">
                  <c:v>23.725176583333333</c:v>
                </c:pt>
                <c:pt idx="42">
                  <c:v>25.089298416666665</c:v>
                </c:pt>
                <c:pt idx="43">
                  <c:v>26.233766416666668</c:v>
                </c:pt>
                <c:pt idx="44">
                  <c:v>25.959207750000001</c:v>
                </c:pt>
                <c:pt idx="45">
                  <c:v>27.075491416666665</c:v>
                </c:pt>
                <c:pt idx="46">
                  <c:v>27.146351000000006</c:v>
                </c:pt>
                <c:pt idx="47">
                  <c:v>27.913259750000005</c:v>
                </c:pt>
                <c:pt idx="48">
                  <c:v>28.671267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002816"/>
        <c:axId val="114285312"/>
      </c:lineChart>
      <c:dateAx>
        <c:axId val="11600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285312"/>
        <c:crosses val="autoZero"/>
        <c:auto val="1"/>
        <c:lblOffset val="100"/>
        <c:baseTimeUnit val="months"/>
        <c:majorUnit val="12"/>
        <c:minorUnit val="12"/>
      </c:dateAx>
      <c:valAx>
        <c:axId val="114285312"/>
        <c:scaling>
          <c:orientation val="minMax"/>
          <c:max val="44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02816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Perú'!$F$77:$F$125</c:f>
              <c:numCache>
                <c:formatCode>0.0</c:formatCode>
                <c:ptCount val="49"/>
                <c:pt idx="0">
                  <c:v>15.210574750000001</c:v>
                </c:pt>
                <c:pt idx="1">
                  <c:v>15.214593166666667</c:v>
                </c:pt>
                <c:pt idx="2">
                  <c:v>15.191528333333336</c:v>
                </c:pt>
                <c:pt idx="3">
                  <c:v>15.339544166666665</c:v>
                </c:pt>
                <c:pt idx="4">
                  <c:v>15.237101083333334</c:v>
                </c:pt>
                <c:pt idx="5">
                  <c:v>14.949106</c:v>
                </c:pt>
                <c:pt idx="6">
                  <c:v>14.798146666666668</c:v>
                </c:pt>
                <c:pt idx="7">
                  <c:v>14.91819675</c:v>
                </c:pt>
                <c:pt idx="8">
                  <c:v>15.117401583333335</c:v>
                </c:pt>
                <c:pt idx="9">
                  <c:v>15.3785045</c:v>
                </c:pt>
                <c:pt idx="10">
                  <c:v>15.138759083333333</c:v>
                </c:pt>
                <c:pt idx="11">
                  <c:v>15.104955416666668</c:v>
                </c:pt>
                <c:pt idx="12">
                  <c:v>14.884560666666665</c:v>
                </c:pt>
                <c:pt idx="13">
                  <c:v>15.061146749999999</c:v>
                </c:pt>
                <c:pt idx="14">
                  <c:v>15.195612083333335</c:v>
                </c:pt>
                <c:pt idx="15">
                  <c:v>15.056720666666665</c:v>
                </c:pt>
                <c:pt idx="16">
                  <c:v>15.013331333333333</c:v>
                </c:pt>
                <c:pt idx="17">
                  <c:v>15.018077583333332</c:v>
                </c:pt>
                <c:pt idx="18">
                  <c:v>14.997260666666664</c:v>
                </c:pt>
                <c:pt idx="19">
                  <c:v>14.611730583333333</c:v>
                </c:pt>
                <c:pt idx="20">
                  <c:v>14.369255833333334</c:v>
                </c:pt>
                <c:pt idx="21">
                  <c:v>14.017808583333334</c:v>
                </c:pt>
                <c:pt idx="22">
                  <c:v>13.868872583333335</c:v>
                </c:pt>
                <c:pt idx="23">
                  <c:v>13.706379499999999</c:v>
                </c:pt>
                <c:pt idx="24">
                  <c:v>13.623089999999999</c:v>
                </c:pt>
                <c:pt idx="25">
                  <c:v>13.091468166666665</c:v>
                </c:pt>
                <c:pt idx="26">
                  <c:v>12.97683825</c:v>
                </c:pt>
                <c:pt idx="27">
                  <c:v>12.827437083333331</c:v>
                </c:pt>
                <c:pt idx="28">
                  <c:v>12.684890166666667</c:v>
                </c:pt>
                <c:pt idx="29">
                  <c:v>12.671116333333332</c:v>
                </c:pt>
                <c:pt idx="30">
                  <c:v>12.728552833333334</c:v>
                </c:pt>
                <c:pt idx="31">
                  <c:v>12.307974666666667</c:v>
                </c:pt>
                <c:pt idx="32">
                  <c:v>12.533460666666665</c:v>
                </c:pt>
                <c:pt idx="33">
                  <c:v>12.539524333333333</c:v>
                </c:pt>
                <c:pt idx="34">
                  <c:v>12.418948416666668</c:v>
                </c:pt>
                <c:pt idx="35">
                  <c:v>13.0220875</c:v>
                </c:pt>
                <c:pt idx="36">
                  <c:v>12.956579166666666</c:v>
                </c:pt>
                <c:pt idx="37">
                  <c:v>13.127793333333331</c:v>
                </c:pt>
                <c:pt idx="38">
                  <c:v>12.852549666666668</c:v>
                </c:pt>
                <c:pt idx="39">
                  <c:v>12.771985250000002</c:v>
                </c:pt>
                <c:pt idx="40">
                  <c:v>12.506497333333336</c:v>
                </c:pt>
                <c:pt idx="41">
                  <c:v>12.361137000000001</c:v>
                </c:pt>
                <c:pt idx="42">
                  <c:v>12.189992666666667</c:v>
                </c:pt>
                <c:pt idx="43">
                  <c:v>12.572690833333333</c:v>
                </c:pt>
                <c:pt idx="44">
                  <c:v>12.257199083333335</c:v>
                </c:pt>
                <c:pt idx="45">
                  <c:v>12.124531916666667</c:v>
                </c:pt>
                <c:pt idx="46">
                  <c:v>12.280861583333333</c:v>
                </c:pt>
                <c:pt idx="47">
                  <c:v>12.06723316666667</c:v>
                </c:pt>
                <c:pt idx="48">
                  <c:v>12.44379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791232"/>
        <c:axId val="116082368"/>
      </c:lineChart>
      <c:dateAx>
        <c:axId val="11779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6082368"/>
        <c:crosses val="autoZero"/>
        <c:auto val="1"/>
        <c:lblOffset val="100"/>
        <c:baseTimeUnit val="months"/>
        <c:majorUnit val="12"/>
        <c:minorUnit val="12"/>
      </c:dateAx>
      <c:valAx>
        <c:axId val="116082368"/>
        <c:scaling>
          <c:orientation val="minMax"/>
          <c:max val="16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912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México'!$F$77:$F$125</c:f>
              <c:numCache>
                <c:formatCode>0.0</c:formatCode>
                <c:ptCount val="49"/>
                <c:pt idx="0">
                  <c:v>12.932298999999999</c:v>
                </c:pt>
                <c:pt idx="1">
                  <c:v>12.921630666666667</c:v>
                </c:pt>
                <c:pt idx="2">
                  <c:v>12.770750249999999</c:v>
                </c:pt>
                <c:pt idx="3">
                  <c:v>12.927551833333334</c:v>
                </c:pt>
                <c:pt idx="4">
                  <c:v>12.814038916666668</c:v>
                </c:pt>
                <c:pt idx="5">
                  <c:v>12.628226999999997</c:v>
                </c:pt>
                <c:pt idx="6">
                  <c:v>12.687127916666663</c:v>
                </c:pt>
                <c:pt idx="7">
                  <c:v>12.790490249999998</c:v>
                </c:pt>
                <c:pt idx="8">
                  <c:v>12.831516583333332</c:v>
                </c:pt>
                <c:pt idx="9">
                  <c:v>12.917020166666667</c:v>
                </c:pt>
                <c:pt idx="10">
                  <c:v>13.057566999999999</c:v>
                </c:pt>
                <c:pt idx="11">
                  <c:v>12.972064833333333</c:v>
                </c:pt>
                <c:pt idx="12">
                  <c:v>12.999335666666667</c:v>
                </c:pt>
                <c:pt idx="13">
                  <c:v>12.871907166666666</c:v>
                </c:pt>
                <c:pt idx="14">
                  <c:v>12.851292416666666</c:v>
                </c:pt>
                <c:pt idx="15">
                  <c:v>12.755768666666668</c:v>
                </c:pt>
                <c:pt idx="16">
                  <c:v>12.795451083333335</c:v>
                </c:pt>
                <c:pt idx="17">
                  <c:v>12.710287250000002</c:v>
                </c:pt>
                <c:pt idx="18">
                  <c:v>12.730960916666668</c:v>
                </c:pt>
                <c:pt idx="19">
                  <c:v>12.632636833333335</c:v>
                </c:pt>
                <c:pt idx="20">
                  <c:v>12.701738499999999</c:v>
                </c:pt>
                <c:pt idx="21">
                  <c:v>13.119347249999999</c:v>
                </c:pt>
                <c:pt idx="22">
                  <c:v>12.960075249999997</c:v>
                </c:pt>
                <c:pt idx="23">
                  <c:v>12.990102583333332</c:v>
                </c:pt>
                <c:pt idx="24">
                  <c:v>12.895463749999999</c:v>
                </c:pt>
                <c:pt idx="25">
                  <c:v>12.897436166666667</c:v>
                </c:pt>
                <c:pt idx="26">
                  <c:v>12.912721333333332</c:v>
                </c:pt>
                <c:pt idx="27">
                  <c:v>13.134182749999999</c:v>
                </c:pt>
                <c:pt idx="28">
                  <c:v>12.865404249999999</c:v>
                </c:pt>
                <c:pt idx="29">
                  <c:v>13.031907833333333</c:v>
                </c:pt>
                <c:pt idx="30">
                  <c:v>12.923994916666665</c:v>
                </c:pt>
                <c:pt idx="31">
                  <c:v>12.582381166666664</c:v>
                </c:pt>
                <c:pt idx="32">
                  <c:v>12.821317000000001</c:v>
                </c:pt>
                <c:pt idx="33">
                  <c:v>12.449445500000001</c:v>
                </c:pt>
                <c:pt idx="34">
                  <c:v>12.3857245</c:v>
                </c:pt>
                <c:pt idx="35">
                  <c:v>12.301991416666667</c:v>
                </c:pt>
                <c:pt idx="36">
                  <c:v>12.448009666666669</c:v>
                </c:pt>
                <c:pt idx="37">
                  <c:v>12.479377333333334</c:v>
                </c:pt>
                <c:pt idx="38">
                  <c:v>12.247549666666666</c:v>
                </c:pt>
                <c:pt idx="39">
                  <c:v>11.885224083333334</c:v>
                </c:pt>
                <c:pt idx="40">
                  <c:v>11.809768916666668</c:v>
                </c:pt>
                <c:pt idx="41">
                  <c:v>11.739833333333335</c:v>
                </c:pt>
                <c:pt idx="42">
                  <c:v>11.517083</c:v>
                </c:pt>
                <c:pt idx="43">
                  <c:v>11.724269</c:v>
                </c:pt>
                <c:pt idx="44">
                  <c:v>11.337372500000001</c:v>
                </c:pt>
                <c:pt idx="45">
                  <c:v>11.095632833333333</c:v>
                </c:pt>
                <c:pt idx="46">
                  <c:v>11.050121333333331</c:v>
                </c:pt>
                <c:pt idx="47">
                  <c:v>11.113540833333333</c:v>
                </c:pt>
                <c:pt idx="48">
                  <c:v>11.029559916666669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4171904"/>
        <c:axId val="139395648"/>
      </c:lineChart>
      <c:dateAx>
        <c:axId val="11417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95648"/>
        <c:crosses val="autoZero"/>
        <c:auto val="1"/>
        <c:lblOffset val="100"/>
        <c:baseTimeUnit val="months"/>
        <c:majorUnit val="12"/>
        <c:minorUnit val="12"/>
      </c:dateAx>
      <c:valAx>
        <c:axId val="139395648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417190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expo Panamá'!$F$77:$F$125</c:f>
              <c:numCache>
                <c:formatCode>0.0</c:formatCode>
                <c:ptCount val="49"/>
                <c:pt idx="0">
                  <c:v>13.189021083333337</c:v>
                </c:pt>
                <c:pt idx="1">
                  <c:v>13.198330166666667</c:v>
                </c:pt>
                <c:pt idx="2">
                  <c:v>13.041485083333335</c:v>
                </c:pt>
                <c:pt idx="3">
                  <c:v>13.223103833333335</c:v>
                </c:pt>
                <c:pt idx="4">
                  <c:v>12.752520166666669</c:v>
                </c:pt>
                <c:pt idx="5">
                  <c:v>11.87978225</c:v>
                </c:pt>
                <c:pt idx="6">
                  <c:v>10.911511666666664</c:v>
                </c:pt>
                <c:pt idx="7">
                  <c:v>10.905937333333334</c:v>
                </c:pt>
                <c:pt idx="8">
                  <c:v>10.35594525</c:v>
                </c:pt>
                <c:pt idx="9">
                  <c:v>9.9929676666666669</c:v>
                </c:pt>
                <c:pt idx="10">
                  <c:v>9.3571043333333321</c:v>
                </c:pt>
                <c:pt idx="11">
                  <c:v>9.387250749999998</c:v>
                </c:pt>
                <c:pt idx="12">
                  <c:v>9.4665797499999993</c:v>
                </c:pt>
                <c:pt idx="13">
                  <c:v>9.2453248333333331</c:v>
                </c:pt>
                <c:pt idx="14">
                  <c:v>9.5212633333333319</c:v>
                </c:pt>
                <c:pt idx="15">
                  <c:v>9.3144591666666674</c:v>
                </c:pt>
                <c:pt idx="16">
                  <c:v>9.0833450833333327</c:v>
                </c:pt>
                <c:pt idx="17">
                  <c:v>9.2583563333333334</c:v>
                </c:pt>
                <c:pt idx="18">
                  <c:v>9.3879745000000003</c:v>
                </c:pt>
                <c:pt idx="19">
                  <c:v>8.8694082500000011</c:v>
                </c:pt>
                <c:pt idx="20">
                  <c:v>8.9250837500000006</c:v>
                </c:pt>
                <c:pt idx="21">
                  <c:v>8.9845495000000017</c:v>
                </c:pt>
                <c:pt idx="22">
                  <c:v>9.0411035000000002</c:v>
                </c:pt>
                <c:pt idx="23">
                  <c:v>9.0407387500000009</c:v>
                </c:pt>
                <c:pt idx="24">
                  <c:v>8.8484034166666667</c:v>
                </c:pt>
                <c:pt idx="25">
                  <c:v>9.0823326666666659</c:v>
                </c:pt>
                <c:pt idx="26">
                  <c:v>8.8490669166666667</c:v>
                </c:pt>
                <c:pt idx="27">
                  <c:v>8.815218333333334</c:v>
                </c:pt>
                <c:pt idx="28">
                  <c:v>8.855765749999998</c:v>
                </c:pt>
                <c:pt idx="29">
                  <c:v>8.9325354999999984</c:v>
                </c:pt>
                <c:pt idx="30">
                  <c:v>8.9397813333333342</c:v>
                </c:pt>
                <c:pt idx="31">
                  <c:v>8.644730916666667</c:v>
                </c:pt>
                <c:pt idx="32">
                  <c:v>8.703871666666668</c:v>
                </c:pt>
                <c:pt idx="33">
                  <c:v>9.1612832500000021</c:v>
                </c:pt>
                <c:pt idx="34">
                  <c:v>9.2113147500000014</c:v>
                </c:pt>
                <c:pt idx="35">
                  <c:v>9.1710453333333337</c:v>
                </c:pt>
                <c:pt idx="36">
                  <c:v>9.294924</c:v>
                </c:pt>
                <c:pt idx="37">
                  <c:v>9.2311125000000001</c:v>
                </c:pt>
                <c:pt idx="38">
                  <c:v>9.3450927499999992</c:v>
                </c:pt>
                <c:pt idx="39">
                  <c:v>9.4837563333333321</c:v>
                </c:pt>
                <c:pt idx="40">
                  <c:v>9.4112835833333328</c:v>
                </c:pt>
                <c:pt idx="41">
                  <c:v>9.108099666666666</c:v>
                </c:pt>
                <c:pt idx="42">
                  <c:v>9.0612645000000001</c:v>
                </c:pt>
                <c:pt idx="43">
                  <c:v>9.170787916666665</c:v>
                </c:pt>
                <c:pt idx="44">
                  <c:v>9.0428163333333345</c:v>
                </c:pt>
                <c:pt idx="45">
                  <c:v>8.446484083333333</c:v>
                </c:pt>
                <c:pt idx="46">
                  <c:v>8.427862499999998</c:v>
                </c:pt>
                <c:pt idx="47">
                  <c:v>8.3315657500000011</c:v>
                </c:pt>
                <c:pt idx="48">
                  <c:v>8.2003414166666655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228672"/>
        <c:axId val="139427840"/>
      </c:lineChart>
      <c:dateAx>
        <c:axId val="13922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27840"/>
        <c:crosses val="autoZero"/>
        <c:auto val="1"/>
        <c:lblOffset val="100"/>
        <c:baseTimeUnit val="months"/>
        <c:majorUnit val="12"/>
        <c:minorUnit val="12"/>
      </c:dateAx>
      <c:valAx>
        <c:axId val="139427840"/>
        <c:scaling>
          <c:orientation val="minMax"/>
          <c:max val="14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2867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agricultura'!$F$77:$F$125</c:f>
              <c:numCache>
                <c:formatCode>0.0</c:formatCode>
                <c:ptCount val="49"/>
                <c:pt idx="0">
                  <c:v>56.968183666666668</c:v>
                </c:pt>
                <c:pt idx="1">
                  <c:v>58.798024333333331</c:v>
                </c:pt>
                <c:pt idx="2">
                  <c:v>61.236775166666682</c:v>
                </c:pt>
                <c:pt idx="3">
                  <c:v>59.969720416666668</c:v>
                </c:pt>
                <c:pt idx="4">
                  <c:v>57.889764583333339</c:v>
                </c:pt>
                <c:pt idx="5">
                  <c:v>59.14073341666667</c:v>
                </c:pt>
                <c:pt idx="6">
                  <c:v>58.829193333333329</c:v>
                </c:pt>
                <c:pt idx="7">
                  <c:v>59.867082999999987</c:v>
                </c:pt>
                <c:pt idx="8">
                  <c:v>60.030990083333329</c:v>
                </c:pt>
                <c:pt idx="9">
                  <c:v>60.828727333333326</c:v>
                </c:pt>
                <c:pt idx="10">
                  <c:v>60.92166774999999</c:v>
                </c:pt>
                <c:pt idx="11">
                  <c:v>60.300250083333331</c:v>
                </c:pt>
                <c:pt idx="12">
                  <c:v>61.044080916666665</c:v>
                </c:pt>
                <c:pt idx="13">
                  <c:v>60.290862833333335</c:v>
                </c:pt>
                <c:pt idx="14">
                  <c:v>59.605127500000002</c:v>
                </c:pt>
                <c:pt idx="15">
                  <c:v>59.836644166666666</c:v>
                </c:pt>
                <c:pt idx="16">
                  <c:v>59.139121999999993</c:v>
                </c:pt>
                <c:pt idx="17">
                  <c:v>55.485138166666665</c:v>
                </c:pt>
                <c:pt idx="18">
                  <c:v>53.512431166666666</c:v>
                </c:pt>
                <c:pt idx="19">
                  <c:v>52.960747833333336</c:v>
                </c:pt>
                <c:pt idx="20">
                  <c:v>51.680691500000002</c:v>
                </c:pt>
                <c:pt idx="21">
                  <c:v>51.353141749999999</c:v>
                </c:pt>
                <c:pt idx="22">
                  <c:v>50.738798749999994</c:v>
                </c:pt>
                <c:pt idx="23">
                  <c:v>50.826450000000001</c:v>
                </c:pt>
                <c:pt idx="24">
                  <c:v>50.139718916666673</c:v>
                </c:pt>
                <c:pt idx="25">
                  <c:v>48.595041500000015</c:v>
                </c:pt>
                <c:pt idx="26">
                  <c:v>50.227393583333338</c:v>
                </c:pt>
                <c:pt idx="27">
                  <c:v>49.257806999999993</c:v>
                </c:pt>
                <c:pt idx="28">
                  <c:v>48.896442166666667</c:v>
                </c:pt>
                <c:pt idx="29">
                  <c:v>48.967012833333321</c:v>
                </c:pt>
                <c:pt idx="30">
                  <c:v>49.761207333333324</c:v>
                </c:pt>
                <c:pt idx="31">
                  <c:v>48.156171416666659</c:v>
                </c:pt>
                <c:pt idx="32">
                  <c:v>48.977170666666666</c:v>
                </c:pt>
                <c:pt idx="33">
                  <c:v>48.21173266666667</c:v>
                </c:pt>
                <c:pt idx="34">
                  <c:v>48.329810083333335</c:v>
                </c:pt>
                <c:pt idx="35">
                  <c:v>48.550902083333334</c:v>
                </c:pt>
                <c:pt idx="36">
                  <c:v>48.715293750000001</c:v>
                </c:pt>
                <c:pt idx="37">
                  <c:v>49.142089166666672</c:v>
                </c:pt>
                <c:pt idx="38">
                  <c:v>49.005053916666668</c:v>
                </c:pt>
                <c:pt idx="39">
                  <c:v>51.103243750000011</c:v>
                </c:pt>
                <c:pt idx="40">
                  <c:v>49.336761666666668</c:v>
                </c:pt>
                <c:pt idx="41">
                  <c:v>50.871914250000003</c:v>
                </c:pt>
                <c:pt idx="42">
                  <c:v>53.330660250000001</c:v>
                </c:pt>
                <c:pt idx="43">
                  <c:v>53.119812499999995</c:v>
                </c:pt>
                <c:pt idx="44">
                  <c:v>55.704668749999996</c:v>
                </c:pt>
                <c:pt idx="45">
                  <c:v>55.727635499999991</c:v>
                </c:pt>
                <c:pt idx="46">
                  <c:v>55.598283000000002</c:v>
                </c:pt>
                <c:pt idx="47">
                  <c:v>56.291799999999995</c:v>
                </c:pt>
                <c:pt idx="48">
                  <c:v>56.415385666666658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95840"/>
        <c:axId val="139450560"/>
      </c:lineChart>
      <c:dateAx>
        <c:axId val="14179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450560"/>
        <c:crosses val="autoZero"/>
        <c:auto val="1"/>
        <c:lblOffset val="100"/>
        <c:baseTimeUnit val="months"/>
        <c:majorUnit val="12"/>
        <c:minorUnit val="12"/>
      </c:dateAx>
      <c:valAx>
        <c:axId val="139450560"/>
        <c:scaling>
          <c:orientation val="minMax"/>
          <c:max val="62"/>
          <c:min val="4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79584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alimentos'!$F$77:$F$125</c:f>
              <c:numCache>
                <c:formatCode>0.0</c:formatCode>
                <c:ptCount val="49"/>
                <c:pt idx="0">
                  <c:v>29.404968666666662</c:v>
                </c:pt>
                <c:pt idx="1">
                  <c:v>28.969868666666667</c:v>
                </c:pt>
                <c:pt idx="2">
                  <c:v>29.388557333333335</c:v>
                </c:pt>
                <c:pt idx="3">
                  <c:v>29.88157558333333</c:v>
                </c:pt>
                <c:pt idx="4">
                  <c:v>29.968845083333331</c:v>
                </c:pt>
                <c:pt idx="5">
                  <c:v>30.245085499999998</c:v>
                </c:pt>
                <c:pt idx="6">
                  <c:v>29.849315333333326</c:v>
                </c:pt>
                <c:pt idx="7">
                  <c:v>30.196101333333331</c:v>
                </c:pt>
                <c:pt idx="8">
                  <c:v>29.270170749999995</c:v>
                </c:pt>
                <c:pt idx="9">
                  <c:v>30.465218583333336</c:v>
                </c:pt>
                <c:pt idx="10">
                  <c:v>29.724081333333331</c:v>
                </c:pt>
                <c:pt idx="11">
                  <c:v>30.401868583333336</c:v>
                </c:pt>
                <c:pt idx="12">
                  <c:v>31.163418750000002</c:v>
                </c:pt>
                <c:pt idx="13">
                  <c:v>32.557312083333329</c:v>
                </c:pt>
                <c:pt idx="14">
                  <c:v>32.11550041666667</c:v>
                </c:pt>
                <c:pt idx="15">
                  <c:v>31.612140333333333</c:v>
                </c:pt>
                <c:pt idx="16">
                  <c:v>31.612024333333334</c:v>
                </c:pt>
                <c:pt idx="17">
                  <c:v>31.033208583333334</c:v>
                </c:pt>
                <c:pt idx="18">
                  <c:v>30.528135750000001</c:v>
                </c:pt>
                <c:pt idx="19">
                  <c:v>29.759641249999998</c:v>
                </c:pt>
                <c:pt idx="20">
                  <c:v>29.4845875</c:v>
                </c:pt>
                <c:pt idx="21">
                  <c:v>28.442271666666667</c:v>
                </c:pt>
                <c:pt idx="22">
                  <c:v>28.342457166666662</c:v>
                </c:pt>
                <c:pt idx="23">
                  <c:v>26.818661166666661</c:v>
                </c:pt>
                <c:pt idx="24">
                  <c:v>25.818163166666665</c:v>
                </c:pt>
                <c:pt idx="25">
                  <c:v>24.209101666666665</c:v>
                </c:pt>
                <c:pt idx="26">
                  <c:v>23.487217416666667</c:v>
                </c:pt>
                <c:pt idx="27">
                  <c:v>23.227153000000001</c:v>
                </c:pt>
                <c:pt idx="28">
                  <c:v>22.889698416666665</c:v>
                </c:pt>
                <c:pt idx="29">
                  <c:v>22.510522833333336</c:v>
                </c:pt>
                <c:pt idx="30">
                  <c:v>22.974261916666666</c:v>
                </c:pt>
                <c:pt idx="31">
                  <c:v>22.333792250000002</c:v>
                </c:pt>
                <c:pt idx="32">
                  <c:v>22.87648891666667</c:v>
                </c:pt>
                <c:pt idx="33">
                  <c:v>23.101904833333336</c:v>
                </c:pt>
                <c:pt idx="34">
                  <c:v>23.498227749999995</c:v>
                </c:pt>
                <c:pt idx="35">
                  <c:v>23.905875749999996</c:v>
                </c:pt>
                <c:pt idx="36">
                  <c:v>24.924366749999994</c:v>
                </c:pt>
                <c:pt idx="37">
                  <c:v>25.207570916666668</c:v>
                </c:pt>
                <c:pt idx="38">
                  <c:v>24.941515166666665</c:v>
                </c:pt>
                <c:pt idx="39">
                  <c:v>24.973654499999999</c:v>
                </c:pt>
                <c:pt idx="40">
                  <c:v>24.156056000000003</c:v>
                </c:pt>
                <c:pt idx="41">
                  <c:v>23.951039666666674</c:v>
                </c:pt>
                <c:pt idx="42">
                  <c:v>23.632550750000004</c:v>
                </c:pt>
                <c:pt idx="43">
                  <c:v>23.893404833333332</c:v>
                </c:pt>
                <c:pt idx="44">
                  <c:v>23.51620733333333</c:v>
                </c:pt>
                <c:pt idx="45">
                  <c:v>22.805666916666667</c:v>
                </c:pt>
                <c:pt idx="46">
                  <c:v>22.163117500000002</c:v>
                </c:pt>
                <c:pt idx="47">
                  <c:v>21.584882500000003</c:v>
                </c:pt>
                <c:pt idx="48">
                  <c:v>20.299636749999998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27072"/>
        <c:axId val="142039232"/>
      </c:lineChart>
      <c:dateAx>
        <c:axId val="14182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39232"/>
        <c:crosses val="autoZero"/>
        <c:auto val="1"/>
        <c:lblOffset val="100"/>
        <c:baseTimeUnit val="months"/>
        <c:majorUnit val="12"/>
        <c:minorUnit val="12"/>
      </c:dateAx>
      <c:valAx>
        <c:axId val="142039232"/>
        <c:scaling>
          <c:orientation val="minMax"/>
          <c:max val="34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182707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 Productos químicos'!$E$77:$E$125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 Productos químicos'!$F$77:$F$125</c:f>
              <c:numCache>
                <c:formatCode>0.0</c:formatCode>
                <c:ptCount val="49"/>
                <c:pt idx="0">
                  <c:v>22.775270166666662</c:v>
                </c:pt>
                <c:pt idx="1">
                  <c:v>22.496959749999998</c:v>
                </c:pt>
                <c:pt idx="2">
                  <c:v>22.591357416666668</c:v>
                </c:pt>
                <c:pt idx="3">
                  <c:v>22.795702416666668</c:v>
                </c:pt>
                <c:pt idx="4">
                  <c:v>22.67094183333333</c:v>
                </c:pt>
                <c:pt idx="5">
                  <c:v>22.121617333333333</c:v>
                </c:pt>
                <c:pt idx="6">
                  <c:v>21.699323249999996</c:v>
                </c:pt>
                <c:pt idx="7">
                  <c:v>21.505752083333334</c:v>
                </c:pt>
                <c:pt idx="8">
                  <c:v>22.611844916666666</c:v>
                </c:pt>
                <c:pt idx="9">
                  <c:v>22.443434</c:v>
                </c:pt>
                <c:pt idx="10">
                  <c:v>22.217951416666665</c:v>
                </c:pt>
                <c:pt idx="11">
                  <c:v>22.181226249999998</c:v>
                </c:pt>
                <c:pt idx="12">
                  <c:v>22.588538249999999</c:v>
                </c:pt>
                <c:pt idx="13">
                  <c:v>22.70557475</c:v>
                </c:pt>
                <c:pt idx="14">
                  <c:v>22.809396833333334</c:v>
                </c:pt>
                <c:pt idx="15">
                  <c:v>22.537999250000002</c:v>
                </c:pt>
                <c:pt idx="16">
                  <c:v>22.305177666666665</c:v>
                </c:pt>
                <c:pt idx="17">
                  <c:v>22.496534999999998</c:v>
                </c:pt>
                <c:pt idx="18">
                  <c:v>22.76671416666667</c:v>
                </c:pt>
                <c:pt idx="19">
                  <c:v>22.789558833333334</c:v>
                </c:pt>
                <c:pt idx="20">
                  <c:v>21.665094</c:v>
                </c:pt>
                <c:pt idx="21">
                  <c:v>21.943739083333337</c:v>
                </c:pt>
                <c:pt idx="22">
                  <c:v>21.631375583333337</c:v>
                </c:pt>
                <c:pt idx="23">
                  <c:v>21.503634083333335</c:v>
                </c:pt>
                <c:pt idx="24">
                  <c:v>20.876814833333331</c:v>
                </c:pt>
                <c:pt idx="25">
                  <c:v>20.621018416666665</c:v>
                </c:pt>
                <c:pt idx="26">
                  <c:v>20.506937000000001</c:v>
                </c:pt>
                <c:pt idx="27">
                  <c:v>20.508899333333336</c:v>
                </c:pt>
                <c:pt idx="28">
                  <c:v>20.281777166666668</c:v>
                </c:pt>
                <c:pt idx="29">
                  <c:v>20.281086333333334</c:v>
                </c:pt>
                <c:pt idx="30">
                  <c:v>20.130344000000004</c:v>
                </c:pt>
                <c:pt idx="31">
                  <c:v>19.106349166666671</c:v>
                </c:pt>
                <c:pt idx="32">
                  <c:v>19.403814166666667</c:v>
                </c:pt>
                <c:pt idx="33">
                  <c:v>19.409339333333335</c:v>
                </c:pt>
                <c:pt idx="34">
                  <c:v>19.450487166666665</c:v>
                </c:pt>
                <c:pt idx="35">
                  <c:v>19.263322500000001</c:v>
                </c:pt>
                <c:pt idx="36">
                  <c:v>19.597531083333333</c:v>
                </c:pt>
                <c:pt idx="37">
                  <c:v>19.508236166666666</c:v>
                </c:pt>
                <c:pt idx="38">
                  <c:v>19.108255249999999</c:v>
                </c:pt>
                <c:pt idx="39">
                  <c:v>19.209812083333336</c:v>
                </c:pt>
                <c:pt idx="40">
                  <c:v>19.038968916666665</c:v>
                </c:pt>
                <c:pt idx="41">
                  <c:v>19.000028166666667</c:v>
                </c:pt>
                <c:pt idx="42">
                  <c:v>19.0230335</c:v>
                </c:pt>
                <c:pt idx="43">
                  <c:v>19.820825750000001</c:v>
                </c:pt>
                <c:pt idx="44">
                  <c:v>19.156626333333332</c:v>
                </c:pt>
                <c:pt idx="45">
                  <c:v>18.735436916666668</c:v>
                </c:pt>
                <c:pt idx="46">
                  <c:v>18.809014999999999</c:v>
                </c:pt>
                <c:pt idx="47">
                  <c:v>18.807700666666666</c:v>
                </c:pt>
                <c:pt idx="48">
                  <c:v>18.379839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656000"/>
        <c:axId val="142059776"/>
      </c:lineChart>
      <c:dateAx>
        <c:axId val="14265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59776"/>
        <c:crosses val="autoZero"/>
        <c:auto val="1"/>
        <c:lblOffset val="100"/>
        <c:baseTimeUnit val="months"/>
        <c:majorUnit val="12"/>
        <c:minorUnit val="12"/>
      </c:dateAx>
      <c:valAx>
        <c:axId val="142059776"/>
        <c:scaling>
          <c:orientation val="minMax"/>
          <c:max val="2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65600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'Histórico caucho y plástico'!$F$77:$F$125</c:f>
              <c:numCache>
                <c:formatCode>0.0</c:formatCode>
                <c:ptCount val="49"/>
                <c:pt idx="0">
                  <c:v>20.337707666666667</c:v>
                </c:pt>
                <c:pt idx="1">
                  <c:v>20.199317416666666</c:v>
                </c:pt>
                <c:pt idx="2">
                  <c:v>19.942092333333331</c:v>
                </c:pt>
                <c:pt idx="3">
                  <c:v>19.727947500000003</c:v>
                </c:pt>
                <c:pt idx="4">
                  <c:v>19.624426333333336</c:v>
                </c:pt>
                <c:pt idx="5">
                  <c:v>19.510409916666671</c:v>
                </c:pt>
                <c:pt idx="6">
                  <c:v>19.515939500000002</c:v>
                </c:pt>
                <c:pt idx="7">
                  <c:v>19.993959583333332</c:v>
                </c:pt>
                <c:pt idx="8">
                  <c:v>20.202372666666665</c:v>
                </c:pt>
                <c:pt idx="9">
                  <c:v>20.374114666666667</c:v>
                </c:pt>
                <c:pt idx="10">
                  <c:v>20.322006083333331</c:v>
                </c:pt>
                <c:pt idx="11">
                  <c:v>20.39076025</c:v>
                </c:pt>
                <c:pt idx="12">
                  <c:v>20.419587250000003</c:v>
                </c:pt>
                <c:pt idx="13">
                  <c:v>20.364969333333335</c:v>
                </c:pt>
                <c:pt idx="14">
                  <c:v>20.199370416666667</c:v>
                </c:pt>
                <c:pt idx="15">
                  <c:v>20.286716416666668</c:v>
                </c:pt>
                <c:pt idx="16">
                  <c:v>19.938882166666666</c:v>
                </c:pt>
                <c:pt idx="17">
                  <c:v>19.921400333333331</c:v>
                </c:pt>
                <c:pt idx="18">
                  <c:v>19.972502500000001</c:v>
                </c:pt>
                <c:pt idx="19">
                  <c:v>19.410401833333335</c:v>
                </c:pt>
                <c:pt idx="20">
                  <c:v>19.313328250000001</c:v>
                </c:pt>
                <c:pt idx="21">
                  <c:v>19.108283083333333</c:v>
                </c:pt>
                <c:pt idx="22">
                  <c:v>18.898799</c:v>
                </c:pt>
                <c:pt idx="23">
                  <c:v>18.727710083333335</c:v>
                </c:pt>
                <c:pt idx="24">
                  <c:v>18.383095166666667</c:v>
                </c:pt>
                <c:pt idx="25">
                  <c:v>17.93608466666667</c:v>
                </c:pt>
                <c:pt idx="26">
                  <c:v>17.929097083333335</c:v>
                </c:pt>
                <c:pt idx="27">
                  <c:v>17.829575833333333</c:v>
                </c:pt>
                <c:pt idx="28">
                  <c:v>17.972148499999999</c:v>
                </c:pt>
                <c:pt idx="29">
                  <c:v>17.828108333333336</c:v>
                </c:pt>
                <c:pt idx="30">
                  <c:v>17.756685083333334</c:v>
                </c:pt>
                <c:pt idx="31">
                  <c:v>17.330657083333332</c:v>
                </c:pt>
                <c:pt idx="32">
                  <c:v>17.519997916666664</c:v>
                </c:pt>
                <c:pt idx="33">
                  <c:v>17.449252833333333</c:v>
                </c:pt>
                <c:pt idx="34">
                  <c:v>17.350522166666668</c:v>
                </c:pt>
                <c:pt idx="35">
                  <c:v>17.417729333333334</c:v>
                </c:pt>
                <c:pt idx="36">
                  <c:v>17.359270083333332</c:v>
                </c:pt>
                <c:pt idx="37">
                  <c:v>17.58496375</c:v>
                </c:pt>
                <c:pt idx="38">
                  <c:v>17.555056083333334</c:v>
                </c:pt>
                <c:pt idx="39">
                  <c:v>17.410598666666665</c:v>
                </c:pt>
                <c:pt idx="40">
                  <c:v>17.146272166666666</c:v>
                </c:pt>
                <c:pt idx="41">
                  <c:v>17.057761416666668</c:v>
                </c:pt>
                <c:pt idx="42">
                  <c:v>16.944969833333335</c:v>
                </c:pt>
                <c:pt idx="43">
                  <c:v>17.240715083333331</c:v>
                </c:pt>
                <c:pt idx="44">
                  <c:v>17.003490166666669</c:v>
                </c:pt>
                <c:pt idx="45">
                  <c:v>16.949148166666664</c:v>
                </c:pt>
                <c:pt idx="46">
                  <c:v>17.00782208333333</c:v>
                </c:pt>
                <c:pt idx="47">
                  <c:v>17.106346416666664</c:v>
                </c:pt>
                <c:pt idx="48">
                  <c:v>17.034013000000002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9343872"/>
        <c:axId val="142063808"/>
      </c:lineChart>
      <c:dateAx>
        <c:axId val="139343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063808"/>
        <c:crosses val="autoZero"/>
        <c:auto val="1"/>
        <c:lblOffset val="100"/>
        <c:baseTimeUnit val="months"/>
        <c:majorUnit val="12"/>
        <c:minorUnit val="12"/>
      </c:dateAx>
      <c:valAx>
        <c:axId val="142063808"/>
        <c:scaling>
          <c:orientation val="minMax"/>
          <c:max val="21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34387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farmacéuticos'!$E$77:$E$125</c:f>
              <c:numCache>
                <c:formatCode>mmm\-yy</c:formatCode>
                <c:ptCount val="49"/>
                <c:pt idx="0">
                  <c:v>41609</c:v>
                </c:pt>
                <c:pt idx="1">
                  <c:v>41640</c:v>
                </c:pt>
                <c:pt idx="2">
                  <c:v>41671</c:v>
                </c:pt>
                <c:pt idx="3">
                  <c:v>41699</c:v>
                </c:pt>
                <c:pt idx="4">
                  <c:v>41730</c:v>
                </c:pt>
                <c:pt idx="5">
                  <c:v>41760</c:v>
                </c:pt>
                <c:pt idx="6">
                  <c:v>41791</c:v>
                </c:pt>
                <c:pt idx="7">
                  <c:v>41821</c:v>
                </c:pt>
                <c:pt idx="8">
                  <c:v>41852</c:v>
                </c:pt>
                <c:pt idx="9">
                  <c:v>41883</c:v>
                </c:pt>
                <c:pt idx="10">
                  <c:v>41913</c:v>
                </c:pt>
                <c:pt idx="11">
                  <c:v>41944</c:v>
                </c:pt>
                <c:pt idx="12">
                  <c:v>41974</c:v>
                </c:pt>
                <c:pt idx="13">
                  <c:v>42005</c:v>
                </c:pt>
                <c:pt idx="14">
                  <c:v>42036</c:v>
                </c:pt>
                <c:pt idx="15">
                  <c:v>42064</c:v>
                </c:pt>
                <c:pt idx="16">
                  <c:v>42095</c:v>
                </c:pt>
                <c:pt idx="17">
                  <c:v>42125</c:v>
                </c:pt>
                <c:pt idx="18">
                  <c:v>42156</c:v>
                </c:pt>
                <c:pt idx="19">
                  <c:v>42186</c:v>
                </c:pt>
                <c:pt idx="20">
                  <c:v>42217</c:v>
                </c:pt>
                <c:pt idx="21">
                  <c:v>42248</c:v>
                </c:pt>
                <c:pt idx="22">
                  <c:v>42278</c:v>
                </c:pt>
                <c:pt idx="23">
                  <c:v>42309</c:v>
                </c:pt>
                <c:pt idx="24">
                  <c:v>42339</c:v>
                </c:pt>
                <c:pt idx="25">
                  <c:v>42370</c:v>
                </c:pt>
                <c:pt idx="26">
                  <c:v>42401</c:v>
                </c:pt>
                <c:pt idx="27">
                  <c:v>42430</c:v>
                </c:pt>
                <c:pt idx="28">
                  <c:v>42461</c:v>
                </c:pt>
                <c:pt idx="29">
                  <c:v>42491</c:v>
                </c:pt>
                <c:pt idx="30">
                  <c:v>42522</c:v>
                </c:pt>
                <c:pt idx="31">
                  <c:v>42552</c:v>
                </c:pt>
                <c:pt idx="32">
                  <c:v>42583</c:v>
                </c:pt>
                <c:pt idx="33">
                  <c:v>42614</c:v>
                </c:pt>
                <c:pt idx="34">
                  <c:v>42644</c:v>
                </c:pt>
                <c:pt idx="35">
                  <c:v>42675</c:v>
                </c:pt>
                <c:pt idx="36">
                  <c:v>42705</c:v>
                </c:pt>
                <c:pt idx="37">
                  <c:v>42736</c:v>
                </c:pt>
                <c:pt idx="38">
                  <c:v>42767</c:v>
                </c:pt>
                <c:pt idx="39">
                  <c:v>42795</c:v>
                </c:pt>
                <c:pt idx="40">
                  <c:v>42826</c:v>
                </c:pt>
                <c:pt idx="41">
                  <c:v>42856</c:v>
                </c:pt>
                <c:pt idx="42">
                  <c:v>42887</c:v>
                </c:pt>
                <c:pt idx="43">
                  <c:v>42917</c:v>
                </c:pt>
                <c:pt idx="44">
                  <c:v>42948</c:v>
                </c:pt>
                <c:pt idx="45">
                  <c:v>42979</c:v>
                </c:pt>
                <c:pt idx="46">
                  <c:v>43009</c:v>
                </c:pt>
                <c:pt idx="47">
                  <c:v>43040</c:v>
                </c:pt>
                <c:pt idx="48">
                  <c:v>43070</c:v>
                </c:pt>
              </c:numCache>
            </c:numRef>
          </c:cat>
          <c:val>
            <c:numRef>
              <c:f>'Productos farmacéuticos'!$F$77:$F$125</c:f>
              <c:numCache>
                <c:formatCode>0.0</c:formatCode>
                <c:ptCount val="49"/>
                <c:pt idx="0">
                  <c:v>21.086026583333332</c:v>
                </c:pt>
                <c:pt idx="1">
                  <c:v>20.613699333333333</c:v>
                </c:pt>
                <c:pt idx="2">
                  <c:v>20.574813333333335</c:v>
                </c:pt>
                <c:pt idx="3">
                  <c:v>20.482257666666666</c:v>
                </c:pt>
                <c:pt idx="4">
                  <c:v>19.861041583333336</c:v>
                </c:pt>
                <c:pt idx="5">
                  <c:v>19.302406583333333</c:v>
                </c:pt>
                <c:pt idx="6">
                  <c:v>19.352895499999999</c:v>
                </c:pt>
                <c:pt idx="7">
                  <c:v>19.767432750000001</c:v>
                </c:pt>
                <c:pt idx="8">
                  <c:v>19.828744333333333</c:v>
                </c:pt>
                <c:pt idx="9">
                  <c:v>20.302535333333335</c:v>
                </c:pt>
                <c:pt idx="10">
                  <c:v>19.902958083333335</c:v>
                </c:pt>
                <c:pt idx="11">
                  <c:v>19.818135083333331</c:v>
                </c:pt>
                <c:pt idx="12">
                  <c:v>19.365438666666666</c:v>
                </c:pt>
                <c:pt idx="13">
                  <c:v>19.844845666666668</c:v>
                </c:pt>
                <c:pt idx="14">
                  <c:v>20.132521666666666</c:v>
                </c:pt>
                <c:pt idx="15">
                  <c:v>20.820227583333338</c:v>
                </c:pt>
                <c:pt idx="16">
                  <c:v>21.22103541666667</c:v>
                </c:pt>
                <c:pt idx="17">
                  <c:v>21.376151833333335</c:v>
                </c:pt>
                <c:pt idx="18">
                  <c:v>20.885819583333337</c:v>
                </c:pt>
                <c:pt idx="19">
                  <c:v>20.550284666666666</c:v>
                </c:pt>
                <c:pt idx="20">
                  <c:v>20.0450105</c:v>
                </c:pt>
                <c:pt idx="21">
                  <c:v>20.038300083333336</c:v>
                </c:pt>
                <c:pt idx="22">
                  <c:v>19.746144583333333</c:v>
                </c:pt>
                <c:pt idx="23">
                  <c:v>19.718495083333334</c:v>
                </c:pt>
                <c:pt idx="24">
                  <c:v>20.066889333333336</c:v>
                </c:pt>
                <c:pt idx="25">
                  <c:v>19.594978666666666</c:v>
                </c:pt>
                <c:pt idx="26">
                  <c:v>19.338599833333337</c:v>
                </c:pt>
                <c:pt idx="27">
                  <c:v>18.118763166666668</c:v>
                </c:pt>
                <c:pt idx="28">
                  <c:v>17.577726166666668</c:v>
                </c:pt>
                <c:pt idx="29">
                  <c:v>17.80459325</c:v>
                </c:pt>
                <c:pt idx="30">
                  <c:v>17.722357999999996</c:v>
                </c:pt>
                <c:pt idx="31">
                  <c:v>16.99469058333333</c:v>
                </c:pt>
                <c:pt idx="32">
                  <c:v>16.994926916666664</c:v>
                </c:pt>
                <c:pt idx="33">
                  <c:v>16.262025416666667</c:v>
                </c:pt>
                <c:pt idx="34">
                  <c:v>16.115880916666665</c:v>
                </c:pt>
                <c:pt idx="35">
                  <c:v>15.495277666666667</c:v>
                </c:pt>
                <c:pt idx="36">
                  <c:v>14.834313333333332</c:v>
                </c:pt>
                <c:pt idx="37">
                  <c:v>15.102224499999998</c:v>
                </c:pt>
                <c:pt idx="38">
                  <c:v>14.710813749999998</c:v>
                </c:pt>
                <c:pt idx="39">
                  <c:v>14.898254999999997</c:v>
                </c:pt>
                <c:pt idx="40">
                  <c:v>14.545112749999999</c:v>
                </c:pt>
                <c:pt idx="41">
                  <c:v>13.676143333333334</c:v>
                </c:pt>
                <c:pt idx="42">
                  <c:v>13.402156249999999</c:v>
                </c:pt>
                <c:pt idx="43">
                  <c:v>13.529726833333333</c:v>
                </c:pt>
                <c:pt idx="44">
                  <c:v>13.360759250000001</c:v>
                </c:pt>
                <c:pt idx="45">
                  <c:v>13.363818083333333</c:v>
                </c:pt>
                <c:pt idx="46">
                  <c:v>13.149187750000003</c:v>
                </c:pt>
                <c:pt idx="47">
                  <c:v>12.983582583333336</c:v>
                </c:pt>
                <c:pt idx="48">
                  <c:v>12.855873666666668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2461440"/>
        <c:axId val="142493952"/>
      </c:lineChart>
      <c:dateAx>
        <c:axId val="14246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93952"/>
        <c:crosses val="autoZero"/>
        <c:auto val="1"/>
        <c:lblOffset val="100"/>
        <c:baseTimeUnit val="months"/>
        <c:majorUnit val="12"/>
        <c:minorUnit val="12"/>
      </c:dateAx>
      <c:valAx>
        <c:axId val="142493952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2461440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 Productos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81 Febrero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4848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6,9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-9,6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67,0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-802,2,0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-16,0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422,5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46,5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-10,7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266,7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--173,9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100" y="5000625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10</xdr:col>
      <xdr:colOff>85724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8201025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39174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238125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4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4</xdr:row>
      <xdr:rowOff>174350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400050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609600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4</xdr:row>
      <xdr:rowOff>161925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1"/>
  <sheetViews>
    <sheetView tabSelected="1" zoomScale="85" zoomScaleNormal="85" zoomScaleSheetLayoutView="75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1"/>
      <c r="B10" s="205" t="s">
        <v>0</v>
      </c>
      <c r="C10" s="205"/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5"/>
      <c r="R10" s="205"/>
      <c r="S10" s="205"/>
      <c r="T10" s="206"/>
      <c r="U10" s="9"/>
    </row>
    <row r="11" spans="1:21" ht="15.6" x14ac:dyDescent="0.3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30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192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I33" s="91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193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161</v>
      </c>
      <c r="L35" s="86"/>
      <c r="M35" s="86"/>
      <c r="N35" s="1"/>
      <c r="R35" s="25"/>
      <c r="S35" s="25"/>
      <c r="T35" s="99"/>
      <c r="U35" s="121"/>
    </row>
    <row r="36" spans="1:21" s="137" customFormat="1" ht="16.5" customHeight="1" x14ac:dyDescent="0.25">
      <c r="A36" s="121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21"/>
    </row>
    <row r="37" spans="1:21" s="137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7" customFormat="1" x14ac:dyDescent="0.25">
      <c r="A40" s="97"/>
      <c r="B40" s="185" t="s">
        <v>460</v>
      </c>
      <c r="E40" s="29"/>
      <c r="I40" s="121"/>
      <c r="J40" s="118"/>
      <c r="L40" s="86"/>
      <c r="M40" s="86"/>
      <c r="N40" s="26"/>
      <c r="O40" s="26"/>
      <c r="P40" s="26"/>
      <c r="R40" s="26"/>
      <c r="S40" s="26"/>
      <c r="T40" s="99"/>
      <c r="U40" s="121"/>
    </row>
    <row r="41" spans="1:21" x14ac:dyDescent="0.25">
      <c r="A41" s="17"/>
      <c r="B41" s="158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 Productos químicos'!A1" display="Productos qui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1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farmacéuticos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7"/>
    <col min="12" max="12" width="11.42578125" style="137" customWidth="1"/>
    <col min="13" max="13" width="10.85546875" style="137" customWidth="1"/>
    <col min="14" max="14" width="10.85546875" style="137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5"/>
      <c r="L1" s="136"/>
      <c r="M1" s="136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5"/>
      <c r="L2" s="136"/>
      <c r="M2" s="136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5"/>
      <c r="L3" s="136"/>
      <c r="M3" s="136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6"/>
      <c r="L4" s="136"/>
      <c r="M4" s="136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6"/>
      <c r="L5" s="136"/>
      <c r="M5" s="136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6"/>
      <c r="L6" s="136"/>
      <c r="M6" s="136"/>
    </row>
    <row r="7" spans="1:13" ht="15.6" x14ac:dyDescent="0.3">
      <c r="A7" s="97"/>
      <c r="B7" s="92"/>
      <c r="C7" s="207"/>
      <c r="D7" s="207"/>
      <c r="E7" s="207"/>
      <c r="F7" s="207"/>
      <c r="G7" s="207"/>
      <c r="H7" s="207"/>
      <c r="I7" s="207"/>
      <c r="J7" s="99"/>
      <c r="K7" s="136"/>
      <c r="L7" s="136"/>
      <c r="M7" s="136"/>
    </row>
    <row r="8" spans="1:13" x14ac:dyDescent="0.25">
      <c r="A8" s="97"/>
      <c r="B8" s="207" t="s">
        <v>124</v>
      </c>
      <c r="C8" s="207"/>
      <c r="D8" s="207"/>
      <c r="E8" s="207"/>
      <c r="F8" s="207"/>
      <c r="G8" s="207"/>
      <c r="H8" s="207"/>
      <c r="I8" s="207"/>
      <c r="J8" s="99"/>
      <c r="K8" s="136"/>
      <c r="L8" s="136"/>
      <c r="M8" s="136"/>
    </row>
    <row r="9" spans="1:13" ht="15.75" customHeight="1" x14ac:dyDescent="0.25">
      <c r="A9" s="97"/>
      <c r="B9" s="207" t="s">
        <v>130</v>
      </c>
      <c r="C9" s="207"/>
      <c r="D9" s="207"/>
      <c r="E9" s="207"/>
      <c r="F9" s="207"/>
      <c r="G9" s="207"/>
      <c r="H9" s="207"/>
      <c r="I9" s="207"/>
      <c r="J9" s="99"/>
      <c r="K9" s="136"/>
      <c r="L9" s="136"/>
      <c r="M9" s="136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6"/>
      <c r="L10" s="136"/>
      <c r="M10" s="138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6"/>
      <c r="L11" s="136"/>
      <c r="M11" s="136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6"/>
      <c r="L12" s="136"/>
      <c r="M12" s="136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6"/>
      <c r="L13" s="139"/>
      <c r="M13" s="140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6"/>
      <c r="L14" s="139"/>
      <c r="M14" s="140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6"/>
      <c r="L15" s="136"/>
      <c r="M15" s="136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6"/>
      <c r="L16" s="136"/>
      <c r="M16" s="136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6"/>
      <c r="L17" s="136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6"/>
      <c r="L18" s="136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6"/>
      <c r="L19" s="136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6"/>
      <c r="L20" s="136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6"/>
      <c r="L21" s="136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6"/>
      <c r="L22" s="136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6"/>
      <c r="L23" s="136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6"/>
      <c r="L24" s="136"/>
    </row>
    <row r="25" spans="1:12" x14ac:dyDescent="0.25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6"/>
      <c r="L25" s="136"/>
    </row>
    <row r="26" spans="1:12" ht="14.25" customHeight="1" x14ac:dyDescent="0.25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6"/>
      <c r="L26" s="136"/>
    </row>
    <row r="27" spans="1:12" x14ac:dyDescent="0.25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6"/>
      <c r="L27" s="137" t="s">
        <v>97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6"/>
      <c r="L28" s="137" t="s">
        <v>97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6"/>
      <c r="L29" s="137" t="s">
        <v>97</v>
      </c>
    </row>
    <row r="30" spans="1:12" x14ac:dyDescent="0.25">
      <c r="A30" s="97"/>
      <c r="B30" s="162"/>
      <c r="C30" s="109"/>
      <c r="D30" s="109"/>
      <c r="E30" s="109"/>
      <c r="F30" s="110"/>
      <c r="G30" s="111"/>
      <c r="H30" s="111"/>
      <c r="I30" s="111"/>
      <c r="J30" s="99"/>
      <c r="K30" s="136"/>
      <c r="L30" s="137" t="s">
        <v>97</v>
      </c>
    </row>
    <row r="31" spans="1:12" s="137" customFormat="1" x14ac:dyDescent="0.25">
      <c r="A31" s="97"/>
      <c r="B31" s="162" t="s">
        <v>197</v>
      </c>
      <c r="C31" s="118"/>
      <c r="D31" s="118"/>
      <c r="E31" s="118"/>
      <c r="F31" s="119"/>
      <c r="G31" s="120"/>
      <c r="H31" s="120"/>
      <c r="I31" s="120"/>
      <c r="J31" s="99"/>
      <c r="K31" s="136"/>
      <c r="L31" s="136"/>
    </row>
    <row r="32" spans="1:12" s="137" customFormat="1" x14ac:dyDescent="0.25">
      <c r="A32" s="97"/>
      <c r="B32" s="162" t="s">
        <v>151</v>
      </c>
      <c r="C32" s="118"/>
      <c r="D32" s="118"/>
      <c r="E32" s="118"/>
      <c r="F32" s="119"/>
      <c r="G32" s="120"/>
      <c r="H32" s="120"/>
      <c r="I32" s="120"/>
      <c r="J32" s="99"/>
      <c r="K32" s="136"/>
      <c r="L32" s="136"/>
    </row>
    <row r="33" spans="1:12" s="137" customFormat="1" x14ac:dyDescent="0.25">
      <c r="A33" s="97"/>
      <c r="B33" s="162" t="s">
        <v>199</v>
      </c>
      <c r="D33" s="118"/>
      <c r="E33" s="118"/>
      <c r="F33" s="119"/>
      <c r="G33" s="120"/>
      <c r="H33" s="120"/>
      <c r="I33" s="120"/>
      <c r="J33" s="99"/>
      <c r="K33" s="136"/>
      <c r="L33" s="136"/>
    </row>
    <row r="34" spans="1:12" s="137" customFormat="1" x14ac:dyDescent="0.25">
      <c r="B34" s="185" t="s">
        <v>198</v>
      </c>
      <c r="D34" s="118"/>
      <c r="E34" s="118"/>
      <c r="F34" s="119"/>
      <c r="G34" s="120"/>
      <c r="H34" s="120"/>
      <c r="I34" s="120"/>
      <c r="J34" s="99"/>
      <c r="K34" s="136"/>
      <c r="L34" s="136"/>
    </row>
    <row r="35" spans="1:12" x14ac:dyDescent="0.25">
      <c r="A35" s="100"/>
      <c r="B35" s="158" t="s">
        <v>201</v>
      </c>
      <c r="C35" s="116"/>
      <c r="D35" s="116"/>
      <c r="E35" s="116"/>
      <c r="F35" s="116"/>
      <c r="G35" s="116"/>
      <c r="H35" s="117"/>
      <c r="I35" s="117"/>
      <c r="J35" s="105"/>
      <c r="K35" s="141"/>
      <c r="L35" s="141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1"/>
      <c r="L36" s="141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1"/>
      <c r="L37" s="141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1"/>
      <c r="L38" s="141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1"/>
      <c r="L39" s="141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1"/>
      <c r="L40" s="141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1"/>
      <c r="L41" s="141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1"/>
      <c r="L42" s="141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1"/>
      <c r="L43" s="141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1"/>
      <c r="L44" s="141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1"/>
      <c r="L45" s="141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7" t="s">
        <v>54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9"/>
      <c r="D9" s="129"/>
      <c r="E9" s="129"/>
      <c r="F9" s="129"/>
      <c r="G9" s="129"/>
      <c r="H9" s="129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9">
        <v>2016</v>
      </c>
      <c r="D11" s="129">
        <v>2017</v>
      </c>
      <c r="E11" s="210"/>
      <c r="F11" s="210"/>
      <c r="G11" s="129">
        <v>2016</v>
      </c>
      <c r="H11" s="129">
        <v>2017</v>
      </c>
      <c r="I11" s="210"/>
      <c r="J11" s="210"/>
      <c r="K11" s="99"/>
      <c r="N11" s="2"/>
    </row>
    <row r="12" spans="1:14" ht="15.6" x14ac:dyDescent="0.3">
      <c r="A12" s="97"/>
      <c r="B12" s="121"/>
      <c r="C12" s="129"/>
      <c r="D12" s="129"/>
      <c r="E12" s="129"/>
      <c r="F12" s="129"/>
      <c r="G12" s="129"/>
      <c r="H12" s="129"/>
      <c r="I12" s="129"/>
      <c r="J12" s="129"/>
      <c r="K12" s="99"/>
    </row>
    <row r="13" spans="1:14" x14ac:dyDescent="0.25">
      <c r="A13" s="97"/>
      <c r="B13" s="122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160.94323316999998</v>
      </c>
      <c r="D14" s="24">
        <v>86.932942640000036</v>
      </c>
      <c r="E14" s="21">
        <v>-45.985338477589096</v>
      </c>
      <c r="F14" s="21">
        <v>3.5163032276238333</v>
      </c>
      <c r="G14" s="21">
        <v>26.820126109999993</v>
      </c>
      <c r="H14" s="24">
        <v>5.5102348199999991</v>
      </c>
      <c r="I14" s="21">
        <v>-79.454851191227306</v>
      </c>
      <c r="J14" s="21">
        <v>2.6576345920835838</v>
      </c>
      <c r="K14" s="99"/>
      <c r="L14" s="135"/>
    </row>
    <row r="15" spans="1:14" x14ac:dyDescent="0.25">
      <c r="A15" s="97"/>
      <c r="B15" s="121" t="s">
        <v>23</v>
      </c>
      <c r="C15" s="21">
        <v>2287.6098016800174</v>
      </c>
      <c r="D15" s="24">
        <v>2385.3493667200373</v>
      </c>
      <c r="E15" s="21">
        <v>4.2725627844503844</v>
      </c>
      <c r="F15" s="21">
        <v>96.483696772376177</v>
      </c>
      <c r="G15" s="21">
        <v>189.03347883000106</v>
      </c>
      <c r="H15" s="24">
        <v>201.82582395999876</v>
      </c>
      <c r="I15" s="21">
        <v>6.7672378507628972</v>
      </c>
      <c r="J15" s="21">
        <v>97.342365407916418</v>
      </c>
      <c r="K15" s="99"/>
    </row>
    <row r="16" spans="1:14" x14ac:dyDescent="0.25">
      <c r="A16" s="97" t="s">
        <v>61</v>
      </c>
      <c r="B16" s="163" t="s">
        <v>98</v>
      </c>
      <c r="C16" s="21">
        <v>584.58352427000511</v>
      </c>
      <c r="D16" s="24">
        <v>676.98462814999277</v>
      </c>
      <c r="E16" s="21">
        <v>15.806313391293902</v>
      </c>
      <c r="F16" s="21">
        <v>27.382982339311958</v>
      </c>
      <c r="G16" s="21">
        <v>43.012714309999993</v>
      </c>
      <c r="H16" s="24">
        <v>44.495741939999924</v>
      </c>
      <c r="I16" s="21">
        <v>3.4478819897565627</v>
      </c>
      <c r="J16" s="21">
        <v>21.460686675448819</v>
      </c>
      <c r="K16" s="99"/>
    </row>
    <row r="17" spans="1:13" x14ac:dyDescent="0.25">
      <c r="A17" s="97" t="s">
        <v>61</v>
      </c>
      <c r="B17" s="163" t="s">
        <v>183</v>
      </c>
      <c r="C17" s="21">
        <v>299.09240127999925</v>
      </c>
      <c r="D17" s="24">
        <v>243.59563974000022</v>
      </c>
      <c r="E17" s="21">
        <v>-18.555055662562626</v>
      </c>
      <c r="F17" s="21">
        <v>9.8530672980892788</v>
      </c>
      <c r="G17" s="21">
        <v>38.014845539999975</v>
      </c>
      <c r="H17" s="24">
        <v>22.591896509999984</v>
      </c>
      <c r="I17" s="21">
        <v>-40.570858071149232</v>
      </c>
      <c r="J17" s="21">
        <v>10.896269873621893</v>
      </c>
      <c r="K17" s="99"/>
    </row>
    <row r="18" spans="1:13" ht="15.75" customHeight="1" x14ac:dyDescent="0.25">
      <c r="A18" s="97" t="s">
        <v>61</v>
      </c>
      <c r="B18" s="163" t="s">
        <v>346</v>
      </c>
      <c r="C18" s="21">
        <v>235.17037350999905</v>
      </c>
      <c r="D18" s="24">
        <v>220.55806886999923</v>
      </c>
      <c r="E18" s="21">
        <v>-6.2134972283736767</v>
      </c>
      <c r="F18" s="21">
        <v>8.9212331469981603</v>
      </c>
      <c r="G18" s="21">
        <v>24.179162390000048</v>
      </c>
      <c r="H18" s="24">
        <v>19.044821499999998</v>
      </c>
      <c r="I18" s="21">
        <v>-21.234568870439851</v>
      </c>
      <c r="J18" s="21">
        <v>9.1854844796718051</v>
      </c>
      <c r="K18" s="99"/>
    </row>
    <row r="19" spans="1:13" x14ac:dyDescent="0.25">
      <c r="A19" s="97" t="s">
        <v>61</v>
      </c>
      <c r="B19" s="149" t="s">
        <v>347</v>
      </c>
      <c r="C19" s="21">
        <v>208.31124071000127</v>
      </c>
      <c r="D19" s="24">
        <v>204.40815690000113</v>
      </c>
      <c r="E19" s="21">
        <v>-1.8736789223169126</v>
      </c>
      <c r="F19" s="21">
        <v>8.2679941577106213</v>
      </c>
      <c r="G19" s="21">
        <v>17.239298900000009</v>
      </c>
      <c r="H19" s="24">
        <v>16.371298039999989</v>
      </c>
      <c r="I19" s="21">
        <v>-5.0350125317452417</v>
      </c>
      <c r="J19" s="21">
        <v>7.8960206614959016</v>
      </c>
      <c r="K19" s="99"/>
    </row>
    <row r="20" spans="1:13" x14ac:dyDescent="0.25">
      <c r="A20" s="97" t="s">
        <v>61</v>
      </c>
      <c r="B20" s="149" t="s">
        <v>193</v>
      </c>
      <c r="C20" s="21">
        <v>178.01176084999997</v>
      </c>
      <c r="D20" s="24">
        <v>154.27048193999946</v>
      </c>
      <c r="E20" s="21">
        <v>-13.336915941192162</v>
      </c>
      <c r="F20" s="21">
        <v>6.2400026629617855</v>
      </c>
      <c r="G20" s="21">
        <v>15.869462830000007</v>
      </c>
      <c r="H20" s="24">
        <v>14.33695643000001</v>
      </c>
      <c r="I20" s="21">
        <v>-9.6569519486375484</v>
      </c>
      <c r="J20" s="21">
        <v>6.9148398567818559</v>
      </c>
      <c r="K20" s="99"/>
    </row>
    <row r="21" spans="1:13" x14ac:dyDescent="0.25">
      <c r="A21" s="97" t="s">
        <v>61</v>
      </c>
      <c r="B21" s="121" t="s">
        <v>62</v>
      </c>
      <c r="C21" s="21">
        <v>782.44050106001293</v>
      </c>
      <c r="D21" s="24">
        <v>885.53239112004462</v>
      </c>
      <c r="E21" s="21">
        <v>13.175684275081334</v>
      </c>
      <c r="F21" s="21">
        <v>35.818417167304375</v>
      </c>
      <c r="G21" s="21">
        <v>50.717994860001042</v>
      </c>
      <c r="H21" s="24">
        <v>84.985109539998859</v>
      </c>
      <c r="I21" s="21">
        <v>67.564017021151443</v>
      </c>
      <c r="J21" s="21">
        <v>40.989063860896145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97</v>
      </c>
    </row>
    <row r="23" spans="1:13" ht="15.6" x14ac:dyDescent="0.3">
      <c r="A23" s="97"/>
      <c r="B23" s="122" t="s">
        <v>24</v>
      </c>
      <c r="C23" s="24">
        <v>2448.5530348500174</v>
      </c>
      <c r="D23" s="24">
        <v>2472.2823093600373</v>
      </c>
      <c r="E23" s="24">
        <v>0.96911417364800023</v>
      </c>
      <c r="F23" s="22">
        <v>100</v>
      </c>
      <c r="G23" s="24">
        <v>215.85360494000105</v>
      </c>
      <c r="H23" s="24">
        <v>207.33605877999875</v>
      </c>
      <c r="I23" s="24">
        <v>-3.9459828166269695</v>
      </c>
      <c r="J23" s="22">
        <v>100</v>
      </c>
      <c r="K23" s="99"/>
    </row>
    <row r="24" spans="1:13" x14ac:dyDescent="0.25">
      <c r="A24" s="97"/>
      <c r="B24" s="121" t="s">
        <v>38</v>
      </c>
      <c r="C24" s="21">
        <v>817.68981769000698</v>
      </c>
      <c r="D24" s="24">
        <v>844.36640707999356</v>
      </c>
      <c r="E24" s="21">
        <v>3.2624338487360127</v>
      </c>
      <c r="F24" s="21">
        <v>34.153316709957856</v>
      </c>
      <c r="G24" s="21">
        <v>74.646795430000068</v>
      </c>
      <c r="H24" s="24">
        <v>56.881940700000058</v>
      </c>
      <c r="I24" s="21">
        <v>-23.798549726972507</v>
      </c>
      <c r="J24" s="21">
        <v>27.434658995016708</v>
      </c>
      <c r="K24" s="99"/>
      <c r="L24" s="135"/>
      <c r="M24" s="135"/>
    </row>
    <row r="25" spans="1:13" x14ac:dyDescent="0.25">
      <c r="A25" s="97"/>
      <c r="B25" s="121" t="s">
        <v>39</v>
      </c>
      <c r="C25" s="21">
        <v>1564.3946855000045</v>
      </c>
      <c r="D25" s="24">
        <v>1572.6922925099923</v>
      </c>
      <c r="E25" s="21">
        <v>0.53040368181356268</v>
      </c>
      <c r="F25" s="21">
        <v>63.612973589455954</v>
      </c>
      <c r="G25" s="21">
        <v>133.33349900999985</v>
      </c>
      <c r="H25" s="24">
        <v>147.42446199999995</v>
      </c>
      <c r="I25" s="21">
        <v>10.568209110707638</v>
      </c>
      <c r="J25" s="21">
        <v>71.104111300017465</v>
      </c>
      <c r="K25" s="99"/>
      <c r="L25" s="135"/>
    </row>
    <row r="26" spans="1:13" x14ac:dyDescent="0.25">
      <c r="A26" s="97"/>
      <c r="B26" s="121" t="s">
        <v>57</v>
      </c>
      <c r="C26" s="21">
        <v>220.75321230000023</v>
      </c>
      <c r="D26" s="24">
        <v>236.64928151999882</v>
      </c>
      <c r="E26" s="21">
        <v>7.2008325742485946</v>
      </c>
      <c r="F26" s="21">
        <v>9.5720978394759744</v>
      </c>
      <c r="G26" s="21">
        <v>20.684198380000026</v>
      </c>
      <c r="H26" s="24">
        <v>26.440199610000025</v>
      </c>
      <c r="I26" s="21">
        <v>27.828012109792933</v>
      </c>
      <c r="J26" s="21">
        <v>12.752340217894917</v>
      </c>
      <c r="K26" s="99"/>
      <c r="M26" s="135"/>
    </row>
    <row r="27" spans="1:13" x14ac:dyDescent="0.25">
      <c r="A27" s="97"/>
      <c r="B27" s="121" t="s">
        <v>58</v>
      </c>
      <c r="C27" s="21">
        <v>445.59816329000415</v>
      </c>
      <c r="D27" s="24">
        <v>432.40463706999901</v>
      </c>
      <c r="E27" s="21">
        <v>-2.960857406276729</v>
      </c>
      <c r="F27" s="21">
        <v>17.490099550238224</v>
      </c>
      <c r="G27" s="21">
        <v>39.026213789999957</v>
      </c>
      <c r="H27" s="24">
        <v>43.48208553000002</v>
      </c>
      <c r="I27" s="21">
        <v>11.417637806160519</v>
      </c>
      <c r="J27" s="21">
        <v>20.971791296630279</v>
      </c>
      <c r="K27" s="99"/>
      <c r="L27" s="135"/>
      <c r="M27" s="135"/>
    </row>
    <row r="28" spans="1:13" x14ac:dyDescent="0.25">
      <c r="A28" s="97"/>
      <c r="B28" s="121" t="s">
        <v>59</v>
      </c>
      <c r="C28" s="21">
        <v>560.29912809000052</v>
      </c>
      <c r="D28" s="24">
        <v>567.49410277999482</v>
      </c>
      <c r="E28" s="21">
        <v>1.2841309809853207</v>
      </c>
      <c r="F28" s="21">
        <v>22.954259739329427</v>
      </c>
      <c r="G28" s="21">
        <v>47.719221549999844</v>
      </c>
      <c r="H28" s="24">
        <v>50.521146219999927</v>
      </c>
      <c r="I28" s="21">
        <v>5.8716898117548766</v>
      </c>
      <c r="J28" s="21">
        <v>24.36679201740165</v>
      </c>
      <c r="K28" s="99"/>
      <c r="L28" s="137"/>
    </row>
    <row r="29" spans="1:13" x14ac:dyDescent="0.25">
      <c r="A29" s="97"/>
      <c r="B29" s="121" t="s">
        <v>60</v>
      </c>
      <c r="C29" s="21">
        <v>337.7441818199996</v>
      </c>
      <c r="D29" s="24">
        <v>336.14427113999977</v>
      </c>
      <c r="E29" s="21">
        <v>-0.47370488260624066</v>
      </c>
      <c r="F29" s="21">
        <v>13.596516460412339</v>
      </c>
      <c r="G29" s="21">
        <v>25.903865290000024</v>
      </c>
      <c r="H29" s="24">
        <v>26.981030639999979</v>
      </c>
      <c r="I29" s="21">
        <v>4.1583189919374153</v>
      </c>
      <c r="J29" s="21">
        <v>13.013187768090622</v>
      </c>
      <c r="K29" s="99"/>
      <c r="L29" s="135"/>
      <c r="M29" s="135"/>
    </row>
    <row r="30" spans="1:13" x14ac:dyDescent="0.25">
      <c r="A30" s="97"/>
      <c r="B30" s="121" t="s">
        <v>92</v>
      </c>
      <c r="C30" s="21">
        <v>66.365103959999942</v>
      </c>
      <c r="D30" s="24">
        <v>54.080371740000039</v>
      </c>
      <c r="E30" s="21">
        <v>-18.510830974369064</v>
      </c>
      <c r="F30" s="21">
        <v>2.1874674884519565</v>
      </c>
      <c r="G30" s="21">
        <v>7.8472463200000009</v>
      </c>
      <c r="H30" s="24">
        <v>2.9746839600000001</v>
      </c>
      <c r="I30" s="21">
        <v>-62.092639396083094</v>
      </c>
      <c r="J30" s="21">
        <v>1.4347161692488781</v>
      </c>
      <c r="K30" s="99"/>
    </row>
    <row r="31" spans="1:13" s="137" customFormat="1" x14ac:dyDescent="0.25">
      <c r="A31" s="97"/>
      <c r="B31" s="121" t="s">
        <v>190</v>
      </c>
      <c r="C31" s="21">
        <v>0.10342770000000001</v>
      </c>
      <c r="D31" s="24">
        <v>1.14323803</v>
      </c>
      <c r="E31" s="21">
        <v>1005.3499497716761</v>
      </c>
      <c r="F31" s="21">
        <v>4.6242212132154639E-2</v>
      </c>
      <c r="G31" s="21">
        <v>2.6064179999999999E-2</v>
      </c>
      <c r="H31" s="24">
        <v>5.4972119999999999E-2</v>
      </c>
      <c r="I31" s="21">
        <v>110.91060605014241</v>
      </c>
      <c r="J31" s="21">
        <v>2.6513535717552203E-2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97</v>
      </c>
    </row>
    <row r="33" spans="1:11" x14ac:dyDescent="0.25">
      <c r="A33" s="97"/>
      <c r="B33" s="208" t="s">
        <v>148</v>
      </c>
      <c r="C33" s="208"/>
      <c r="D33" s="208"/>
      <c r="E33" s="208"/>
      <c r="F33" s="209" t="s">
        <v>149</v>
      </c>
      <c r="G33" s="209"/>
      <c r="H33" s="209"/>
      <c r="I33" s="209"/>
      <c r="J33" s="209"/>
      <c r="K33" s="99"/>
    </row>
    <row r="34" spans="1:11" x14ac:dyDescent="0.25">
      <c r="A34" s="97"/>
      <c r="B34" s="208" t="s">
        <v>200</v>
      </c>
      <c r="C34" s="208"/>
      <c r="D34" s="208"/>
      <c r="E34" s="208"/>
      <c r="F34" s="209"/>
      <c r="G34" s="209"/>
      <c r="H34" s="209"/>
      <c r="I34" s="209"/>
      <c r="J34" s="209"/>
      <c r="K34" s="99"/>
    </row>
    <row r="35" spans="1:11" x14ac:dyDescent="0.25">
      <c r="A35" s="97"/>
      <c r="B35" s="121"/>
      <c r="C35" s="118"/>
      <c r="D35" s="118"/>
      <c r="E35" s="118"/>
      <c r="F35" s="208" t="s">
        <v>200</v>
      </c>
      <c r="G35" s="208"/>
      <c r="H35" s="208"/>
      <c r="I35" s="208"/>
      <c r="J35" s="208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99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109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9"/>
      <c r="C46" s="139" t="s">
        <v>40</v>
      </c>
      <c r="D46" s="140">
        <v>844.36640707999356</v>
      </c>
      <c r="E46" s="139"/>
      <c r="F46" s="139"/>
      <c r="G46" s="139" t="s">
        <v>22</v>
      </c>
      <c r="H46" s="140">
        <v>86.932942640000036</v>
      </c>
      <c r="I46" s="139"/>
      <c r="J46" s="139"/>
    </row>
    <row r="47" spans="1:11" x14ac:dyDescent="0.25">
      <c r="B47" s="139"/>
      <c r="C47" s="139" t="s">
        <v>41</v>
      </c>
      <c r="D47" s="140">
        <v>1572.6922925099923</v>
      </c>
      <c r="E47" s="139"/>
      <c r="F47" s="139"/>
      <c r="G47" s="139" t="s">
        <v>23</v>
      </c>
      <c r="H47" s="140">
        <v>2385.3493667200373</v>
      </c>
      <c r="I47" s="139"/>
      <c r="J47" s="139"/>
    </row>
    <row r="48" spans="1:11" x14ac:dyDescent="0.25">
      <c r="B48" s="139"/>
      <c r="C48" s="139" t="s">
        <v>92</v>
      </c>
      <c r="D48" s="140">
        <v>54.080371740000039</v>
      </c>
      <c r="E48" s="139"/>
      <c r="F48" s="139"/>
      <c r="G48" s="139"/>
      <c r="H48" s="140"/>
      <c r="I48" s="139"/>
      <c r="J48" s="139"/>
    </row>
    <row r="49" spans="2:10" x14ac:dyDescent="0.25">
      <c r="B49" s="139"/>
      <c r="C49" s="139"/>
      <c r="D49" s="139"/>
      <c r="E49" s="139"/>
      <c r="F49" s="139"/>
      <c r="G49" s="139"/>
      <c r="H49" s="139"/>
      <c r="I49" s="139"/>
      <c r="J49" s="139"/>
    </row>
    <row r="50" spans="2:10" x14ac:dyDescent="0.25">
      <c r="B50" s="139"/>
      <c r="C50" s="139"/>
      <c r="D50" s="139"/>
      <c r="E50" s="139"/>
      <c r="F50" s="139"/>
      <c r="G50" s="139"/>
      <c r="H50" s="139"/>
      <c r="I50" s="139"/>
      <c r="J50" s="139"/>
    </row>
    <row r="51" spans="2:10" x14ac:dyDescent="0.25">
      <c r="B51" s="139"/>
      <c r="C51" s="139"/>
      <c r="D51" s="139"/>
      <c r="E51" s="139"/>
      <c r="F51" s="139"/>
      <c r="G51" s="139"/>
      <c r="H51" s="139"/>
      <c r="I51" s="139"/>
      <c r="J51" s="139"/>
    </row>
    <row r="52" spans="2:10" x14ac:dyDescent="0.25">
      <c r="C52" s="139"/>
      <c r="D52" s="139"/>
      <c r="E52" s="139"/>
      <c r="F52" s="139"/>
      <c r="G52" s="139"/>
      <c r="H52" s="139"/>
      <c r="I52" s="139"/>
      <c r="J52" s="139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155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2" t="s">
        <v>187</v>
      </c>
      <c r="F10" s="212" t="s">
        <v>188</v>
      </c>
      <c r="G10" s="211" t="s">
        <v>203</v>
      </c>
      <c r="H10" s="211"/>
      <c r="I10" s="212" t="s">
        <v>187</v>
      </c>
      <c r="J10" s="212" t="s">
        <v>188</v>
      </c>
      <c r="K10" s="99"/>
    </row>
    <row r="11" spans="1:14" x14ac:dyDescent="0.25">
      <c r="A11" s="97"/>
      <c r="B11" s="121"/>
      <c r="C11" s="128">
        <v>2016</v>
      </c>
      <c r="D11" s="128">
        <v>2017</v>
      </c>
      <c r="E11" s="212"/>
      <c r="F11" s="212"/>
      <c r="G11" s="128">
        <v>2016</v>
      </c>
      <c r="H11" s="128">
        <v>2017</v>
      </c>
      <c r="I11" s="212"/>
      <c r="J11" s="212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99"/>
      <c r="M13" s="135"/>
    </row>
    <row r="14" spans="1:14" x14ac:dyDescent="0.25">
      <c r="A14" s="97"/>
      <c r="B14" s="149" t="s">
        <v>153</v>
      </c>
      <c r="C14" s="21">
        <v>821.99797501999694</v>
      </c>
      <c r="D14" s="24">
        <v>889.94061957999861</v>
      </c>
      <c r="E14" s="21">
        <v>8.2655488972888094</v>
      </c>
      <c r="F14" s="21">
        <v>35.996723198264689</v>
      </c>
      <c r="G14" s="21">
        <v>64.68550217000022</v>
      </c>
      <c r="H14" s="24">
        <v>57.479609910000036</v>
      </c>
      <c r="I14" s="21">
        <v>-11.139887638287716</v>
      </c>
      <c r="J14" s="21">
        <v>27.722920098037946</v>
      </c>
      <c r="K14" s="99"/>
      <c r="L14" s="197">
        <f>+((D14-C14)/C14)*100</f>
        <v>8.2655488972888058</v>
      </c>
      <c r="M14" s="139" t="b">
        <f>+E14=L14</f>
        <v>1</v>
      </c>
    </row>
    <row r="15" spans="1:14" x14ac:dyDescent="0.25">
      <c r="A15" s="97"/>
      <c r="B15" s="149" t="s">
        <v>432</v>
      </c>
      <c r="C15" s="21">
        <v>283.29705479999922</v>
      </c>
      <c r="D15" s="24">
        <v>344.05520370000073</v>
      </c>
      <c r="E15" s="21">
        <v>21.446798641410258</v>
      </c>
      <c r="F15" s="21">
        <v>13.916501460913707</v>
      </c>
      <c r="G15" s="21">
        <v>29.840554989999973</v>
      </c>
      <c r="H15" s="24">
        <v>38.936642059999926</v>
      </c>
      <c r="I15" s="21">
        <v>30.482298580063905</v>
      </c>
      <c r="J15" s="21">
        <v>18.779484036259717</v>
      </c>
      <c r="K15" s="99"/>
      <c r="L15" s="197">
        <f t="shared" ref="L15:L44" si="0">+((D15-C15)/C15)*100</f>
        <v>21.446798641410261</v>
      </c>
      <c r="M15" s="139" t="b">
        <f t="shared" ref="M15:M44" si="1">+E15=L15</f>
        <v>1</v>
      </c>
    </row>
    <row r="16" spans="1:14" x14ac:dyDescent="0.25">
      <c r="A16" s="97" t="s">
        <v>61</v>
      </c>
      <c r="B16" s="149" t="s">
        <v>433</v>
      </c>
      <c r="C16" s="21">
        <v>155.47895081000112</v>
      </c>
      <c r="D16" s="24">
        <v>149.32548087999947</v>
      </c>
      <c r="E16" s="21">
        <v>-3.9577511283320432</v>
      </c>
      <c r="F16" s="21">
        <v>6.0399850095862693</v>
      </c>
      <c r="G16" s="21">
        <v>13.812637630000054</v>
      </c>
      <c r="H16" s="24">
        <v>18.33131959</v>
      </c>
      <c r="I16" s="21">
        <v>32.714113560654724</v>
      </c>
      <c r="J16" s="21">
        <v>8.8413562493010893</v>
      </c>
      <c r="K16" s="99"/>
      <c r="L16" s="197">
        <f t="shared" si="0"/>
        <v>-3.9577511283320472</v>
      </c>
      <c r="M16" s="139" t="b">
        <f t="shared" si="1"/>
        <v>0</v>
      </c>
    </row>
    <row r="17" spans="1:13" x14ac:dyDescent="0.25">
      <c r="A17" s="97" t="s">
        <v>61</v>
      </c>
      <c r="B17" s="149" t="s">
        <v>436</v>
      </c>
      <c r="C17" s="21">
        <v>149.37611545000016</v>
      </c>
      <c r="D17" s="24">
        <v>132.3547189200001</v>
      </c>
      <c r="E17" s="21">
        <v>-11.394992083388011</v>
      </c>
      <c r="F17" s="21">
        <v>5.3535439063292403</v>
      </c>
      <c r="G17" s="21">
        <v>13.825024969999996</v>
      </c>
      <c r="H17" s="24">
        <v>12.817254439999997</v>
      </c>
      <c r="I17" s="21">
        <v>-7.2894662554811918</v>
      </c>
      <c r="J17" s="21">
        <v>6.1818742554570294</v>
      </c>
      <c r="K17" s="99"/>
      <c r="L17" s="197">
        <f t="shared" si="0"/>
        <v>-11.394992083388015</v>
      </c>
      <c r="M17" s="139" t="b">
        <f t="shared" si="1"/>
        <v>1</v>
      </c>
    </row>
    <row r="18" spans="1:13" x14ac:dyDescent="0.25">
      <c r="A18" s="97" t="s">
        <v>61</v>
      </c>
      <c r="B18" s="149" t="s">
        <v>437</v>
      </c>
      <c r="C18" s="21">
        <v>111.53908909000054</v>
      </c>
      <c r="D18" s="24">
        <v>98.404096680000308</v>
      </c>
      <c r="E18" s="21">
        <v>-11.776133835378245</v>
      </c>
      <c r="F18" s="21">
        <v>3.9802936868270802</v>
      </c>
      <c r="G18" s="21">
        <v>10.250953969999992</v>
      </c>
      <c r="H18" s="24">
        <v>8.6762619500000042</v>
      </c>
      <c r="I18" s="21">
        <v>-15.361419284570143</v>
      </c>
      <c r="J18" s="21">
        <v>4.1846372507766523</v>
      </c>
      <c r="K18" s="99"/>
      <c r="L18" s="197">
        <f t="shared" si="0"/>
        <v>-11.776133835378243</v>
      </c>
      <c r="M18" s="139" t="b">
        <f t="shared" si="1"/>
        <v>1</v>
      </c>
    </row>
    <row r="19" spans="1:13" x14ac:dyDescent="0.25">
      <c r="A19" s="97"/>
      <c r="B19" s="149" t="s">
        <v>450</v>
      </c>
      <c r="C19" s="21">
        <v>69.710711760000038</v>
      </c>
      <c r="D19" s="24">
        <v>74.121326010000175</v>
      </c>
      <c r="E19" s="21">
        <v>6.3270251280534762</v>
      </c>
      <c r="F19" s="21">
        <v>2.9980931275274485</v>
      </c>
      <c r="G19" s="21">
        <v>8.560843600000009</v>
      </c>
      <c r="H19" s="24">
        <v>6.6395860900000043</v>
      </c>
      <c r="I19" s="21">
        <v>-22.44238535090166</v>
      </c>
      <c r="J19" s="21">
        <v>3.2023306168104471</v>
      </c>
      <c r="K19" s="99"/>
      <c r="L19" s="197">
        <f t="shared" si="0"/>
        <v>6.3270251280534833</v>
      </c>
      <c r="M19" s="139" t="b">
        <f t="shared" si="1"/>
        <v>1</v>
      </c>
    </row>
    <row r="20" spans="1:13" x14ac:dyDescent="0.25">
      <c r="A20" s="97" t="s">
        <v>61</v>
      </c>
      <c r="B20" s="149" t="s">
        <v>419</v>
      </c>
      <c r="C20" s="21">
        <v>91.107059450000037</v>
      </c>
      <c r="D20" s="24">
        <v>50.452978879999975</v>
      </c>
      <c r="E20" s="21">
        <v>-44.622316662861017</v>
      </c>
      <c r="F20" s="21">
        <v>2.0407450512016965</v>
      </c>
      <c r="G20" s="21">
        <v>6.8612915699999952</v>
      </c>
      <c r="H20" s="24">
        <v>3.7807070600000006</v>
      </c>
      <c r="I20" s="21">
        <v>-44.898026538755545</v>
      </c>
      <c r="J20" s="21">
        <v>1.8234681811964284</v>
      </c>
      <c r="K20" s="99"/>
      <c r="L20" s="197">
        <f t="shared" si="0"/>
        <v>-44.622316662861024</v>
      </c>
      <c r="M20" s="139" t="b">
        <f t="shared" si="1"/>
        <v>1</v>
      </c>
    </row>
    <row r="21" spans="1:13" x14ac:dyDescent="0.25">
      <c r="A21" s="97" t="s">
        <v>61</v>
      </c>
      <c r="B21" s="149" t="s">
        <v>438</v>
      </c>
      <c r="C21" s="21">
        <v>41.389007690000334</v>
      </c>
      <c r="D21" s="24">
        <v>46.690272070000269</v>
      </c>
      <c r="E21" s="21">
        <v>12.808387240655517</v>
      </c>
      <c r="F21" s="21">
        <v>1.8885493737196331</v>
      </c>
      <c r="G21" s="21">
        <v>3.5917938099999982</v>
      </c>
      <c r="H21" s="24">
        <v>5.1650344199999889</v>
      </c>
      <c r="I21" s="21">
        <v>43.80097225013013</v>
      </c>
      <c r="J21" s="21">
        <v>2.4911414109016756</v>
      </c>
      <c r="K21" s="99"/>
      <c r="L21" s="197">
        <f t="shared" si="0"/>
        <v>12.808387240655522</v>
      </c>
      <c r="M21" s="139" t="b">
        <f t="shared" si="1"/>
        <v>1</v>
      </c>
    </row>
    <row r="22" spans="1:13" x14ac:dyDescent="0.25">
      <c r="A22" s="97" t="s">
        <v>61</v>
      </c>
      <c r="B22" s="149" t="s">
        <v>426</v>
      </c>
      <c r="C22" s="21">
        <v>43.829508719999943</v>
      </c>
      <c r="D22" s="24">
        <v>45.910096040000106</v>
      </c>
      <c r="E22" s="21">
        <v>4.7470012344691614</v>
      </c>
      <c r="F22" s="21">
        <v>1.8569924585952389</v>
      </c>
      <c r="G22" s="21">
        <v>4.301679469999999</v>
      </c>
      <c r="H22" s="24">
        <v>3.2519549099999998</v>
      </c>
      <c r="I22" s="21">
        <v>-24.402668011896278</v>
      </c>
      <c r="J22" s="21">
        <v>1.568446380786374</v>
      </c>
      <c r="K22" s="99"/>
      <c r="L22" s="197">
        <f t="shared" si="0"/>
        <v>4.7470012344691535</v>
      </c>
      <c r="M22" s="139" t="b">
        <f t="shared" si="1"/>
        <v>0</v>
      </c>
    </row>
    <row r="23" spans="1:13" x14ac:dyDescent="0.25">
      <c r="A23" s="97" t="s">
        <v>61</v>
      </c>
      <c r="B23" s="149" t="s">
        <v>439</v>
      </c>
      <c r="C23" s="21">
        <v>42.026066349999972</v>
      </c>
      <c r="D23" s="24">
        <v>44.08916218999989</v>
      </c>
      <c r="E23" s="21">
        <v>4.9090862390453571</v>
      </c>
      <c r="F23" s="21">
        <v>1.7833384975121467</v>
      </c>
      <c r="G23" s="21">
        <v>4.3746116999999991</v>
      </c>
      <c r="H23" s="24">
        <v>3.2941828599999972</v>
      </c>
      <c r="I23" s="21">
        <v>-24.697708370322381</v>
      </c>
      <c r="J23" s="21">
        <v>1.5888132915150115</v>
      </c>
      <c r="K23" s="99"/>
      <c r="L23" s="197">
        <f t="shared" si="0"/>
        <v>4.9090862390453509</v>
      </c>
      <c r="M23" s="139" t="b">
        <f t="shared" si="1"/>
        <v>0</v>
      </c>
    </row>
    <row r="24" spans="1:13" x14ac:dyDescent="0.25">
      <c r="A24" s="97" t="s">
        <v>61</v>
      </c>
      <c r="B24" s="149" t="s">
        <v>440</v>
      </c>
      <c r="C24" s="21">
        <v>40.613617269999907</v>
      </c>
      <c r="D24" s="24">
        <v>41.209229419999907</v>
      </c>
      <c r="E24" s="21">
        <v>1.4665331237066592</v>
      </c>
      <c r="F24" s="21">
        <v>1.6668496661559304</v>
      </c>
      <c r="G24" s="21">
        <v>3.1680985400000004</v>
      </c>
      <c r="H24" s="24">
        <v>4.0051474099999993</v>
      </c>
      <c r="I24" s="21">
        <v>26.421175333769732</v>
      </c>
      <c r="J24" s="21">
        <v>1.9317177308988025</v>
      </c>
      <c r="K24" s="99"/>
      <c r="L24" s="197">
        <f t="shared" si="0"/>
        <v>1.4665331237066692</v>
      </c>
      <c r="M24" s="139" t="b">
        <f t="shared" si="1"/>
        <v>0</v>
      </c>
    </row>
    <row r="25" spans="1:13" x14ac:dyDescent="0.25">
      <c r="A25" s="97" t="s">
        <v>61</v>
      </c>
      <c r="B25" s="149" t="s">
        <v>422</v>
      </c>
      <c r="C25" s="21">
        <v>34.698069490000172</v>
      </c>
      <c r="D25" s="24">
        <v>39.995656170000167</v>
      </c>
      <c r="E25" s="21">
        <v>15.267669809488215</v>
      </c>
      <c r="F25" s="21">
        <v>1.6177625030352316</v>
      </c>
      <c r="G25" s="21">
        <v>3.0825425099999983</v>
      </c>
      <c r="H25" s="24">
        <v>2.2383498599999982</v>
      </c>
      <c r="I25" s="21">
        <v>-27.386245194068724</v>
      </c>
      <c r="J25" s="21">
        <v>1.0795757733463422</v>
      </c>
      <c r="K25" s="99"/>
      <c r="L25" s="197">
        <f t="shared" si="0"/>
        <v>15.267669809488208</v>
      </c>
      <c r="M25" s="139" t="b">
        <f t="shared" si="1"/>
        <v>1</v>
      </c>
    </row>
    <row r="26" spans="1:13" x14ac:dyDescent="0.25">
      <c r="A26" s="97" t="s">
        <v>61</v>
      </c>
      <c r="B26" s="149" t="s">
        <v>152</v>
      </c>
      <c r="C26" s="21">
        <v>42.922065890000539</v>
      </c>
      <c r="D26" s="24">
        <v>38.335120610000068</v>
      </c>
      <c r="E26" s="21">
        <v>-10.686683375762396</v>
      </c>
      <c r="F26" s="21">
        <v>1.5505964049843202</v>
      </c>
      <c r="G26" s="21">
        <v>3.8480977800000025</v>
      </c>
      <c r="H26" s="24">
        <v>2.7805322100000045</v>
      </c>
      <c r="I26" s="21">
        <v>-27.742683035460637</v>
      </c>
      <c r="J26" s="21">
        <v>1.3410750770324937</v>
      </c>
      <c r="K26" s="99"/>
      <c r="L26" s="197">
        <f t="shared" si="0"/>
        <v>-10.686683375762399</v>
      </c>
      <c r="M26" s="139" t="b">
        <f t="shared" si="1"/>
        <v>1</v>
      </c>
    </row>
    <row r="27" spans="1:13" x14ac:dyDescent="0.25">
      <c r="A27" s="97" t="s">
        <v>61</v>
      </c>
      <c r="B27" s="149" t="s">
        <v>451</v>
      </c>
      <c r="C27" s="21">
        <v>32.277669010000039</v>
      </c>
      <c r="D27" s="24">
        <v>37.580804989999983</v>
      </c>
      <c r="E27" s="21">
        <v>16.429736541250751</v>
      </c>
      <c r="F27" s="21">
        <v>1.5200855034928418</v>
      </c>
      <c r="G27" s="21">
        <v>3.6959306300000012</v>
      </c>
      <c r="H27" s="24">
        <v>2.9052740999999975</v>
      </c>
      <c r="I27" s="21">
        <v>-21.392623648891472</v>
      </c>
      <c r="J27" s="21">
        <v>1.4012391848746104</v>
      </c>
      <c r="K27" s="99"/>
      <c r="L27" s="197">
        <f t="shared" si="0"/>
        <v>16.429736541250744</v>
      </c>
      <c r="M27" s="139" t="b">
        <f t="shared" si="1"/>
        <v>0</v>
      </c>
    </row>
    <row r="28" spans="1:13" x14ac:dyDescent="0.25">
      <c r="A28" s="97" t="s">
        <v>61</v>
      </c>
      <c r="B28" s="149" t="s">
        <v>453</v>
      </c>
      <c r="C28" s="21">
        <v>43.914884529999973</v>
      </c>
      <c r="D28" s="24">
        <v>32.96244270000004</v>
      </c>
      <c r="E28" s="21">
        <v>-24.940158552660876</v>
      </c>
      <c r="F28" s="21">
        <v>1.333279883741616</v>
      </c>
      <c r="G28" s="21">
        <v>4.0543274000000018</v>
      </c>
      <c r="H28" s="24">
        <v>2.792573889999999</v>
      </c>
      <c r="I28" s="21">
        <v>-31.121154892424386</v>
      </c>
      <c r="J28" s="21">
        <v>1.3468828849318286</v>
      </c>
      <c r="K28" s="99"/>
      <c r="L28" s="197">
        <f t="shared" si="0"/>
        <v>-24.940158552660872</v>
      </c>
      <c r="M28" s="139" t="b">
        <f t="shared" si="1"/>
        <v>1</v>
      </c>
    </row>
    <row r="29" spans="1:13" x14ac:dyDescent="0.25">
      <c r="A29" s="97" t="s">
        <v>61</v>
      </c>
      <c r="B29" s="149" t="s">
        <v>431</v>
      </c>
      <c r="C29" s="21">
        <v>40.208556359999825</v>
      </c>
      <c r="D29" s="24">
        <v>32.75350220000005</v>
      </c>
      <c r="E29" s="21">
        <v>-18.540964498332979</v>
      </c>
      <c r="F29" s="21">
        <v>1.3248285633074994</v>
      </c>
      <c r="G29" s="21">
        <v>2.0622305600000006</v>
      </c>
      <c r="H29" s="24">
        <v>3.8069886299999984</v>
      </c>
      <c r="I29" s="21">
        <v>84.605383308838043</v>
      </c>
      <c r="J29" s="21">
        <v>1.8361440129618447</v>
      </c>
      <c r="K29" s="99"/>
      <c r="L29" s="197">
        <f t="shared" si="0"/>
        <v>-18.540964498332983</v>
      </c>
      <c r="M29" s="139" t="b">
        <f t="shared" si="1"/>
        <v>1</v>
      </c>
    </row>
    <row r="30" spans="1:13" x14ac:dyDescent="0.25">
      <c r="A30" s="97" t="s">
        <v>61</v>
      </c>
      <c r="B30" s="149" t="s">
        <v>454</v>
      </c>
      <c r="C30" s="21">
        <v>30.556531220000061</v>
      </c>
      <c r="D30" s="24">
        <v>27.011889999999962</v>
      </c>
      <c r="E30" s="21">
        <v>-11.60027358628991</v>
      </c>
      <c r="F30" s="21">
        <v>1.09258921999859</v>
      </c>
      <c r="G30" s="21">
        <v>1.9836546600000002</v>
      </c>
      <c r="H30" s="24">
        <v>1.61852544</v>
      </c>
      <c r="I30" s="21">
        <v>-18.40689447426298</v>
      </c>
      <c r="J30" s="21">
        <v>0.78062901818607133</v>
      </c>
      <c r="K30" s="99"/>
      <c r="L30" s="197">
        <f t="shared" si="0"/>
        <v>-11.600273586289916</v>
      </c>
      <c r="M30" s="139" t="b">
        <f t="shared" si="1"/>
        <v>1</v>
      </c>
    </row>
    <row r="31" spans="1:13" x14ac:dyDescent="0.25">
      <c r="A31" s="97"/>
      <c r="B31" s="149" t="s">
        <v>428</v>
      </c>
      <c r="C31" s="21">
        <v>29.769917029999966</v>
      </c>
      <c r="D31" s="24">
        <v>25.914235360000035</v>
      </c>
      <c r="E31" s="21">
        <v>-12.951603681375579</v>
      </c>
      <c r="F31" s="21">
        <v>1.0481907855704418</v>
      </c>
      <c r="G31" s="21">
        <v>3.1894397300000001</v>
      </c>
      <c r="H31" s="24">
        <v>1.5770017599999997</v>
      </c>
      <c r="I31" s="21">
        <v>-50.555524057512145</v>
      </c>
      <c r="J31" s="21">
        <v>0.76060178305662363</v>
      </c>
      <c r="K31" s="99"/>
      <c r="L31" s="197">
        <f t="shared" si="0"/>
        <v>-12.951603681375582</v>
      </c>
      <c r="M31" s="139" t="b">
        <f t="shared" si="1"/>
        <v>1</v>
      </c>
    </row>
    <row r="32" spans="1:13" x14ac:dyDescent="0.25">
      <c r="A32" s="97" t="s">
        <v>61</v>
      </c>
      <c r="B32" s="149" t="s">
        <v>441</v>
      </c>
      <c r="C32" s="21">
        <v>20.654729349999961</v>
      </c>
      <c r="D32" s="24">
        <v>24.751515889999961</v>
      </c>
      <c r="E32" s="21">
        <v>19.834617392360098</v>
      </c>
      <c r="F32" s="21">
        <v>1.0011605792870402</v>
      </c>
      <c r="G32" s="21">
        <v>1.7845441999999989</v>
      </c>
      <c r="H32" s="24">
        <v>1.3987089500000001</v>
      </c>
      <c r="I32" s="21">
        <v>-21.620941078399692</v>
      </c>
      <c r="J32" s="21">
        <v>0.67460959672439302</v>
      </c>
      <c r="K32" s="99"/>
      <c r="L32" s="197">
        <f t="shared" si="0"/>
        <v>19.834617392360109</v>
      </c>
      <c r="M32" s="139" t="b">
        <f t="shared" si="1"/>
        <v>1</v>
      </c>
    </row>
    <row r="33" spans="1:13" x14ac:dyDescent="0.25">
      <c r="A33" s="97" t="s">
        <v>61</v>
      </c>
      <c r="B33" s="149" t="s">
        <v>442</v>
      </c>
      <c r="C33" s="21">
        <v>20.597771039999913</v>
      </c>
      <c r="D33" s="24">
        <v>24.062619240000039</v>
      </c>
      <c r="E33" s="21">
        <v>16.821471572198533</v>
      </c>
      <c r="F33" s="21">
        <v>0.9732957740667072</v>
      </c>
      <c r="G33" s="21">
        <v>2.0031415099999998</v>
      </c>
      <c r="H33" s="24">
        <v>1.6464205400000003</v>
      </c>
      <c r="I33" s="21">
        <v>-17.808076374993576</v>
      </c>
      <c r="J33" s="21">
        <v>0.79408306962514086</v>
      </c>
      <c r="K33" s="99"/>
      <c r="L33" s="197">
        <f t="shared" si="0"/>
        <v>16.821471572198529</v>
      </c>
      <c r="M33" s="139" t="b">
        <f t="shared" si="1"/>
        <v>1</v>
      </c>
    </row>
    <row r="34" spans="1:13" x14ac:dyDescent="0.25">
      <c r="A34" s="97" t="s">
        <v>61</v>
      </c>
      <c r="B34" s="149" t="s">
        <v>420</v>
      </c>
      <c r="C34" s="21">
        <v>28.858046189999911</v>
      </c>
      <c r="D34" s="24">
        <v>19.377834760000002</v>
      </c>
      <c r="E34" s="21">
        <v>-32.851189465782539</v>
      </c>
      <c r="F34" s="21">
        <v>0.78380347934520689</v>
      </c>
      <c r="G34" s="21">
        <v>1.9436676900000003</v>
      </c>
      <c r="H34" s="24">
        <v>1.7052563700000001</v>
      </c>
      <c r="I34" s="21">
        <v>-12.266053565977641</v>
      </c>
      <c r="J34" s="21">
        <v>0.82246010656999247</v>
      </c>
      <c r="K34" s="99"/>
      <c r="L34" s="197">
        <f t="shared" si="0"/>
        <v>-32.851189465782532</v>
      </c>
      <c r="M34" s="139" t="b">
        <f t="shared" si="1"/>
        <v>1</v>
      </c>
    </row>
    <row r="35" spans="1:13" x14ac:dyDescent="0.25">
      <c r="A35" s="97" t="s">
        <v>61</v>
      </c>
      <c r="B35" s="149" t="s">
        <v>457</v>
      </c>
      <c r="C35" s="21">
        <v>20.136867150000032</v>
      </c>
      <c r="D35" s="24">
        <v>17.101961419999974</v>
      </c>
      <c r="E35" s="21">
        <v>-15.071389741974105</v>
      </c>
      <c r="F35" s="21">
        <v>0.69174791872482</v>
      </c>
      <c r="G35" s="21">
        <v>1.1156375699999999</v>
      </c>
      <c r="H35" s="24">
        <v>0.88753915000000028</v>
      </c>
      <c r="I35" s="21">
        <v>-20.445566385864865</v>
      </c>
      <c r="J35" s="21">
        <v>0.42806791796006649</v>
      </c>
      <c r="K35" s="99"/>
      <c r="L35" s="197">
        <f t="shared" si="0"/>
        <v>-15.071389741974109</v>
      </c>
      <c r="M35" s="139" t="b">
        <f t="shared" si="1"/>
        <v>1</v>
      </c>
    </row>
    <row r="36" spans="1:13" x14ac:dyDescent="0.25">
      <c r="A36" s="97" t="s">
        <v>61</v>
      </c>
      <c r="B36" s="149" t="s">
        <v>452</v>
      </c>
      <c r="C36" s="21">
        <v>9.3243683099999881</v>
      </c>
      <c r="D36" s="24">
        <v>16.801503029999996</v>
      </c>
      <c r="E36" s="21">
        <v>80.189182488438377</v>
      </c>
      <c r="F36" s="21">
        <v>0.67959484102562495</v>
      </c>
      <c r="G36" s="21">
        <v>1.4023946199999997</v>
      </c>
      <c r="H36" s="24">
        <v>2.2099552699999996</v>
      </c>
      <c r="I36" s="21">
        <v>57.584408730832124</v>
      </c>
      <c r="J36" s="21">
        <v>1.06588081349851</v>
      </c>
      <c r="K36" s="99"/>
      <c r="L36" s="197">
        <f t="shared" si="0"/>
        <v>80.189182488438377</v>
      </c>
      <c r="M36" s="139" t="b">
        <f t="shared" si="1"/>
        <v>1</v>
      </c>
    </row>
    <row r="37" spans="1:13" x14ac:dyDescent="0.25">
      <c r="A37" s="97" t="s">
        <v>61</v>
      </c>
      <c r="B37" s="149" t="s">
        <v>458</v>
      </c>
      <c r="C37" s="21">
        <v>17.208974949999988</v>
      </c>
      <c r="D37" s="24">
        <v>13.42206758</v>
      </c>
      <c r="E37" s="21">
        <v>-22.00542089812264</v>
      </c>
      <c r="F37" s="21">
        <v>0.54290189794200194</v>
      </c>
      <c r="G37" s="21">
        <v>0.74837476999999997</v>
      </c>
      <c r="H37" s="24">
        <v>1.0951761500000001</v>
      </c>
      <c r="I37" s="21">
        <v>46.340602850627931</v>
      </c>
      <c r="J37" s="21">
        <v>0.52821306455047234</v>
      </c>
      <c r="K37" s="99"/>
      <c r="L37" s="197">
        <f t="shared" si="0"/>
        <v>-22.00542089812264</v>
      </c>
      <c r="M37" s="139" t="b">
        <f t="shared" si="1"/>
        <v>1</v>
      </c>
    </row>
    <row r="38" spans="1:13" x14ac:dyDescent="0.25">
      <c r="A38" s="97" t="s">
        <v>61</v>
      </c>
      <c r="B38" s="149" t="s">
        <v>425</v>
      </c>
      <c r="C38" s="21">
        <v>19.160707390000024</v>
      </c>
      <c r="D38" s="24">
        <v>12.893891619999987</v>
      </c>
      <c r="E38" s="21">
        <v>-32.706599200354624</v>
      </c>
      <c r="F38" s="21">
        <v>0.52153799633576781</v>
      </c>
      <c r="G38" s="21">
        <v>1.0570686999999996</v>
      </c>
      <c r="H38" s="24">
        <v>0.90371833999999984</v>
      </c>
      <c r="I38" s="21">
        <v>-14.507132790896172</v>
      </c>
      <c r="J38" s="21">
        <v>0.43587128322860713</v>
      </c>
      <c r="K38" s="99"/>
      <c r="L38" s="197">
        <f t="shared" si="0"/>
        <v>-32.706599200354617</v>
      </c>
      <c r="M38" s="139" t="b">
        <f t="shared" si="1"/>
        <v>1</v>
      </c>
    </row>
    <row r="39" spans="1:13" x14ac:dyDescent="0.25">
      <c r="A39" s="97" t="s">
        <v>61</v>
      </c>
      <c r="B39" s="149" t="s">
        <v>424</v>
      </c>
      <c r="C39" s="21">
        <v>10.524440090000004</v>
      </c>
      <c r="D39" s="24">
        <v>11.293545370000002</v>
      </c>
      <c r="E39" s="21">
        <v>7.3078023478966525</v>
      </c>
      <c r="F39" s="21">
        <v>0.45680646288826915</v>
      </c>
      <c r="G39" s="21">
        <v>1.9724264800000002</v>
      </c>
      <c r="H39" s="24">
        <v>0.51716660999999997</v>
      </c>
      <c r="I39" s="21">
        <v>-73.780183178234353</v>
      </c>
      <c r="J39" s="21">
        <v>0.24943399283419285</v>
      </c>
      <c r="K39" s="99"/>
      <c r="L39" s="197">
        <f t="shared" si="0"/>
        <v>7.3078023478966632</v>
      </c>
      <c r="M39" s="139" t="b">
        <f t="shared" si="1"/>
        <v>0</v>
      </c>
    </row>
    <row r="40" spans="1:13" x14ac:dyDescent="0.25">
      <c r="A40" s="97" t="s">
        <v>61</v>
      </c>
      <c r="B40" s="149" t="s">
        <v>154</v>
      </c>
      <c r="C40" s="21">
        <v>8.5014278100000009</v>
      </c>
      <c r="D40" s="24">
        <v>9.2869539000000039</v>
      </c>
      <c r="E40" s="21">
        <v>9.2399313098443301</v>
      </c>
      <c r="F40" s="21">
        <v>0.37564293789749192</v>
      </c>
      <c r="G40" s="21">
        <v>0.73854810999999987</v>
      </c>
      <c r="H40" s="24">
        <v>0.8988695699999999</v>
      </c>
      <c r="I40" s="21">
        <v>21.707652870440629</v>
      </c>
      <c r="J40" s="21">
        <v>0.43353267892189329</v>
      </c>
      <c r="K40" s="99"/>
      <c r="L40" s="197">
        <f t="shared" si="0"/>
        <v>9.2399313098443265</v>
      </c>
      <c r="M40" s="139" t="b">
        <f t="shared" si="1"/>
        <v>1</v>
      </c>
    </row>
    <row r="41" spans="1:13" x14ac:dyDescent="0.25">
      <c r="A41" s="97" t="s">
        <v>61</v>
      </c>
      <c r="B41" s="149" t="s">
        <v>418</v>
      </c>
      <c r="C41" s="21">
        <v>7.2110958800000038</v>
      </c>
      <c r="D41" s="24">
        <v>9.0311025800000042</v>
      </c>
      <c r="E41" s="21">
        <v>25.238975188886272</v>
      </c>
      <c r="F41" s="21">
        <v>0.36529414726661014</v>
      </c>
      <c r="G41" s="21">
        <v>0.29311408999999999</v>
      </c>
      <c r="H41" s="24">
        <v>0.75621878000000031</v>
      </c>
      <c r="I41" s="21">
        <v>157.99468732465246</v>
      </c>
      <c r="J41" s="21">
        <v>0.36473095150439461</v>
      </c>
      <c r="K41" s="99"/>
      <c r="L41" s="197">
        <f t="shared" si="0"/>
        <v>25.238975188886265</v>
      </c>
      <c r="M41" s="139" t="b">
        <f t="shared" si="1"/>
        <v>1</v>
      </c>
    </row>
    <row r="42" spans="1:13" x14ac:dyDescent="0.25">
      <c r="A42" s="97" t="s">
        <v>61</v>
      </c>
      <c r="B42" s="149" t="s">
        <v>443</v>
      </c>
      <c r="C42" s="21">
        <v>5.0198877500000041</v>
      </c>
      <c r="D42" s="24">
        <v>8.2775046800000158</v>
      </c>
      <c r="E42" s="21">
        <v>64.89421860080455</v>
      </c>
      <c r="F42" s="21">
        <v>0.33481227644033462</v>
      </c>
      <c r="G42" s="21">
        <v>0.64376500000000003</v>
      </c>
      <c r="H42" s="24">
        <v>1.6840188399999994</v>
      </c>
      <c r="I42" s="21">
        <v>161.58906433248146</v>
      </c>
      <c r="J42" s="21">
        <v>0.81221705954528967</v>
      </c>
      <c r="K42" s="99"/>
      <c r="L42" s="197">
        <f t="shared" si="0"/>
        <v>64.89421860080455</v>
      </c>
      <c r="M42" s="139" t="b">
        <f t="shared" si="1"/>
        <v>1</v>
      </c>
    </row>
    <row r="43" spans="1:13" x14ac:dyDescent="0.25">
      <c r="A43" s="97"/>
      <c r="B43" s="149" t="s">
        <v>459</v>
      </c>
      <c r="C43" s="21">
        <v>9.919257249999994</v>
      </c>
      <c r="D43" s="24">
        <v>8.0528506799999953</v>
      </c>
      <c r="E43" s="21">
        <v>-18.815991187243377</v>
      </c>
      <c r="F43" s="21">
        <v>0.3257253692069057</v>
      </c>
      <c r="G43" s="21">
        <v>0.78446885000000011</v>
      </c>
      <c r="H43" s="24">
        <v>0.38670237000000007</v>
      </c>
      <c r="I43" s="21">
        <v>-50.70519753588686</v>
      </c>
      <c r="J43" s="21">
        <v>0.18650994538790008</v>
      </c>
      <c r="K43" s="99"/>
      <c r="L43" s="197">
        <f t="shared" si="0"/>
        <v>-18.815991187243377</v>
      </c>
      <c r="M43" s="139" t="b">
        <f t="shared" si="1"/>
        <v>1</v>
      </c>
    </row>
    <row r="44" spans="1:13" x14ac:dyDescent="0.25">
      <c r="A44" s="97"/>
      <c r="B44" s="121" t="s">
        <v>2</v>
      </c>
      <c r="C44" s="21">
        <v>166.72261175001859</v>
      </c>
      <c r="D44" s="24">
        <v>146.82212221003738</v>
      </c>
      <c r="E44" s="21">
        <v>-11.936287064540297</v>
      </c>
      <c r="F44" s="21">
        <v>5.9387280188095923</v>
      </c>
      <c r="G44" s="21">
        <v>16.177237660000856</v>
      </c>
      <c r="H44" s="24">
        <v>13.149361249998776</v>
      </c>
      <c r="I44" s="21">
        <v>-18.716893907596333</v>
      </c>
      <c r="J44" s="21">
        <v>6.3420522833181519</v>
      </c>
      <c r="K44" s="99"/>
      <c r="L44" s="197">
        <f t="shared" si="0"/>
        <v>-11.936287064540297</v>
      </c>
      <c r="M44" s="139" t="b">
        <f t="shared" si="1"/>
        <v>1</v>
      </c>
    </row>
    <row r="45" spans="1:13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3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101"/>
      <c r="C47" s="101"/>
      <c r="D47" s="104"/>
      <c r="E47" s="101"/>
    </row>
    <row r="48" spans="1:13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2448.5530348500174</v>
      </c>
      <c r="D13" s="24">
        <v>2472.2823093600373</v>
      </c>
      <c r="E13" s="24">
        <v>0.96911417364800023</v>
      </c>
      <c r="F13" s="24">
        <v>100</v>
      </c>
      <c r="G13" s="24">
        <v>215.85360494000105</v>
      </c>
      <c r="H13" s="24">
        <v>207.33605877999875</v>
      </c>
      <c r="I13" s="24">
        <v>-3.9459828166269695</v>
      </c>
      <c r="J13" s="24">
        <v>100</v>
      </c>
      <c r="K13" s="16"/>
      <c r="L13" s="135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9" t="s">
        <v>433</v>
      </c>
      <c r="C16" s="21">
        <v>155.47895080999947</v>
      </c>
      <c r="D16" s="24">
        <v>149.32548088000004</v>
      </c>
      <c r="E16" s="21">
        <v>-3.9577511283306666</v>
      </c>
      <c r="F16" s="21">
        <v>6.0399850095862924</v>
      </c>
      <c r="G16" s="21">
        <v>13.812637629999996</v>
      </c>
      <c r="H16" s="24">
        <v>18.331319590000017</v>
      </c>
      <c r="I16" s="21">
        <v>32.714113560655413</v>
      </c>
      <c r="J16" s="21">
        <v>8.8413562493010982</v>
      </c>
      <c r="K16" s="16"/>
      <c r="M16" s="135"/>
    </row>
    <row r="17" spans="1:11" x14ac:dyDescent="0.25">
      <c r="A17" s="14"/>
      <c r="B17" s="149" t="s">
        <v>436</v>
      </c>
      <c r="C17" s="21">
        <v>149.37611545000109</v>
      </c>
      <c r="D17" s="24">
        <v>132.35471892000078</v>
      </c>
      <c r="E17" s="21">
        <v>-11.394992083388111</v>
      </c>
      <c r="F17" s="21">
        <v>5.3535439063292678</v>
      </c>
      <c r="G17" s="21">
        <v>13.825024970000001</v>
      </c>
      <c r="H17" s="24">
        <v>12.817254440000012</v>
      </c>
      <c r="I17" s="21">
        <v>-7.2894662554811251</v>
      </c>
      <c r="J17" s="21">
        <v>6.1818742554570365</v>
      </c>
      <c r="K17" s="16"/>
    </row>
    <row r="18" spans="1:11" ht="15.6" x14ac:dyDescent="0.3">
      <c r="A18" s="14"/>
      <c r="B18" s="149" t="s">
        <v>419</v>
      </c>
      <c r="C18" s="21">
        <v>91.10705944999971</v>
      </c>
      <c r="D18" s="24">
        <v>50.452978879999897</v>
      </c>
      <c r="E18" s="21">
        <v>-44.622316662860904</v>
      </c>
      <c r="F18" s="21">
        <v>2.0407450512016934</v>
      </c>
      <c r="G18" s="21">
        <v>6.8612915700000014</v>
      </c>
      <c r="H18" s="24">
        <v>3.7807070599999992</v>
      </c>
      <c r="I18" s="21">
        <v>-44.898026538755609</v>
      </c>
      <c r="J18" s="21">
        <v>1.8234681811964277</v>
      </c>
      <c r="K18" s="16"/>
    </row>
    <row r="19" spans="1:11" x14ac:dyDescent="0.25">
      <c r="A19" s="14"/>
      <c r="B19" s="149" t="s">
        <v>152</v>
      </c>
      <c r="C19" s="21">
        <v>42.922065890000084</v>
      </c>
      <c r="D19" s="24">
        <v>38.335120610000054</v>
      </c>
      <c r="E19" s="21">
        <v>-10.686683375761486</v>
      </c>
      <c r="F19" s="21">
        <v>1.5505964049843195</v>
      </c>
      <c r="G19" s="21">
        <v>3.8480977799999994</v>
      </c>
      <c r="H19" s="24">
        <v>2.7805322100000014</v>
      </c>
      <c r="I19" s="21">
        <v>-27.742683035460658</v>
      </c>
      <c r="J19" s="21">
        <v>1.3410750770324922</v>
      </c>
      <c r="K19" s="16"/>
    </row>
    <row r="20" spans="1:11" x14ac:dyDescent="0.25">
      <c r="A20" s="14"/>
      <c r="B20" s="149" t="s">
        <v>453</v>
      </c>
      <c r="C20" s="21">
        <v>43.914884529999995</v>
      </c>
      <c r="D20" s="24">
        <v>32.962442699999933</v>
      </c>
      <c r="E20" s="21">
        <v>-24.940158552661153</v>
      </c>
      <c r="F20" s="21">
        <v>1.3332798837416115</v>
      </c>
      <c r="G20" s="21">
        <v>4.0543273999999991</v>
      </c>
      <c r="H20" s="24">
        <v>2.7925738899999994</v>
      </c>
      <c r="I20" s="21">
        <v>-31.121154892424329</v>
      </c>
      <c r="J20" s="21">
        <v>1.3468828849318288</v>
      </c>
      <c r="K20" s="16"/>
    </row>
    <row r="21" spans="1:11" ht="15.6" x14ac:dyDescent="0.3">
      <c r="A21" s="14"/>
      <c r="B21" s="149" t="s">
        <v>431</v>
      </c>
      <c r="C21" s="21">
        <v>40.208556359999982</v>
      </c>
      <c r="D21" s="24">
        <v>32.7535022</v>
      </c>
      <c r="E21" s="21">
        <v>-18.540964498333423</v>
      </c>
      <c r="F21" s="21">
        <v>1.3248285633074972</v>
      </c>
      <c r="G21" s="21">
        <v>2.0622305599999993</v>
      </c>
      <c r="H21" s="24">
        <v>3.8069886299999993</v>
      </c>
      <c r="I21" s="21">
        <v>84.605383308838199</v>
      </c>
      <c r="J21" s="21">
        <v>1.8361440129618452</v>
      </c>
      <c r="K21" s="16"/>
    </row>
    <row r="22" spans="1:11" ht="15.6" x14ac:dyDescent="0.3">
      <c r="A22" s="14"/>
      <c r="B22" s="149" t="s">
        <v>454</v>
      </c>
      <c r="C22" s="21">
        <v>30.556531219999965</v>
      </c>
      <c r="D22" s="24">
        <v>27.011890000000019</v>
      </c>
      <c r="E22" s="21">
        <v>-11.600273586289456</v>
      </c>
      <c r="F22" s="21">
        <v>1.0925892199985925</v>
      </c>
      <c r="G22" s="21">
        <v>1.9836546600000002</v>
      </c>
      <c r="H22" s="24">
        <v>1.6185254400000004</v>
      </c>
      <c r="I22" s="21">
        <v>-18.406894474262959</v>
      </c>
      <c r="J22" s="21">
        <v>0.78062901818607155</v>
      </c>
      <c r="K22" s="16"/>
    </row>
    <row r="23" spans="1:11" ht="15.6" x14ac:dyDescent="0.3">
      <c r="A23" s="14"/>
      <c r="B23" s="149" t="s">
        <v>428</v>
      </c>
      <c r="C23" s="21">
        <v>29.769917029999927</v>
      </c>
      <c r="D23" s="24">
        <v>25.914235359999982</v>
      </c>
      <c r="E23" s="21">
        <v>-12.951603681375644</v>
      </c>
      <c r="F23" s="21">
        <v>1.0481907855704398</v>
      </c>
      <c r="G23" s="21">
        <v>3.1894397299999984</v>
      </c>
      <c r="H23" s="24">
        <v>1.5770017599999999</v>
      </c>
      <c r="I23" s="21">
        <v>-50.555524057512116</v>
      </c>
      <c r="J23" s="21">
        <v>0.76060178305662374</v>
      </c>
      <c r="K23" s="16"/>
    </row>
    <row r="24" spans="1:11" x14ac:dyDescent="0.25">
      <c r="A24" s="14"/>
      <c r="B24" s="149" t="s">
        <v>420</v>
      </c>
      <c r="C24" s="21">
        <v>28.858046190000017</v>
      </c>
      <c r="D24" s="24">
        <v>19.377834760000013</v>
      </c>
      <c r="E24" s="21">
        <v>-32.851189465782745</v>
      </c>
      <c r="F24" s="21">
        <v>0.78380347934520722</v>
      </c>
      <c r="G24" s="21">
        <v>1.9436676900000007</v>
      </c>
      <c r="H24" s="24">
        <v>1.7052563700000003</v>
      </c>
      <c r="I24" s="21">
        <v>-12.266053565977641</v>
      </c>
      <c r="J24" s="21">
        <v>0.82246010656999258</v>
      </c>
      <c r="K24" s="16"/>
    </row>
    <row r="25" spans="1:11" x14ac:dyDescent="0.25">
      <c r="A25" s="14"/>
      <c r="B25" s="149" t="s">
        <v>425</v>
      </c>
      <c r="C25" s="21">
        <v>19.160707390000013</v>
      </c>
      <c r="D25" s="24">
        <v>12.893891619999986</v>
      </c>
      <c r="E25" s="21">
        <v>-32.706599200354589</v>
      </c>
      <c r="F25" s="21">
        <v>0.52153799633576781</v>
      </c>
      <c r="G25" s="21">
        <v>1.0570687000000001</v>
      </c>
      <c r="H25" s="24">
        <v>0.90371834000000018</v>
      </c>
      <c r="I25" s="21">
        <v>-14.507132790896172</v>
      </c>
      <c r="J25" s="21">
        <v>0.4358712832286073</v>
      </c>
      <c r="K25" s="16"/>
    </row>
    <row r="26" spans="1:11" x14ac:dyDescent="0.25">
      <c r="A26" s="14"/>
      <c r="B26" s="149" t="s">
        <v>421</v>
      </c>
      <c r="C26" s="21">
        <v>13.921709349999988</v>
      </c>
      <c r="D26" s="24">
        <v>6.443319240000001</v>
      </c>
      <c r="E26" s="21">
        <v>-53.717470477143628</v>
      </c>
      <c r="F26" s="21">
        <v>0.2606223090140497</v>
      </c>
      <c r="G26" s="21">
        <v>0.15971338000000002</v>
      </c>
      <c r="H26" s="24">
        <v>1.3157672199999999</v>
      </c>
      <c r="I26" s="21">
        <v>723.83030150636068</v>
      </c>
      <c r="J26" s="21">
        <v>0.63460607274113434</v>
      </c>
      <c r="K26" s="16"/>
    </row>
    <row r="27" spans="1:11" s="91" customFormat="1" x14ac:dyDescent="0.25">
      <c r="A27" s="97"/>
      <c r="B27" s="149" t="s">
        <v>423</v>
      </c>
      <c r="C27" s="21">
        <v>6.8749170600000005</v>
      </c>
      <c r="D27" s="24">
        <v>4.9982291699999992</v>
      </c>
      <c r="E27" s="21">
        <v>-27.297607718339535</v>
      </c>
      <c r="F27" s="21">
        <v>0.20217064819324035</v>
      </c>
      <c r="G27" s="21">
        <v>2.8613115099999993</v>
      </c>
      <c r="H27" s="24">
        <v>1.1190246800000001</v>
      </c>
      <c r="I27" s="21">
        <v>-60.891197058093113</v>
      </c>
      <c r="J27" s="21">
        <v>0.53971541978010718</v>
      </c>
      <c r="K27" s="99"/>
    </row>
    <row r="28" spans="1:11" s="91" customFormat="1" x14ac:dyDescent="0.25">
      <c r="A28" s="97"/>
      <c r="B28" s="149" t="s">
        <v>417</v>
      </c>
      <c r="C28" s="21">
        <v>3.7684880400000011</v>
      </c>
      <c r="D28" s="24">
        <v>3.6216154399999989</v>
      </c>
      <c r="E28" s="21">
        <v>-3.8973879826882052</v>
      </c>
      <c r="F28" s="21">
        <v>0.14648874953675789</v>
      </c>
      <c r="G28" s="21">
        <v>0.21984679999999998</v>
      </c>
      <c r="H28" s="24">
        <v>0.33930766000000001</v>
      </c>
      <c r="I28" s="21">
        <v>54.338230076580629</v>
      </c>
      <c r="J28" s="21">
        <v>0.16365106098598817</v>
      </c>
      <c r="K28" s="99"/>
    </row>
    <row r="29" spans="1:11" s="91" customFormat="1" x14ac:dyDescent="0.25">
      <c r="A29" s="97"/>
      <c r="B29" s="149" t="s">
        <v>429</v>
      </c>
      <c r="C29" s="21">
        <v>2.5668261500000003</v>
      </c>
      <c r="D29" s="24">
        <v>2.4486570699999985</v>
      </c>
      <c r="E29" s="21">
        <v>-4.6037040724398732</v>
      </c>
      <c r="F29" s="21">
        <v>9.9044395566372262E-2</v>
      </c>
      <c r="G29" s="21">
        <v>0.10923148000000001</v>
      </c>
      <c r="H29" s="24">
        <v>0.14408140000000003</v>
      </c>
      <c r="I29" s="21">
        <v>31.904648733130792</v>
      </c>
      <c r="J29" s="21">
        <v>6.9491723170489447E-2</v>
      </c>
      <c r="K29" s="99"/>
    </row>
    <row r="30" spans="1:11" s="91" customFormat="1" x14ac:dyDescent="0.25">
      <c r="A30" s="97"/>
      <c r="B30" s="149" t="s">
        <v>455</v>
      </c>
      <c r="C30" s="21">
        <v>6.265426630000003</v>
      </c>
      <c r="D30" s="24">
        <v>2.2912432099999998</v>
      </c>
      <c r="E30" s="21">
        <v>-63.430372019215575</v>
      </c>
      <c r="F30" s="21">
        <v>9.2677248117068775E-2</v>
      </c>
      <c r="G30" s="21">
        <v>0.55338860000000001</v>
      </c>
      <c r="H30" s="24">
        <v>5.3912759999999997E-2</v>
      </c>
      <c r="I30" s="21">
        <v>-90.257703176393591</v>
      </c>
      <c r="J30" s="21">
        <v>2.6002597096343016E-2</v>
      </c>
      <c r="K30" s="99"/>
    </row>
    <row r="31" spans="1:11" s="91" customFormat="1" x14ac:dyDescent="0.25">
      <c r="A31" s="97"/>
      <c r="B31" s="149" t="s">
        <v>456</v>
      </c>
      <c r="C31" s="21">
        <v>1.90132838</v>
      </c>
      <c r="D31" s="24">
        <v>1.00835359</v>
      </c>
      <c r="E31" s="21">
        <v>-46.965837116469068</v>
      </c>
      <c r="F31" s="21">
        <v>4.0786344916289817E-2</v>
      </c>
      <c r="G31" s="21">
        <v>6.0930999999999999E-2</v>
      </c>
      <c r="H31" s="24">
        <v>5.6274529999999996E-2</v>
      </c>
      <c r="I31" s="21">
        <v>-7.6422018348623943</v>
      </c>
      <c r="J31" s="21">
        <v>2.7141699485911455E-2</v>
      </c>
      <c r="K31" s="99"/>
    </row>
    <row r="32" spans="1:11" s="137" customFormat="1" x14ac:dyDescent="0.25">
      <c r="A32" s="14"/>
      <c r="B32" s="10" t="s">
        <v>27</v>
      </c>
      <c r="C32" s="24">
        <v>666.65152993000015</v>
      </c>
      <c r="D32" s="24">
        <v>542.19351365000057</v>
      </c>
      <c r="E32" s="24">
        <v>-18.669126326473428</v>
      </c>
      <c r="F32" s="24">
        <v>21.930889995744462</v>
      </c>
      <c r="G32" s="24">
        <v>56.601863459999976</v>
      </c>
      <c r="H32" s="24">
        <v>53.142245980000034</v>
      </c>
      <c r="I32" s="24">
        <v>-6.1121971407263391</v>
      </c>
      <c r="J32" s="24">
        <v>25.630971425181997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2448.5530348500174</v>
      </c>
      <c r="D13" s="24">
        <v>2472.2823093600373</v>
      </c>
      <c r="E13" s="24">
        <v>0.96911417364800023</v>
      </c>
      <c r="F13" s="24">
        <v>100</v>
      </c>
      <c r="G13" s="24">
        <v>215.85360494000105</v>
      </c>
      <c r="H13" s="24">
        <v>207.33605877999875</v>
      </c>
      <c r="I13" s="24">
        <v>-3.9459828166269695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9" t="s">
        <v>153</v>
      </c>
      <c r="C16" s="21">
        <v>821.99797502000524</v>
      </c>
      <c r="D16" s="24">
        <v>889.94061958000123</v>
      </c>
      <c r="E16" s="21">
        <v>8.2655488972880331</v>
      </c>
      <c r="F16" s="21">
        <v>35.996723198264796</v>
      </c>
      <c r="G16" s="21">
        <v>64.685502169999992</v>
      </c>
      <c r="H16" s="24">
        <v>57.479609910000157</v>
      </c>
      <c r="I16" s="21">
        <v>-11.139887638287217</v>
      </c>
      <c r="J16" s="21">
        <v>27.722920098037999</v>
      </c>
      <c r="K16" s="16"/>
    </row>
    <row r="17" spans="1:11" ht="15.6" x14ac:dyDescent="0.3">
      <c r="A17" s="14"/>
      <c r="B17" s="149" t="s">
        <v>432</v>
      </c>
      <c r="C17" s="21">
        <v>283.29705480000109</v>
      </c>
      <c r="D17" s="24">
        <v>344.05520369999437</v>
      </c>
      <c r="E17" s="21">
        <v>21.446798641407216</v>
      </c>
      <c r="F17" s="21">
        <v>13.91650146091345</v>
      </c>
      <c r="G17" s="21">
        <v>29.84055499000003</v>
      </c>
      <c r="H17" s="24">
        <v>38.936642060000175</v>
      </c>
      <c r="I17" s="21">
        <v>30.482298580064505</v>
      </c>
      <c r="J17" s="21">
        <v>18.779484036259834</v>
      </c>
      <c r="K17" s="16"/>
    </row>
    <row r="18" spans="1:11" ht="15.6" x14ac:dyDescent="0.3">
      <c r="A18" s="14"/>
      <c r="B18" s="149" t="s">
        <v>450</v>
      </c>
      <c r="C18" s="21">
        <v>69.710711760000009</v>
      </c>
      <c r="D18" s="24">
        <v>74.12132600999972</v>
      </c>
      <c r="E18" s="21">
        <v>6.3270251280528766</v>
      </c>
      <c r="F18" s="21">
        <v>2.9980931275274303</v>
      </c>
      <c r="G18" s="21">
        <v>8.560843599999993</v>
      </c>
      <c r="H18" s="24">
        <v>6.6395860900000088</v>
      </c>
      <c r="I18" s="21">
        <v>-22.442385350901471</v>
      </c>
      <c r="J18" s="21">
        <v>3.2023306168104488</v>
      </c>
      <c r="K18" s="16"/>
    </row>
    <row r="19" spans="1:11" ht="15.6" x14ac:dyDescent="0.3">
      <c r="A19" s="14"/>
      <c r="B19" s="149" t="s">
        <v>438</v>
      </c>
      <c r="C19" s="21">
        <v>41.389007689999737</v>
      </c>
      <c r="D19" s="24">
        <v>46.690272069999857</v>
      </c>
      <c r="E19" s="21">
        <v>12.80838724065616</v>
      </c>
      <c r="F19" s="21">
        <v>1.8885493737196164</v>
      </c>
      <c r="G19" s="21">
        <v>3.59179381</v>
      </c>
      <c r="H19" s="24">
        <v>5.165034420000004</v>
      </c>
      <c r="I19" s="21">
        <v>43.800972250130464</v>
      </c>
      <c r="J19" s="21">
        <v>2.4911414109016832</v>
      </c>
      <c r="K19" s="16"/>
    </row>
    <row r="20" spans="1:11" x14ac:dyDescent="0.25">
      <c r="A20" s="14"/>
      <c r="B20" s="149" t="s">
        <v>426</v>
      </c>
      <c r="C20" s="21">
        <v>43.829508719999872</v>
      </c>
      <c r="D20" s="24">
        <v>45.910096040000106</v>
      </c>
      <c r="E20" s="21">
        <v>4.7470012344693169</v>
      </c>
      <c r="F20" s="21">
        <v>1.8569924585952389</v>
      </c>
      <c r="G20" s="21">
        <v>4.301679469999999</v>
      </c>
      <c r="H20" s="24">
        <v>3.2519549099999994</v>
      </c>
      <c r="I20" s="21">
        <v>-24.402668011896289</v>
      </c>
      <c r="J20" s="21">
        <v>1.568446380786374</v>
      </c>
      <c r="K20" s="16"/>
    </row>
    <row r="21" spans="1:11" x14ac:dyDescent="0.25">
      <c r="A21" s="14"/>
      <c r="B21" s="149" t="s">
        <v>440</v>
      </c>
      <c r="C21" s="21">
        <v>40.613617269999978</v>
      </c>
      <c r="D21" s="24">
        <v>41.209229419999978</v>
      </c>
      <c r="E21" s="21">
        <v>1.4665331237066592</v>
      </c>
      <c r="F21" s="21">
        <v>1.6668496661559333</v>
      </c>
      <c r="G21" s="21">
        <v>3.1680985399999986</v>
      </c>
      <c r="H21" s="24">
        <v>4.0051474099999993</v>
      </c>
      <c r="I21" s="21">
        <v>26.421175333769796</v>
      </c>
      <c r="J21" s="21">
        <v>1.9317177308988025</v>
      </c>
      <c r="K21" s="16"/>
    </row>
    <row r="22" spans="1:11" x14ac:dyDescent="0.25">
      <c r="A22" s="14"/>
      <c r="B22" s="149" t="s">
        <v>422</v>
      </c>
      <c r="C22" s="21">
        <v>34.698069490000002</v>
      </c>
      <c r="D22" s="24">
        <v>39.995656169999705</v>
      </c>
      <c r="E22" s="21">
        <v>15.267669809487439</v>
      </c>
      <c r="F22" s="21">
        <v>1.6177625030352127</v>
      </c>
      <c r="G22" s="21">
        <v>3.0825425100000019</v>
      </c>
      <c r="H22" s="24">
        <v>2.2383498599999996</v>
      </c>
      <c r="I22" s="21">
        <v>-27.386245194068771</v>
      </c>
      <c r="J22" s="21">
        <v>1.0795757733463429</v>
      </c>
      <c r="K22" s="16"/>
    </row>
    <row r="23" spans="1:11" ht="15.6" x14ac:dyDescent="0.3">
      <c r="A23" s="14"/>
      <c r="B23" s="149" t="s">
        <v>451</v>
      </c>
      <c r="C23" s="21">
        <v>32.277669010000018</v>
      </c>
      <c r="D23" s="24">
        <v>37.580804989999997</v>
      </c>
      <c r="E23" s="21">
        <v>16.429736541250861</v>
      </c>
      <c r="F23" s="21">
        <v>1.5200855034928427</v>
      </c>
      <c r="G23" s="21">
        <v>3.6959306299999999</v>
      </c>
      <c r="H23" s="24">
        <v>2.9052740999999989</v>
      </c>
      <c r="I23" s="21">
        <v>-21.392623648891409</v>
      </c>
      <c r="J23" s="21">
        <v>1.4012391848746111</v>
      </c>
      <c r="K23" s="16"/>
    </row>
    <row r="24" spans="1:11" x14ac:dyDescent="0.25">
      <c r="A24" s="14"/>
      <c r="B24" s="149" t="s">
        <v>452</v>
      </c>
      <c r="C24" s="21">
        <v>9.3243683099999952</v>
      </c>
      <c r="D24" s="24">
        <v>16.801503030000003</v>
      </c>
      <c r="E24" s="21">
        <v>80.18918248843832</v>
      </c>
      <c r="F24" s="21">
        <v>0.67959484102562528</v>
      </c>
      <c r="G24" s="21">
        <v>1.4023946199999999</v>
      </c>
      <c r="H24" s="24">
        <v>2.2099552700000005</v>
      </c>
      <c r="I24" s="21">
        <v>57.584408730832173</v>
      </c>
      <c r="J24" s="21">
        <v>1.0658808134985105</v>
      </c>
      <c r="K24" s="16"/>
    </row>
    <row r="25" spans="1:11" x14ac:dyDescent="0.25">
      <c r="A25" s="14"/>
      <c r="B25" s="149" t="s">
        <v>424</v>
      </c>
      <c r="C25" s="21">
        <v>10.524440090000009</v>
      </c>
      <c r="D25" s="24">
        <v>11.293545369999995</v>
      </c>
      <c r="E25" s="21">
        <v>7.3078023478965415</v>
      </c>
      <c r="F25" s="21">
        <v>0.45680646288826882</v>
      </c>
      <c r="G25" s="21">
        <v>1.9724264800000002</v>
      </c>
      <c r="H25" s="24">
        <v>0.51716661000000008</v>
      </c>
      <c r="I25" s="21">
        <v>-73.780183178234353</v>
      </c>
      <c r="J25" s="21">
        <v>0.24943399283419287</v>
      </c>
      <c r="K25" s="16"/>
    </row>
    <row r="26" spans="1:11" s="137" customFormat="1" x14ac:dyDescent="0.25">
      <c r="A26" s="97"/>
      <c r="B26" s="149" t="s">
        <v>154</v>
      </c>
      <c r="C26" s="21">
        <v>8.5014278099999991</v>
      </c>
      <c r="D26" s="24">
        <v>9.2869539000000163</v>
      </c>
      <c r="E26" s="21">
        <v>9.2399313098445077</v>
      </c>
      <c r="F26" s="21">
        <v>0.37564293789749242</v>
      </c>
      <c r="G26" s="21">
        <v>0.73854810999999987</v>
      </c>
      <c r="H26" s="24">
        <v>0.89886957000000012</v>
      </c>
      <c r="I26" s="21">
        <v>21.707652870440675</v>
      </c>
      <c r="J26" s="21">
        <v>0.4335326789218934</v>
      </c>
      <c r="K26" s="99"/>
    </row>
    <row r="27" spans="1:11" s="137" customFormat="1" x14ac:dyDescent="0.25">
      <c r="A27" s="97"/>
      <c r="B27" s="149" t="s">
        <v>418</v>
      </c>
      <c r="C27" s="21">
        <v>7.211095879999994</v>
      </c>
      <c r="D27" s="24">
        <v>9.0311025800000042</v>
      </c>
      <c r="E27" s="21">
        <v>25.238975188886425</v>
      </c>
      <c r="F27" s="21">
        <v>0.36529414726661014</v>
      </c>
      <c r="G27" s="21">
        <v>0.2931140900000001</v>
      </c>
      <c r="H27" s="24">
        <v>0.75621877999999987</v>
      </c>
      <c r="I27" s="21">
        <v>157.99468732465218</v>
      </c>
      <c r="J27" s="21">
        <v>0.36473095150439439</v>
      </c>
      <c r="K27" s="99"/>
    </row>
    <row r="28" spans="1:11" s="137" customFormat="1" x14ac:dyDescent="0.25">
      <c r="A28" s="97"/>
      <c r="B28" s="149" t="s">
        <v>444</v>
      </c>
      <c r="C28" s="21">
        <v>6.3611094199999947</v>
      </c>
      <c r="D28" s="24">
        <v>7.74837017000001</v>
      </c>
      <c r="E28" s="21">
        <v>21.808471736680435</v>
      </c>
      <c r="F28" s="21">
        <v>0.31340960296745862</v>
      </c>
      <c r="G28" s="21">
        <v>0.98890772000000027</v>
      </c>
      <c r="H28" s="24">
        <v>0.72306285999999975</v>
      </c>
      <c r="I28" s="21">
        <v>-26.882676171240771</v>
      </c>
      <c r="J28" s="21">
        <v>0.34873956042891274</v>
      </c>
      <c r="K28" s="99"/>
    </row>
    <row r="29" spans="1:11" s="137" customFormat="1" x14ac:dyDescent="0.25">
      <c r="A29" s="97"/>
      <c r="B29" s="149" t="s">
        <v>427</v>
      </c>
      <c r="C29" s="21">
        <v>4.3169651199999972</v>
      </c>
      <c r="D29" s="24">
        <v>4.3462326199999994</v>
      </c>
      <c r="E29" s="21">
        <v>0.67796470868872749</v>
      </c>
      <c r="F29" s="21">
        <v>0.17579839501116859</v>
      </c>
      <c r="G29" s="21">
        <v>0.33689355999999998</v>
      </c>
      <c r="H29" s="24">
        <v>0.43401726000000002</v>
      </c>
      <c r="I29" s="21">
        <v>28.829194597842722</v>
      </c>
      <c r="J29" s="21">
        <v>0.20933033190359299</v>
      </c>
      <c r="K29" s="99"/>
    </row>
    <row r="30" spans="1:11" s="137" customFormat="1" x14ac:dyDescent="0.25">
      <c r="A30" s="14"/>
      <c r="B30" s="10" t="s">
        <v>27</v>
      </c>
      <c r="C30" s="24">
        <v>1414.0530203900062</v>
      </c>
      <c r="D30" s="24">
        <v>1578.0109156499946</v>
      </c>
      <c r="E30" s="24">
        <v>11.59489021244533</v>
      </c>
      <c r="F30" s="24">
        <v>63.828103678761124</v>
      </c>
      <c r="G30" s="24">
        <v>126.6592303</v>
      </c>
      <c r="H30" s="24">
        <v>126.16088911000034</v>
      </c>
      <c r="I30" s="24">
        <v>-0.39345035400839556</v>
      </c>
      <c r="J30" s="24">
        <v>60.848503561007597</v>
      </c>
      <c r="K30" s="16"/>
    </row>
    <row r="31" spans="1:11" s="137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7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7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5"/>
      <c r="M33" s="135"/>
    </row>
    <row r="34" spans="1:13" s="137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7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101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99"/>
    </row>
    <row r="14" spans="1:14" x14ac:dyDescent="0.25">
      <c r="A14" s="97"/>
      <c r="B14" s="149" t="s">
        <v>436</v>
      </c>
      <c r="C14" s="21">
        <v>149.3761154499997</v>
      </c>
      <c r="D14" s="24">
        <v>132.35471892000001</v>
      </c>
      <c r="E14" s="21">
        <v>-11.3949920833878</v>
      </c>
      <c r="F14" s="21">
        <v>5.3535439063292367</v>
      </c>
      <c r="G14" s="21">
        <v>13.825024970000005</v>
      </c>
      <c r="H14" s="24">
        <v>12.817254440000003</v>
      </c>
      <c r="I14" s="21">
        <v>-7.289466255481214</v>
      </c>
      <c r="J14" s="21">
        <v>6.1818742554570321</v>
      </c>
      <c r="K14" s="99"/>
    </row>
    <row r="15" spans="1:14" x14ac:dyDescent="0.25">
      <c r="A15" s="97"/>
      <c r="B15" s="149" t="s">
        <v>437</v>
      </c>
      <c r="C15" s="21">
        <v>111.53908908999986</v>
      </c>
      <c r="D15" s="24">
        <v>98.404096680000222</v>
      </c>
      <c r="E15" s="21">
        <v>-11.776133835377777</v>
      </c>
      <c r="F15" s="21">
        <v>3.9802936868270766</v>
      </c>
      <c r="G15" s="21">
        <v>10.250953970000003</v>
      </c>
      <c r="H15" s="24">
        <v>8.6762619499999794</v>
      </c>
      <c r="I15" s="21">
        <v>-15.361419284570477</v>
      </c>
      <c r="J15" s="21">
        <v>4.1846372507766407</v>
      </c>
      <c r="K15" s="99"/>
    </row>
    <row r="16" spans="1:14" ht="15.6" x14ac:dyDescent="0.3">
      <c r="A16" s="97" t="s">
        <v>61</v>
      </c>
      <c r="B16" s="149" t="s">
        <v>438</v>
      </c>
      <c r="C16" s="21">
        <v>41.389007690000085</v>
      </c>
      <c r="D16" s="24">
        <v>46.690272070000375</v>
      </c>
      <c r="E16" s="21">
        <v>12.808387240656449</v>
      </c>
      <c r="F16" s="21">
        <v>1.8885493737196377</v>
      </c>
      <c r="G16" s="21">
        <v>3.5917938099999991</v>
      </c>
      <c r="H16" s="24">
        <v>5.1650344199999987</v>
      </c>
      <c r="I16" s="21">
        <v>43.800972250130357</v>
      </c>
      <c r="J16" s="21">
        <v>2.4911414109016805</v>
      </c>
      <c r="K16" s="99"/>
    </row>
    <row r="17" spans="1:11" ht="15.6" x14ac:dyDescent="0.3">
      <c r="A17" s="97" t="s">
        <v>61</v>
      </c>
      <c r="B17" s="149" t="s">
        <v>439</v>
      </c>
      <c r="C17" s="21">
        <v>42.026066350000015</v>
      </c>
      <c r="D17" s="24">
        <v>44.089162190000053</v>
      </c>
      <c r="E17" s="21">
        <v>4.9090862390456236</v>
      </c>
      <c r="F17" s="21">
        <v>1.7833384975121533</v>
      </c>
      <c r="G17" s="21">
        <v>4.3746116999999991</v>
      </c>
      <c r="H17" s="24">
        <v>3.2941828599999998</v>
      </c>
      <c r="I17" s="21">
        <v>-24.697708370322324</v>
      </c>
      <c r="J17" s="21">
        <v>1.5888132915150128</v>
      </c>
      <c r="K17" s="99"/>
    </row>
    <row r="18" spans="1:11" x14ac:dyDescent="0.25">
      <c r="A18" s="97" t="s">
        <v>61</v>
      </c>
      <c r="B18" s="149" t="s">
        <v>440</v>
      </c>
      <c r="C18" s="21">
        <v>40.613617270000034</v>
      </c>
      <c r="D18" s="24">
        <v>41.209229420000021</v>
      </c>
      <c r="E18" s="21">
        <v>1.466533123706637</v>
      </c>
      <c r="F18" s="21">
        <v>1.6668496661559351</v>
      </c>
      <c r="G18" s="21">
        <v>3.1680985399999986</v>
      </c>
      <c r="H18" s="24">
        <v>4.0051474100000011</v>
      </c>
      <c r="I18" s="21">
        <v>26.421175333769863</v>
      </c>
      <c r="J18" s="21">
        <v>1.9317177308988034</v>
      </c>
      <c r="K18" s="99"/>
    </row>
    <row r="19" spans="1:11" ht="15.6" x14ac:dyDescent="0.3">
      <c r="A19" s="97"/>
      <c r="B19" s="149" t="s">
        <v>441</v>
      </c>
      <c r="C19" s="21">
        <v>20.654729350000071</v>
      </c>
      <c r="D19" s="24">
        <v>24.751515889999897</v>
      </c>
      <c r="E19" s="21">
        <v>19.834617392359167</v>
      </c>
      <c r="F19" s="21">
        <v>1.0011605792870375</v>
      </c>
      <c r="G19" s="21">
        <v>1.7845441999999989</v>
      </c>
      <c r="H19" s="24">
        <v>1.3987089500000001</v>
      </c>
      <c r="I19" s="21">
        <v>-21.620941078399692</v>
      </c>
      <c r="J19" s="21">
        <v>0.67460959672439302</v>
      </c>
      <c r="K19" s="99"/>
    </row>
    <row r="20" spans="1:11" ht="15.6" x14ac:dyDescent="0.3">
      <c r="A20" s="97" t="s">
        <v>61</v>
      </c>
      <c r="B20" s="149" t="s">
        <v>442</v>
      </c>
      <c r="C20" s="21">
        <v>20.597771039999948</v>
      </c>
      <c r="D20" s="24">
        <v>24.062619240000092</v>
      </c>
      <c r="E20" s="21">
        <v>16.821471572198575</v>
      </c>
      <c r="F20" s="21">
        <v>0.97329577406670942</v>
      </c>
      <c r="G20" s="21">
        <v>2.003141509999999</v>
      </c>
      <c r="H20" s="24">
        <v>1.64642054</v>
      </c>
      <c r="I20" s="21">
        <v>-17.808076374993554</v>
      </c>
      <c r="J20" s="21">
        <v>0.79408306962514064</v>
      </c>
      <c r="K20" s="99"/>
    </row>
    <row r="21" spans="1:11" ht="15.6" x14ac:dyDescent="0.3">
      <c r="A21" s="97" t="s">
        <v>61</v>
      </c>
      <c r="B21" s="149" t="s">
        <v>443</v>
      </c>
      <c r="C21" s="21">
        <v>5.0198877500000023</v>
      </c>
      <c r="D21" s="24">
        <v>8.2775046800000034</v>
      </c>
      <c r="E21" s="21">
        <v>64.894218600804351</v>
      </c>
      <c r="F21" s="21">
        <v>0.33481227644033407</v>
      </c>
      <c r="G21" s="21">
        <v>0.64376500000000003</v>
      </c>
      <c r="H21" s="24">
        <v>1.6840188399999996</v>
      </c>
      <c r="I21" s="21">
        <v>161.58906433248151</v>
      </c>
      <c r="J21" s="21">
        <v>0.81221705954528989</v>
      </c>
      <c r="K21" s="99"/>
    </row>
    <row r="22" spans="1:11" ht="15.6" x14ac:dyDescent="0.3">
      <c r="A22" s="97" t="s">
        <v>61</v>
      </c>
      <c r="B22" s="149" t="s">
        <v>444</v>
      </c>
      <c r="C22" s="21">
        <v>6.36110942</v>
      </c>
      <c r="D22" s="24">
        <v>7.7483701700000109</v>
      </c>
      <c r="E22" s="21">
        <v>21.808471736680346</v>
      </c>
      <c r="F22" s="21">
        <v>0.31340960296745862</v>
      </c>
      <c r="G22" s="21">
        <v>0.9889077199999996</v>
      </c>
      <c r="H22" s="24">
        <v>0.72306286000000008</v>
      </c>
      <c r="I22" s="21">
        <v>-26.882676171240693</v>
      </c>
      <c r="J22" s="21">
        <v>0.34873956042891291</v>
      </c>
      <c r="K22" s="99"/>
    </row>
    <row r="23" spans="1:11" x14ac:dyDescent="0.25">
      <c r="A23" s="97" t="s">
        <v>61</v>
      </c>
      <c r="B23" s="149" t="s">
        <v>445</v>
      </c>
      <c r="C23" s="21">
        <v>3.4248927499999984</v>
      </c>
      <c r="D23" s="24">
        <v>3.5662498500000002</v>
      </c>
      <c r="E23" s="21">
        <v>4.127343841642972</v>
      </c>
      <c r="F23" s="21">
        <v>0.14424929695521471</v>
      </c>
      <c r="G23" s="21">
        <v>0.19004885999999999</v>
      </c>
      <c r="H23" s="24">
        <v>0.20597104999999999</v>
      </c>
      <c r="I23" s="21">
        <v>8.3779455451613813</v>
      </c>
      <c r="J23" s="21">
        <v>9.9341644290901115E-2</v>
      </c>
      <c r="K23" s="99"/>
    </row>
    <row r="24" spans="1:11" x14ac:dyDescent="0.25">
      <c r="A24" s="97" t="s">
        <v>61</v>
      </c>
      <c r="B24" s="149" t="s">
        <v>446</v>
      </c>
      <c r="C24" s="21">
        <v>2.0584273499999988</v>
      </c>
      <c r="D24" s="24">
        <v>1.9427495300000011</v>
      </c>
      <c r="E24" s="21">
        <v>-5.6197183738351359</v>
      </c>
      <c r="F24" s="21">
        <v>7.8581217146794682E-2</v>
      </c>
      <c r="G24" s="21">
        <v>0.17383543999999998</v>
      </c>
      <c r="H24" s="24">
        <v>0.14694235000000003</v>
      </c>
      <c r="I24" s="21">
        <v>-15.470429965259068</v>
      </c>
      <c r="J24" s="21">
        <v>7.0871584453102002E-2</v>
      </c>
      <c r="K24" s="99"/>
    </row>
    <row r="25" spans="1:11" x14ac:dyDescent="0.25">
      <c r="A25" s="97" t="s">
        <v>61</v>
      </c>
      <c r="B25" s="149" t="s">
        <v>447</v>
      </c>
      <c r="C25" s="21">
        <v>1.2687053299999993</v>
      </c>
      <c r="D25" s="24">
        <v>1.2020709299999999</v>
      </c>
      <c r="E25" s="21">
        <v>-5.2521573311274272</v>
      </c>
      <c r="F25" s="21">
        <v>4.8621912046572138E-2</v>
      </c>
      <c r="G25" s="21">
        <v>4.4077680000000001E-2</v>
      </c>
      <c r="H25" s="24">
        <v>0.14449936999999999</v>
      </c>
      <c r="I25" s="21">
        <v>227.82889208324937</v>
      </c>
      <c r="J25" s="21">
        <v>6.9693313768120838E-2</v>
      </c>
      <c r="K25" s="99"/>
    </row>
    <row r="26" spans="1:11" x14ac:dyDescent="0.25">
      <c r="A26" s="97" t="s">
        <v>61</v>
      </c>
      <c r="B26" s="149" t="s">
        <v>448</v>
      </c>
      <c r="C26" s="21">
        <v>0.37936516000000009</v>
      </c>
      <c r="D26" s="24">
        <v>0.57477902999999997</v>
      </c>
      <c r="E26" s="21">
        <v>51.510758130767684</v>
      </c>
      <c r="F26" s="21">
        <v>2.3248923790939735E-2</v>
      </c>
      <c r="G26" s="21">
        <v>1.6844189999999998E-2</v>
      </c>
      <c r="H26" s="24">
        <v>3.6708320000000003E-2</v>
      </c>
      <c r="I26" s="21">
        <v>117.92867451625754</v>
      </c>
      <c r="J26" s="21">
        <v>1.7704744758822034E-2</v>
      </c>
      <c r="K26" s="99"/>
    </row>
    <row r="27" spans="1:11" x14ac:dyDescent="0.25">
      <c r="A27" s="97" t="s">
        <v>61</v>
      </c>
      <c r="B27" s="149" t="s">
        <v>449</v>
      </c>
      <c r="C27" s="21">
        <v>0.44398503000000022</v>
      </c>
      <c r="D27" s="24">
        <v>0.32437375999999996</v>
      </c>
      <c r="E27" s="21">
        <v>-26.940383553022095</v>
      </c>
      <c r="F27" s="21">
        <v>1.3120417468989037E-2</v>
      </c>
      <c r="G27" s="21">
        <v>1.531047E-2</v>
      </c>
      <c r="H27" s="24">
        <v>1.7856969999999996E-2</v>
      </c>
      <c r="I27" s="21">
        <v>16.632409063862809</v>
      </c>
      <c r="J27" s="21">
        <v>8.6125732808241349E-3</v>
      </c>
      <c r="K27" s="99"/>
    </row>
    <row r="28" spans="1:11" x14ac:dyDescent="0.25">
      <c r="A28" s="97"/>
      <c r="B28" s="184" t="s">
        <v>27</v>
      </c>
      <c r="C28" s="24">
        <v>445.15276902999972</v>
      </c>
      <c r="D28" s="24">
        <v>435.19771236000071</v>
      </c>
      <c r="E28" s="24">
        <v>-2.2363236539427511</v>
      </c>
      <c r="F28" s="24">
        <v>17.603075130714092</v>
      </c>
      <c r="G28" s="24">
        <v>41.070958059999995</v>
      </c>
      <c r="H28" s="24">
        <v>39.962070329999982</v>
      </c>
      <c r="I28" s="24">
        <v>-2.6999314902273586</v>
      </c>
      <c r="J28" s="24">
        <v>19.274057086424676</v>
      </c>
      <c r="K28" s="99"/>
    </row>
    <row r="29" spans="1:11" x14ac:dyDescent="0.25">
      <c r="A29" s="97"/>
      <c r="B29" s="121"/>
      <c r="C29" s="118"/>
      <c r="D29" s="118"/>
      <c r="E29" s="118"/>
      <c r="F29" s="119"/>
      <c r="G29" s="119"/>
      <c r="H29" s="119"/>
      <c r="I29" s="120"/>
      <c r="J29" s="120"/>
      <c r="K29" s="99"/>
    </row>
    <row r="30" spans="1:11" x14ac:dyDescent="0.25">
      <c r="A30" s="100"/>
      <c r="B30" s="115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56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869.353341</v>
      </c>
      <c r="D14" s="30">
        <v>868.05699399999992</v>
      </c>
      <c r="E14" s="78">
        <v>-0.14911623834203969</v>
      </c>
      <c r="F14" s="78">
        <v>35.111564351431241</v>
      </c>
      <c r="G14" s="78">
        <v>82.14403999999999</v>
      </c>
      <c r="H14" s="30">
        <v>90.654887000000002</v>
      </c>
      <c r="I14" s="78">
        <v>10.360881933734944</v>
      </c>
      <c r="J14" s="78">
        <v>43.723647267836114</v>
      </c>
      <c r="K14" s="16"/>
    </row>
    <row r="15" spans="1:14" ht="15.6" x14ac:dyDescent="0.3">
      <c r="A15" s="14"/>
      <c r="B15" s="122" t="s">
        <v>52</v>
      </c>
      <c r="C15" s="78">
        <v>478.98456199999998</v>
      </c>
      <c r="D15" s="30">
        <v>526.134187</v>
      </c>
      <c r="E15" s="78">
        <v>9.8436627692397352</v>
      </c>
      <c r="F15" s="78">
        <v>21.281315042706126</v>
      </c>
      <c r="G15" s="78">
        <v>45.715423999999999</v>
      </c>
      <c r="H15" s="30">
        <v>61.074950999999999</v>
      </c>
      <c r="I15" s="78">
        <v>33.598128719094888</v>
      </c>
      <c r="J15" s="78">
        <v>29.456984645784999</v>
      </c>
      <c r="K15" s="16"/>
    </row>
    <row r="16" spans="1:14" ht="15.6" x14ac:dyDescent="0.3">
      <c r="A16" s="14" t="s">
        <v>61</v>
      </c>
      <c r="B16" s="149" t="s">
        <v>431</v>
      </c>
      <c r="C16" s="21">
        <v>40.208556000000002</v>
      </c>
      <c r="D16" s="24">
        <v>32.753501999999997</v>
      </c>
      <c r="E16" s="21">
        <v>-18.540964266411365</v>
      </c>
      <c r="F16" s="21">
        <v>1.3248285552178063</v>
      </c>
      <c r="G16" s="21">
        <v>2.0622310000000001</v>
      </c>
      <c r="H16" s="24">
        <v>3.8069890000000002</v>
      </c>
      <c r="I16" s="21">
        <v>84.605361862953259</v>
      </c>
      <c r="J16" s="21">
        <v>1.8361441914160916</v>
      </c>
      <c r="K16" s="16"/>
    </row>
    <row r="17" spans="1:11" ht="15.6" x14ac:dyDescent="0.3">
      <c r="A17" s="14" t="s">
        <v>61</v>
      </c>
      <c r="B17" s="149" t="s">
        <v>432</v>
      </c>
      <c r="C17" s="21">
        <v>283.297055</v>
      </c>
      <c r="D17" s="24">
        <v>344.055204</v>
      </c>
      <c r="E17" s="21">
        <v>21.446798661567446</v>
      </c>
      <c r="F17" s="21">
        <v>13.916501473048214</v>
      </c>
      <c r="G17" s="21">
        <v>29.840554999999998</v>
      </c>
      <c r="H17" s="24">
        <v>38.936641999999999</v>
      </c>
      <c r="I17" s="21">
        <v>30.482298335268897</v>
      </c>
      <c r="J17" s="21">
        <v>18.779484007321223</v>
      </c>
      <c r="K17" s="16"/>
    </row>
    <row r="18" spans="1:11" x14ac:dyDescent="0.25">
      <c r="A18" s="14" t="s">
        <v>61</v>
      </c>
      <c r="B18" s="149" t="s">
        <v>433</v>
      </c>
      <c r="C18" s="21">
        <v>155.478951</v>
      </c>
      <c r="D18" s="24">
        <v>149.325481</v>
      </c>
      <c r="E18" s="21">
        <v>-3.9577511685166988</v>
      </c>
      <c r="F18" s="21">
        <v>6.0399850144401048</v>
      </c>
      <c r="G18" s="21">
        <v>13.812638</v>
      </c>
      <c r="H18" s="24">
        <v>18.331320000000002</v>
      </c>
      <c r="I18" s="21">
        <v>32.714112973930121</v>
      </c>
      <c r="J18" s="21">
        <v>8.8413564470476871</v>
      </c>
      <c r="K18" s="16"/>
    </row>
    <row r="19" spans="1:11" ht="15.6" x14ac:dyDescent="0.3">
      <c r="A19" s="14"/>
      <c r="B19" s="10" t="s">
        <v>53</v>
      </c>
      <c r="C19" s="78">
        <v>390.36877900000002</v>
      </c>
      <c r="D19" s="30">
        <v>341.92280699999992</v>
      </c>
      <c r="E19" s="78">
        <v>-12.410309073410842</v>
      </c>
      <c r="F19" s="78">
        <v>13.830249308725119</v>
      </c>
      <c r="G19" s="78">
        <v>36.428615999999998</v>
      </c>
      <c r="H19" s="30">
        <v>29.579936</v>
      </c>
      <c r="I19" s="78">
        <v>-18.800275036526227</v>
      </c>
      <c r="J19" s="78">
        <v>14.266662622051109</v>
      </c>
      <c r="K19" s="16"/>
    </row>
    <row r="20" spans="1:11" ht="15.6" x14ac:dyDescent="0.3">
      <c r="A20" s="14" t="s">
        <v>61</v>
      </c>
      <c r="B20" s="9" t="s">
        <v>392</v>
      </c>
      <c r="C20" s="21">
        <v>30.556531</v>
      </c>
      <c r="D20" s="24">
        <v>27.011890000000001</v>
      </c>
      <c r="E20" s="21">
        <v>-11.600272949831902</v>
      </c>
      <c r="F20" s="21">
        <v>1.0925892199985916</v>
      </c>
      <c r="G20" s="21">
        <v>1.9836549999999999</v>
      </c>
      <c r="H20" s="24">
        <v>1.618525</v>
      </c>
      <c r="I20" s="21">
        <v>-18.4069306406608</v>
      </c>
      <c r="J20" s="21">
        <v>0.78062880597021145</v>
      </c>
      <c r="K20" s="16"/>
    </row>
    <row r="21" spans="1:11" ht="15.6" x14ac:dyDescent="0.3">
      <c r="A21" s="14" t="s">
        <v>61</v>
      </c>
      <c r="B21" s="121" t="s">
        <v>393</v>
      </c>
      <c r="C21" s="21">
        <v>32.277669000000003</v>
      </c>
      <c r="D21" s="24">
        <v>37.580804999999998</v>
      </c>
      <c r="E21" s="21">
        <v>16.429736608303379</v>
      </c>
      <c r="F21" s="21">
        <v>1.5200855038973271</v>
      </c>
      <c r="G21" s="21">
        <v>3.6959309999999999</v>
      </c>
      <c r="H21" s="24">
        <v>2.9052739999999999</v>
      </c>
      <c r="I21" s="21">
        <v>-21.392634223961426</v>
      </c>
      <c r="J21" s="21">
        <v>1.4012391366437342</v>
      </c>
      <c r="K21" s="16"/>
    </row>
    <row r="22" spans="1:11" ht="15.6" x14ac:dyDescent="0.3">
      <c r="A22" s="14" t="s">
        <v>61</v>
      </c>
      <c r="B22" s="121" t="s">
        <v>394</v>
      </c>
      <c r="C22" s="21">
        <v>6.3611089999999999</v>
      </c>
      <c r="D22" s="24">
        <v>7.7483700000000004</v>
      </c>
      <c r="E22" s="21">
        <v>21.808477106743496</v>
      </c>
      <c r="F22" s="21">
        <v>0.31340959609122088</v>
      </c>
      <c r="G22" s="21">
        <v>0.98890800000000001</v>
      </c>
      <c r="H22" s="24">
        <v>0.72306300000000001</v>
      </c>
      <c r="I22" s="21">
        <v>-26.882682716693562</v>
      </c>
      <c r="J22" s="21">
        <v>0.34873962795214103</v>
      </c>
      <c r="K22" s="16"/>
    </row>
    <row r="23" spans="1:11" ht="15.6" x14ac:dyDescent="0.3">
      <c r="A23" s="14" t="s">
        <v>61</v>
      </c>
      <c r="B23" s="121" t="s">
        <v>395</v>
      </c>
      <c r="C23" s="21">
        <v>69.710712000000001</v>
      </c>
      <c r="D23" s="24">
        <v>74.121325999999996</v>
      </c>
      <c r="E23" s="21">
        <v>6.3270247476456598</v>
      </c>
      <c r="F23" s="21">
        <v>2.9980931271229569</v>
      </c>
      <c r="G23" s="21">
        <v>8.5608439999999995</v>
      </c>
      <c r="H23" s="24">
        <v>6.6395860000000004</v>
      </c>
      <c r="I23" s="21">
        <v>-22.442390026030136</v>
      </c>
      <c r="J23" s="21">
        <v>3.202330573402655</v>
      </c>
      <c r="K23" s="16"/>
    </row>
    <row r="24" spans="1:11" x14ac:dyDescent="0.25">
      <c r="A24" s="14" t="s">
        <v>61</v>
      </c>
      <c r="B24" s="121" t="s">
        <v>396</v>
      </c>
      <c r="C24" s="21">
        <v>149.376115</v>
      </c>
      <c r="D24" s="24">
        <v>132.35471899999999</v>
      </c>
      <c r="E24" s="21">
        <v>-11.394991762906681</v>
      </c>
      <c r="F24" s="21">
        <v>5.3535439095651123</v>
      </c>
      <c r="G24" s="21">
        <v>13.825025</v>
      </c>
      <c r="H24" s="24">
        <v>12.817254</v>
      </c>
      <c r="I24" s="21">
        <v>-7.2894696392954099</v>
      </c>
      <c r="J24" s="21">
        <v>6.1818740432411712</v>
      </c>
      <c r="K24" s="16"/>
    </row>
    <row r="25" spans="1:11" x14ac:dyDescent="0.25">
      <c r="A25" s="14" t="s">
        <v>61</v>
      </c>
      <c r="B25" s="121" t="s">
        <v>397</v>
      </c>
      <c r="C25" s="21">
        <v>3.7684880000000001</v>
      </c>
      <c r="D25" s="24">
        <v>3.6216149999999998</v>
      </c>
      <c r="E25" s="21">
        <v>-3.8973986383929127</v>
      </c>
      <c r="F25" s="21">
        <v>0.14648873173943769</v>
      </c>
      <c r="G25" s="21">
        <v>0.21984699999999999</v>
      </c>
      <c r="H25" s="24">
        <v>0.339308</v>
      </c>
      <c r="I25" s="21">
        <v>54.338244324462018</v>
      </c>
      <c r="J25" s="21">
        <v>0.16365122497097079</v>
      </c>
      <c r="K25" s="16"/>
    </row>
    <row r="26" spans="1:11" x14ac:dyDescent="0.25">
      <c r="A26" s="14" t="s">
        <v>61</v>
      </c>
      <c r="B26" s="121" t="s">
        <v>398</v>
      </c>
      <c r="C26" s="21">
        <v>7.2110960000000004</v>
      </c>
      <c r="D26" s="24">
        <v>9.0311029999999999</v>
      </c>
      <c r="E26" s="21">
        <v>25.238978929139201</v>
      </c>
      <c r="F26" s="21">
        <v>0.36529416425496108</v>
      </c>
      <c r="G26" s="21">
        <v>0.29311399999999999</v>
      </c>
      <c r="H26" s="24">
        <v>0.75621899999999997</v>
      </c>
      <c r="I26" s="21">
        <v>157.9948415974672</v>
      </c>
      <c r="J26" s="21">
        <v>0.36473105761232438</v>
      </c>
      <c r="K26" s="16"/>
    </row>
    <row r="27" spans="1:11" x14ac:dyDescent="0.25">
      <c r="A27" s="14" t="s">
        <v>61</v>
      </c>
      <c r="B27" s="121" t="s">
        <v>399</v>
      </c>
      <c r="C27" s="21">
        <v>91.107059000000007</v>
      </c>
      <c r="D27" s="24">
        <v>50.452978999999999</v>
      </c>
      <c r="E27" s="21">
        <v>-44.622316257623908</v>
      </c>
      <c r="F27" s="21">
        <v>2.040745056055512</v>
      </c>
      <c r="G27" s="21">
        <v>6.8612919999999997</v>
      </c>
      <c r="H27" s="24">
        <v>3.780707</v>
      </c>
      <c r="I27" s="21">
        <v>-44.898030866489869</v>
      </c>
      <c r="J27" s="21">
        <v>1.8234681522579017</v>
      </c>
      <c r="K27" s="16"/>
    </row>
    <row r="28" spans="1:11" x14ac:dyDescent="0.25">
      <c r="A28" s="14" t="s">
        <v>61</v>
      </c>
      <c r="B28" s="155" t="s">
        <v>152</v>
      </c>
      <c r="C28" s="21">
        <v>42.922066000000001</v>
      </c>
      <c r="D28" s="24">
        <v>38.335121000000001</v>
      </c>
      <c r="E28" s="21">
        <v>-10.68668269602866</v>
      </c>
      <c r="F28" s="21">
        <v>1.5505964207592151</v>
      </c>
      <c r="G28" s="21">
        <v>3.8480979999999998</v>
      </c>
      <c r="H28" s="24">
        <v>2.780532</v>
      </c>
      <c r="I28" s="21">
        <v>-27.742692623732555</v>
      </c>
      <c r="J28" s="21">
        <v>1.3410749757476492</v>
      </c>
      <c r="K28" s="16"/>
    </row>
    <row r="29" spans="1:11" x14ac:dyDescent="0.25">
      <c r="A29" s="14" t="s">
        <v>61</v>
      </c>
      <c r="B29" s="155" t="s">
        <v>153</v>
      </c>
      <c r="C29" s="21">
        <v>821.997975</v>
      </c>
      <c r="D29" s="24">
        <v>889.94061999999997</v>
      </c>
      <c r="E29" s="21">
        <v>8.265548951017788</v>
      </c>
      <c r="F29" s="21">
        <v>35.996723215253098</v>
      </c>
      <c r="G29" s="21">
        <v>64.685502</v>
      </c>
      <c r="H29" s="24">
        <v>57.479610000000001</v>
      </c>
      <c r="I29" s="21">
        <v>-11.13988726561943</v>
      </c>
      <c r="J29" s="21">
        <v>27.722920141445716</v>
      </c>
      <c r="K29" s="16"/>
    </row>
    <row r="30" spans="1:11" x14ac:dyDescent="0.25">
      <c r="A30" s="14" t="s">
        <v>61</v>
      </c>
      <c r="B30" s="155" t="s">
        <v>154</v>
      </c>
      <c r="C30" s="21">
        <v>8.5014280000000007</v>
      </c>
      <c r="D30" s="24">
        <v>9.2869539999999997</v>
      </c>
      <c r="E30" s="21">
        <v>9.2399300446936561</v>
      </c>
      <c r="F30" s="21">
        <v>0.37564294194233727</v>
      </c>
      <c r="G30" s="21">
        <v>0.73854799999999998</v>
      </c>
      <c r="H30" s="24">
        <v>0.89886999999999995</v>
      </c>
      <c r="I30" s="21">
        <v>21.707729220037141</v>
      </c>
      <c r="J30" s="21">
        <v>0.43353288631466541</v>
      </c>
      <c r="K30" s="16"/>
    </row>
    <row r="31" spans="1:11" x14ac:dyDescent="0.25">
      <c r="A31" s="14"/>
      <c r="B31" s="10" t="s">
        <v>43</v>
      </c>
      <c r="C31" s="78">
        <v>208.21290899999997</v>
      </c>
      <c r="D31" s="30">
        <v>182.95631399999999</v>
      </c>
      <c r="E31" s="78">
        <v>-12.130177288863475</v>
      </c>
      <c r="F31" s="78">
        <v>7.4003002532246871</v>
      </c>
      <c r="G31" s="78">
        <v>20.226294000000003</v>
      </c>
      <c r="H31" s="30">
        <v>13.721323</v>
      </c>
      <c r="I31" s="78">
        <v>-32.16096334800632</v>
      </c>
      <c r="J31" s="78">
        <v>6.6179144528639346</v>
      </c>
      <c r="K31" s="16"/>
    </row>
    <row r="32" spans="1:11" x14ac:dyDescent="0.25">
      <c r="A32" s="14" t="s">
        <v>61</v>
      </c>
      <c r="B32" s="9" t="s">
        <v>400</v>
      </c>
      <c r="C32" s="21">
        <v>28.858046000000002</v>
      </c>
      <c r="D32" s="24">
        <v>19.377835000000001</v>
      </c>
      <c r="E32" s="21">
        <v>-32.851188192021041</v>
      </c>
      <c r="F32" s="21">
        <v>0.78380348905283603</v>
      </c>
      <c r="G32" s="21">
        <v>1.943668</v>
      </c>
      <c r="H32" s="24">
        <v>1.7052560000000001</v>
      </c>
      <c r="I32" s="21">
        <v>-12.266086595035775</v>
      </c>
      <c r="J32" s="21">
        <v>0.82245992811574675</v>
      </c>
      <c r="K32" s="16"/>
    </row>
    <row r="33" spans="1:11" x14ac:dyDescent="0.25">
      <c r="A33" s="14" t="s">
        <v>61</v>
      </c>
      <c r="B33" s="121" t="s">
        <v>401</v>
      </c>
      <c r="C33" s="21">
        <v>13.921709</v>
      </c>
      <c r="D33" s="24">
        <v>6.4433189999999998</v>
      </c>
      <c r="E33" s="21">
        <v>-53.717471037499777</v>
      </c>
      <c r="F33" s="21">
        <v>0.26062229930642045</v>
      </c>
      <c r="G33" s="21">
        <v>0.15971299999999999</v>
      </c>
      <c r="H33" s="24">
        <v>1.3157669999999999</v>
      </c>
      <c r="I33" s="21">
        <v>723.83212387219567</v>
      </c>
      <c r="J33" s="21">
        <v>0.63460596663320434</v>
      </c>
      <c r="K33" s="16"/>
    </row>
    <row r="34" spans="1:11" x14ac:dyDescent="0.25">
      <c r="A34" s="14" t="s">
        <v>61</v>
      </c>
      <c r="B34" s="121" t="s">
        <v>402</v>
      </c>
      <c r="C34" s="21">
        <v>34.698068999999997</v>
      </c>
      <c r="D34" s="24">
        <v>39.995655999999997</v>
      </c>
      <c r="E34" s="21">
        <v>15.267670947337164</v>
      </c>
      <c r="F34" s="21">
        <v>1.6177624961589872</v>
      </c>
      <c r="G34" s="21">
        <v>3.0825429999999998</v>
      </c>
      <c r="H34" s="24">
        <v>2.2383500000000001</v>
      </c>
      <c r="I34" s="21">
        <v>-27.386252195022088</v>
      </c>
      <c r="J34" s="21">
        <v>1.0795758408695713</v>
      </c>
      <c r="K34" s="16"/>
    </row>
    <row r="35" spans="1:11" x14ac:dyDescent="0.25">
      <c r="A35" s="14" t="s">
        <v>61</v>
      </c>
      <c r="B35" s="121" t="s">
        <v>434</v>
      </c>
      <c r="C35" s="21">
        <v>6.8749169999999999</v>
      </c>
      <c r="D35" s="24">
        <v>4.9982290000000003</v>
      </c>
      <c r="E35" s="21">
        <v>-27.297609556595368</v>
      </c>
      <c r="F35" s="21">
        <v>0.20217064131700302</v>
      </c>
      <c r="G35" s="21">
        <v>2.8613119999999999</v>
      </c>
      <c r="H35" s="24">
        <v>1.1190249999999999</v>
      </c>
      <c r="I35" s="21">
        <v>-60.891192571799223</v>
      </c>
      <c r="J35" s="21">
        <v>0.53971557411891424</v>
      </c>
      <c r="K35" s="16"/>
    </row>
    <row r="36" spans="1:11" x14ac:dyDescent="0.25">
      <c r="A36" s="14" t="s">
        <v>61</v>
      </c>
      <c r="B36" s="121" t="s">
        <v>403</v>
      </c>
      <c r="C36" s="21">
        <v>10.52444</v>
      </c>
      <c r="D36" s="24">
        <v>11.293545</v>
      </c>
      <c r="E36" s="21">
        <v>7.3077997499154224</v>
      </c>
      <c r="F36" s="21">
        <v>0.45680644792234065</v>
      </c>
      <c r="G36" s="21">
        <v>1.972426</v>
      </c>
      <c r="H36" s="24">
        <v>0.51716700000000004</v>
      </c>
      <c r="I36" s="21">
        <v>-73.780157024902323</v>
      </c>
      <c r="J36" s="21">
        <v>0.24943418093461414</v>
      </c>
      <c r="K36" s="16"/>
    </row>
    <row r="37" spans="1:11" x14ac:dyDescent="0.25">
      <c r="A37" s="14" t="s">
        <v>61</v>
      </c>
      <c r="B37" s="121" t="s">
        <v>406</v>
      </c>
      <c r="C37" s="21">
        <v>19.160706999999999</v>
      </c>
      <c r="D37" s="24">
        <v>12.893891999999999</v>
      </c>
      <c r="E37" s="21">
        <v>-32.706595847428801</v>
      </c>
      <c r="F37" s="21">
        <v>0.52153801170618119</v>
      </c>
      <c r="G37" s="21">
        <v>1.057069</v>
      </c>
      <c r="H37" s="24">
        <v>0.90371800000000002</v>
      </c>
      <c r="I37" s="21">
        <v>-14.507189218489991</v>
      </c>
      <c r="J37" s="21">
        <v>0.43587111924362459</v>
      </c>
      <c r="K37" s="16"/>
    </row>
    <row r="38" spans="1:11" x14ac:dyDescent="0.25">
      <c r="A38" s="14" t="s">
        <v>61</v>
      </c>
      <c r="B38" s="121" t="s">
        <v>407</v>
      </c>
      <c r="C38" s="21">
        <v>43.829509000000002</v>
      </c>
      <c r="D38" s="24">
        <v>45.910096000000003</v>
      </c>
      <c r="E38" s="21">
        <v>4.7470004740413518</v>
      </c>
      <c r="F38" s="21">
        <v>1.8569924569772966</v>
      </c>
      <c r="G38" s="21">
        <v>4.301679</v>
      </c>
      <c r="H38" s="24">
        <v>3.2519550000000002</v>
      </c>
      <c r="I38" s="21">
        <v>-24.402657659950911</v>
      </c>
      <c r="J38" s="21">
        <v>1.5684464241941638</v>
      </c>
      <c r="K38" s="16"/>
    </row>
    <row r="39" spans="1:11" x14ac:dyDescent="0.25">
      <c r="A39" s="14" t="s">
        <v>61</v>
      </c>
      <c r="B39" s="121" t="s">
        <v>412</v>
      </c>
      <c r="C39" s="21">
        <v>4.3169649999999997</v>
      </c>
      <c r="D39" s="24">
        <v>4.3462329999999998</v>
      </c>
      <c r="E39" s="21">
        <v>0.67797630974539835</v>
      </c>
      <c r="F39" s="21">
        <v>0.17579841038158156</v>
      </c>
      <c r="G39" s="21">
        <v>0.33689400000000003</v>
      </c>
      <c r="H39" s="24">
        <v>0.43401699999999999</v>
      </c>
      <c r="I39" s="21">
        <v>28.828949165019257</v>
      </c>
      <c r="J39" s="21">
        <v>0.20933020650331213</v>
      </c>
      <c r="K39" s="16"/>
    </row>
    <row r="40" spans="1:11" x14ac:dyDescent="0.25">
      <c r="A40" s="14" t="s">
        <v>61</v>
      </c>
      <c r="B40" s="121" t="s">
        <v>408</v>
      </c>
      <c r="C40" s="21">
        <v>29.769917</v>
      </c>
      <c r="D40" s="24">
        <v>25.914235000000001</v>
      </c>
      <c r="E40" s="21">
        <v>-12.951604802929072</v>
      </c>
      <c r="F40" s="21">
        <v>1.0481907710089966</v>
      </c>
      <c r="G40" s="21">
        <v>3.1894399999999998</v>
      </c>
      <c r="H40" s="24">
        <v>1.577002</v>
      </c>
      <c r="I40" s="21">
        <v>-50.555520718370616</v>
      </c>
      <c r="J40" s="21">
        <v>0.76060189881072915</v>
      </c>
      <c r="K40" s="16"/>
    </row>
    <row r="41" spans="1:11" x14ac:dyDescent="0.25">
      <c r="A41" s="14" t="s">
        <v>61</v>
      </c>
      <c r="B41" s="121" t="s">
        <v>435</v>
      </c>
      <c r="C41" s="21">
        <v>2.5668259999999998</v>
      </c>
      <c r="D41" s="24">
        <v>2.4486569999999999</v>
      </c>
      <c r="E41" s="21">
        <v>-4.6037012247811093</v>
      </c>
      <c r="F41" s="21">
        <v>9.9044392734980446E-2</v>
      </c>
      <c r="G41" s="21">
        <v>0.10923099999999999</v>
      </c>
      <c r="H41" s="24">
        <v>0.14408099999999999</v>
      </c>
      <c r="I41" s="21">
        <v>31.904862172826398</v>
      </c>
      <c r="J41" s="21">
        <v>6.9491530246980446E-2</v>
      </c>
      <c r="K41" s="16"/>
    </row>
    <row r="42" spans="1:11" x14ac:dyDescent="0.25">
      <c r="A42" s="14" t="s">
        <v>61</v>
      </c>
      <c r="B42" s="121" t="s">
        <v>410</v>
      </c>
      <c r="C42" s="21">
        <v>13.691803999999999</v>
      </c>
      <c r="D42" s="24">
        <v>9.3346169999999997</v>
      </c>
      <c r="E42" s="21">
        <v>-31.823322916395824</v>
      </c>
      <c r="F42" s="21">
        <v>0.37757083665806407</v>
      </c>
      <c r="G42" s="21">
        <v>1.2123189999999999</v>
      </c>
      <c r="H42" s="24">
        <v>0.51498500000000003</v>
      </c>
      <c r="I42" s="21">
        <v>-57.520669064825334</v>
      </c>
      <c r="J42" s="21">
        <v>0.24838178319307352</v>
      </c>
      <c r="K42" s="16"/>
    </row>
    <row r="43" spans="1:11" x14ac:dyDescent="0.25">
      <c r="A43" s="14"/>
      <c r="B43" s="121" t="s">
        <v>411</v>
      </c>
      <c r="C43" s="21">
        <v>2.237968</v>
      </c>
      <c r="D43" s="24">
        <v>2.245317</v>
      </c>
      <c r="E43" s="21">
        <v>0.32837824312055286</v>
      </c>
      <c r="F43" s="21">
        <v>9.0819603873685914E-2</v>
      </c>
      <c r="G43" s="21">
        <v>0.308527</v>
      </c>
      <c r="H43" s="24">
        <v>0.22309899999999999</v>
      </c>
      <c r="I43" s="21">
        <v>-27.68898670132598</v>
      </c>
      <c r="J43" s="21">
        <v>0.10760260483041546</v>
      </c>
      <c r="K43" s="16"/>
    </row>
    <row r="44" spans="1:11" x14ac:dyDescent="0.25">
      <c r="A44" s="14"/>
      <c r="B44" s="9" t="s">
        <v>2</v>
      </c>
      <c r="C44" s="21">
        <v>495.32734785001759</v>
      </c>
      <c r="D44" s="24">
        <v>481.46098936003733</v>
      </c>
      <c r="E44" s="21">
        <v>-2.7994332536185551</v>
      </c>
      <c r="F44" s="21">
        <v>19.47435321351573</v>
      </c>
      <c r="G44" s="21">
        <v>43.902595940001071</v>
      </c>
      <c r="H44" s="24">
        <v>41.577737779998749</v>
      </c>
      <c r="I44" s="21">
        <v>-5.2954913262522325</v>
      </c>
      <c r="J44" s="21">
        <v>20.053307670961505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63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817.68981769000698</v>
      </c>
      <c r="D13" s="24">
        <v>844.36640707999356</v>
      </c>
      <c r="E13" s="24">
        <v>3.2624338487360127</v>
      </c>
      <c r="F13" s="22">
        <v>100</v>
      </c>
      <c r="G13" s="24">
        <v>74.646795430000068</v>
      </c>
      <c r="H13" s="24">
        <v>56.881940700000058</v>
      </c>
      <c r="I13" s="24">
        <v>-23.798549726972507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32.204087999999999</v>
      </c>
      <c r="D14" s="30">
        <v>53.715186000000003</v>
      </c>
      <c r="E14" s="78">
        <v>66.796171964254981</v>
      </c>
      <c r="F14" s="78">
        <v>6.3615967605531631</v>
      </c>
      <c r="G14" s="78">
        <v>3.8424830000000005</v>
      </c>
      <c r="H14" s="30">
        <v>6.0763199999999999</v>
      </c>
      <c r="I14" s="78">
        <v>58.135247442864404</v>
      </c>
      <c r="J14" s="78">
        <v>10.68233594920223</v>
      </c>
      <c r="K14" s="16"/>
    </row>
    <row r="15" spans="1:14" ht="15.6" x14ac:dyDescent="0.3">
      <c r="A15" s="14"/>
      <c r="B15" s="10" t="s">
        <v>52</v>
      </c>
      <c r="C15" s="78">
        <v>7.4816079999999996</v>
      </c>
      <c r="D15" s="30">
        <v>15.693127</v>
      </c>
      <c r="E15" s="78">
        <v>109.75607115475712</v>
      </c>
      <c r="F15" s="78">
        <v>1.858568373683922</v>
      </c>
      <c r="G15" s="78">
        <v>1.1290570000000002</v>
      </c>
      <c r="H15" s="30">
        <v>2.429942</v>
      </c>
      <c r="I15" s="78">
        <v>115.21871792123868</v>
      </c>
      <c r="J15" s="78">
        <v>4.2719041757307652</v>
      </c>
      <c r="K15" s="16"/>
    </row>
    <row r="16" spans="1:14" ht="15.6" x14ac:dyDescent="0.3">
      <c r="A16" s="14" t="s">
        <v>61</v>
      </c>
      <c r="B16" s="121" t="s">
        <v>389</v>
      </c>
      <c r="C16" s="21">
        <v>1.3966019999999999</v>
      </c>
      <c r="D16" s="24">
        <v>2.8536459999999999</v>
      </c>
      <c r="E16" s="21">
        <v>104.32778987857674</v>
      </c>
      <c r="F16" s="21">
        <v>0.33796299522011314</v>
      </c>
      <c r="G16" s="21">
        <v>0.281279</v>
      </c>
      <c r="H16" s="24">
        <v>0.44918799999999998</v>
      </c>
      <c r="I16" s="21">
        <v>59.694822578294151</v>
      </c>
      <c r="J16" s="21">
        <v>0.7896847302890978</v>
      </c>
      <c r="K16" s="16"/>
    </row>
    <row r="17" spans="1:11" ht="15.6" x14ac:dyDescent="0.3">
      <c r="A17" s="14" t="s">
        <v>61</v>
      </c>
      <c r="B17" s="121" t="s">
        <v>390</v>
      </c>
      <c r="C17" s="21">
        <v>4.4317929999999999</v>
      </c>
      <c r="D17" s="24">
        <v>6.8233779999999999</v>
      </c>
      <c r="E17" s="21">
        <v>53.964275858552057</v>
      </c>
      <c r="F17" s="21">
        <v>0.80810628452128441</v>
      </c>
      <c r="G17" s="21">
        <v>0.61223000000000005</v>
      </c>
      <c r="H17" s="24">
        <v>1.346001</v>
      </c>
      <c r="I17" s="21">
        <v>119.85217973637359</v>
      </c>
      <c r="J17" s="21">
        <v>2.3663063943245497</v>
      </c>
      <c r="K17" s="16"/>
    </row>
    <row r="18" spans="1:11" x14ac:dyDescent="0.25">
      <c r="A18" s="14" t="s">
        <v>61</v>
      </c>
      <c r="B18" s="121" t="s">
        <v>391</v>
      </c>
      <c r="C18" s="21">
        <v>1.653213</v>
      </c>
      <c r="D18" s="24">
        <v>6.0161030000000002</v>
      </c>
      <c r="E18" s="21">
        <v>263.90368331243462</v>
      </c>
      <c r="F18" s="21">
        <v>0.71249909394252431</v>
      </c>
      <c r="G18" s="21">
        <v>0.23554800000000001</v>
      </c>
      <c r="H18" s="24">
        <v>0.63475300000000001</v>
      </c>
      <c r="I18" s="21">
        <v>169.47925688182451</v>
      </c>
      <c r="J18" s="21">
        <v>1.1159130511171174</v>
      </c>
      <c r="K18" s="16"/>
    </row>
    <row r="19" spans="1:11" ht="15.6" x14ac:dyDescent="0.3">
      <c r="A19" s="14"/>
      <c r="B19" s="10" t="s">
        <v>53</v>
      </c>
      <c r="C19" s="78">
        <v>24.722480000000001</v>
      </c>
      <c r="D19" s="30">
        <v>38.022058999999999</v>
      </c>
      <c r="E19" s="78">
        <v>53.79548896389035</v>
      </c>
      <c r="F19" s="78">
        <v>4.5030283868692411</v>
      </c>
      <c r="G19" s="78">
        <v>2.7134260000000001</v>
      </c>
      <c r="H19" s="30">
        <v>3.6463779999999999</v>
      </c>
      <c r="I19" s="78">
        <v>34.382806090897631</v>
      </c>
      <c r="J19" s="78">
        <v>6.4104317734714629</v>
      </c>
      <c r="K19" s="16"/>
    </row>
    <row r="20" spans="1:11" ht="15.6" x14ac:dyDescent="0.3">
      <c r="A20" s="14" t="s">
        <v>61</v>
      </c>
      <c r="B20" s="149" t="s">
        <v>392</v>
      </c>
      <c r="C20" s="21">
        <v>7.3977539999999999</v>
      </c>
      <c r="D20" s="24">
        <v>7.6567959999999999</v>
      </c>
      <c r="E20" s="21">
        <v>3.5016303597010578</v>
      </c>
      <c r="F20" s="21">
        <v>0.90680964280411158</v>
      </c>
      <c r="G20" s="21">
        <v>0.53525299999999998</v>
      </c>
      <c r="H20" s="24">
        <v>0.33118799999999998</v>
      </c>
      <c r="I20" s="21">
        <v>-38.124961466820359</v>
      </c>
      <c r="J20" s="21">
        <v>0.58223751848888594</v>
      </c>
      <c r="K20" s="16"/>
    </row>
    <row r="21" spans="1:11" ht="15.6" x14ac:dyDescent="0.3">
      <c r="A21" s="14" t="s">
        <v>61</v>
      </c>
      <c r="B21" s="149" t="s">
        <v>393</v>
      </c>
      <c r="C21" s="21">
        <v>3.4529230000000002</v>
      </c>
      <c r="D21" s="24">
        <v>3.5569839999999999</v>
      </c>
      <c r="E21" s="21">
        <v>3.0137075167908423</v>
      </c>
      <c r="F21" s="21">
        <v>0.42126071930085901</v>
      </c>
      <c r="G21" s="21">
        <v>0.26198900000000003</v>
      </c>
      <c r="H21" s="24">
        <v>0.25706099999999998</v>
      </c>
      <c r="I21" s="21">
        <v>-1.8809950036070333</v>
      </c>
      <c r="J21" s="21">
        <v>0.45192023485232408</v>
      </c>
      <c r="K21" s="16"/>
    </row>
    <row r="22" spans="1:11" ht="15.6" x14ac:dyDescent="0.3">
      <c r="A22" s="14" t="s">
        <v>61</v>
      </c>
      <c r="B22" s="149" t="s">
        <v>394</v>
      </c>
      <c r="C22" s="21">
        <v>0.226075</v>
      </c>
      <c r="D22" s="24">
        <v>0.28127000000000002</v>
      </c>
      <c r="E22" s="21">
        <v>24.41446422647353</v>
      </c>
      <c r="F22" s="21">
        <v>3.3311367866077725E-2</v>
      </c>
      <c r="G22" s="21">
        <v>4.7507000000000001E-2</v>
      </c>
      <c r="H22" s="24">
        <v>0.117325</v>
      </c>
      <c r="I22" s="21">
        <v>146.9636053634201</v>
      </c>
      <c r="J22" s="21">
        <v>0.20626054342762584</v>
      </c>
      <c r="K22" s="16"/>
    </row>
    <row r="23" spans="1:11" ht="15.6" x14ac:dyDescent="0.3">
      <c r="A23" s="14" t="s">
        <v>61</v>
      </c>
      <c r="B23" s="149" t="s">
        <v>395</v>
      </c>
      <c r="C23" s="21">
        <v>5.9925819999999996</v>
      </c>
      <c r="D23" s="24">
        <v>16.067429000000001</v>
      </c>
      <c r="E23" s="21">
        <v>168.12197146405344</v>
      </c>
      <c r="F23" s="21">
        <v>1.9028977071180195</v>
      </c>
      <c r="G23" s="21">
        <v>1.2176020000000001</v>
      </c>
      <c r="H23" s="24">
        <v>1.231862</v>
      </c>
      <c r="I23" s="21">
        <v>1.1711544494834802</v>
      </c>
      <c r="J23" s="21">
        <v>2.1656469256155297</v>
      </c>
      <c r="K23" s="16"/>
    </row>
    <row r="24" spans="1:11" x14ac:dyDescent="0.25">
      <c r="A24" s="14" t="s">
        <v>61</v>
      </c>
      <c r="B24" s="149" t="s">
        <v>396</v>
      </c>
      <c r="C24" s="21">
        <v>4.9591320000000003</v>
      </c>
      <c r="D24" s="24">
        <v>5.7827060000000001</v>
      </c>
      <c r="E24" s="21">
        <v>16.607220779765484</v>
      </c>
      <c r="F24" s="21">
        <v>0.68485742108072267</v>
      </c>
      <c r="G24" s="21">
        <v>0.58770500000000003</v>
      </c>
      <c r="H24" s="24">
        <v>1.486262</v>
      </c>
      <c r="I24" s="21">
        <v>152.89252260913213</v>
      </c>
      <c r="J24" s="21">
        <v>2.6128890500390374</v>
      </c>
      <c r="K24" s="16"/>
    </row>
    <row r="25" spans="1:11" s="137" customFormat="1" ht="15.6" x14ac:dyDescent="0.3">
      <c r="A25" s="97"/>
      <c r="B25" s="149" t="s">
        <v>417</v>
      </c>
      <c r="C25" s="21">
        <v>0.31253500000000001</v>
      </c>
      <c r="D25" s="24">
        <v>0.73755599999999999</v>
      </c>
      <c r="E25" s="21">
        <v>135.99148895323725</v>
      </c>
      <c r="F25" s="21">
        <v>8.7350230162594023E-2</v>
      </c>
      <c r="G25" s="21">
        <v>0</v>
      </c>
      <c r="H25" s="24">
        <v>0.12435</v>
      </c>
      <c r="I25" s="21" t="s">
        <v>97</v>
      </c>
      <c r="J25" s="21">
        <v>0.21861068463861302</v>
      </c>
      <c r="K25" s="99"/>
    </row>
    <row r="26" spans="1:11" s="137" customFormat="1" ht="15.6" x14ac:dyDescent="0.3">
      <c r="A26" s="97"/>
      <c r="B26" s="149" t="s">
        <v>418</v>
      </c>
      <c r="C26" s="21">
        <v>1.5989580000000001</v>
      </c>
      <c r="D26" s="24">
        <v>0.79973399999999994</v>
      </c>
      <c r="E26" s="21">
        <v>-49.984052113939214</v>
      </c>
      <c r="F26" s="21">
        <v>9.4714094887509509E-2</v>
      </c>
      <c r="G26" s="21">
        <v>4.4739999999999997E-3</v>
      </c>
      <c r="H26" s="24">
        <v>9.8197999999999994E-2</v>
      </c>
      <c r="I26" s="21">
        <v>2094.859186410371</v>
      </c>
      <c r="J26" s="21">
        <v>0.17263475681658641</v>
      </c>
      <c r="K26" s="99"/>
    </row>
    <row r="27" spans="1:11" x14ac:dyDescent="0.25">
      <c r="A27" s="97"/>
      <c r="B27" s="149" t="s">
        <v>419</v>
      </c>
      <c r="C27" s="21">
        <v>0.78252100000000002</v>
      </c>
      <c r="D27" s="24">
        <v>3.1395840000000002</v>
      </c>
      <c r="E27" s="21">
        <v>301.21402492712656</v>
      </c>
      <c r="F27" s="21">
        <v>0.37182720364934679</v>
      </c>
      <c r="G27" s="21">
        <v>5.8895999999999997E-2</v>
      </c>
      <c r="H27" s="24">
        <v>1.3200000000000001E-4</v>
      </c>
      <c r="I27" s="21">
        <v>-99.775876120619401</v>
      </c>
      <c r="J27" s="21">
        <v>2.3205959286125389E-4</v>
      </c>
      <c r="K27" s="99"/>
    </row>
    <row r="28" spans="1:11" s="137" customFormat="1" x14ac:dyDescent="0.25">
      <c r="A28" s="14"/>
      <c r="B28" s="155" t="s">
        <v>152</v>
      </c>
      <c r="C28" s="21">
        <v>31.808226999999999</v>
      </c>
      <c r="D28" s="24">
        <v>21.895796000000001</v>
      </c>
      <c r="E28" s="21">
        <v>-31.163104438358037</v>
      </c>
      <c r="F28" s="21">
        <v>2.5931628516251046</v>
      </c>
      <c r="G28" s="21">
        <v>2.8255919999999999</v>
      </c>
      <c r="H28" s="24">
        <v>1.4903109999999999</v>
      </c>
      <c r="I28" s="21">
        <v>-47.256681077805993</v>
      </c>
      <c r="J28" s="21">
        <v>2.6200073022473345</v>
      </c>
      <c r="K28" s="16"/>
    </row>
    <row r="29" spans="1:11" x14ac:dyDescent="0.25">
      <c r="A29" s="97"/>
      <c r="B29" s="155" t="s">
        <v>153</v>
      </c>
      <c r="C29" s="21">
        <v>502.56896899999998</v>
      </c>
      <c r="D29" s="24">
        <v>568.14825800000006</v>
      </c>
      <c r="E29" s="21">
        <v>13.048813803703041</v>
      </c>
      <c r="F29" s="21">
        <v>67.286932928180178</v>
      </c>
      <c r="G29" s="21">
        <v>42.058909999999997</v>
      </c>
      <c r="H29" s="24">
        <v>34.068905999999998</v>
      </c>
      <c r="I29" s="21">
        <v>-18.997173250566878</v>
      </c>
      <c r="J29" s="21">
        <v>59.894064057487341</v>
      </c>
      <c r="K29" s="99"/>
    </row>
    <row r="30" spans="1:11" s="91" customFormat="1" x14ac:dyDescent="0.25">
      <c r="A30" s="97"/>
      <c r="B30" s="155" t="s">
        <v>154</v>
      </c>
      <c r="C30" s="21">
        <v>1.3950769999999999</v>
      </c>
      <c r="D30" s="24">
        <v>1.6306879999999999</v>
      </c>
      <c r="E30" s="21">
        <v>16.888745209045819</v>
      </c>
      <c r="F30" s="21">
        <v>0.19312563672911634</v>
      </c>
      <c r="G30" s="21">
        <v>9.8830000000000001E-2</v>
      </c>
      <c r="H30" s="24">
        <v>8.2032999999999995E-2</v>
      </c>
      <c r="I30" s="21">
        <v>-16.995851462106661</v>
      </c>
      <c r="J30" s="21">
        <v>0.14421624682717604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139.85404499999999</v>
      </c>
      <c r="D31" s="30">
        <v>107.958173</v>
      </c>
      <c r="E31" s="78">
        <v>-22.806542349204118</v>
      </c>
      <c r="F31" s="78">
        <v>12.785702047686065</v>
      </c>
      <c r="G31" s="78">
        <v>15.290006999999999</v>
      </c>
      <c r="H31" s="30">
        <v>8.1274059999999988</v>
      </c>
      <c r="I31" s="78">
        <v>-46.844981823749329</v>
      </c>
      <c r="J31" s="78">
        <v>14.288200964985695</v>
      </c>
      <c r="K31" s="99"/>
    </row>
    <row r="32" spans="1:11" x14ac:dyDescent="0.25">
      <c r="A32" s="97" t="s">
        <v>61</v>
      </c>
      <c r="B32" s="149" t="s">
        <v>420</v>
      </c>
      <c r="C32" s="21">
        <v>11.259176999999999</v>
      </c>
      <c r="D32" s="24">
        <v>3.6883889999999999</v>
      </c>
      <c r="E32" s="21">
        <v>-67.24104257353801</v>
      </c>
      <c r="F32" s="21">
        <v>0.43682327589929448</v>
      </c>
      <c r="G32" s="21">
        <v>1.1337330000000001</v>
      </c>
      <c r="H32" s="24">
        <v>0.76980599999999999</v>
      </c>
      <c r="I32" s="21">
        <v>-32.09988595198341</v>
      </c>
      <c r="J32" s="21">
        <v>1.3533399010768972</v>
      </c>
      <c r="K32" s="99"/>
    </row>
    <row r="33" spans="1:11" x14ac:dyDescent="0.25">
      <c r="A33" s="14"/>
      <c r="B33" s="149" t="s">
        <v>421</v>
      </c>
      <c r="C33" s="21">
        <v>12.407515</v>
      </c>
      <c r="D33" s="24">
        <v>2.0199470000000002</v>
      </c>
      <c r="E33" s="21">
        <v>-83.719971323830748</v>
      </c>
      <c r="F33" s="21">
        <v>0.23922635754605931</v>
      </c>
      <c r="G33" s="21">
        <v>9.9137000000000003E-2</v>
      </c>
      <c r="H33" s="24">
        <v>5.6799000000000002E-2</v>
      </c>
      <c r="I33" s="21">
        <v>-42.706557592019124</v>
      </c>
      <c r="J33" s="21">
        <v>9.9854187991866364E-2</v>
      </c>
      <c r="K33" s="16"/>
    </row>
    <row r="34" spans="1:11" x14ac:dyDescent="0.25">
      <c r="A34" s="14" t="s">
        <v>61</v>
      </c>
      <c r="B34" s="149" t="s">
        <v>422</v>
      </c>
      <c r="C34" s="21">
        <v>17.131377000000001</v>
      </c>
      <c r="D34" s="24">
        <v>20.937898000000001</v>
      </c>
      <c r="E34" s="21">
        <v>22.219585734410032</v>
      </c>
      <c r="F34" s="21">
        <v>2.4797170783247875</v>
      </c>
      <c r="G34" s="21">
        <v>1.03118</v>
      </c>
      <c r="H34" s="24">
        <v>1.055396</v>
      </c>
      <c r="I34" s="21">
        <v>2.3483775868422541</v>
      </c>
      <c r="J34" s="21">
        <v>1.8554148944499689</v>
      </c>
      <c r="K34" s="16"/>
    </row>
    <row r="35" spans="1:11" x14ac:dyDescent="0.25">
      <c r="A35" s="14" t="s">
        <v>61</v>
      </c>
      <c r="B35" s="149" t="s">
        <v>423</v>
      </c>
      <c r="C35" s="21">
        <v>6.7749459999999999</v>
      </c>
      <c r="D35" s="24">
        <v>4.9596780000000003</v>
      </c>
      <c r="E35" s="21">
        <v>-26.793837175971579</v>
      </c>
      <c r="F35" s="21">
        <v>0.58738457124930721</v>
      </c>
      <c r="G35" s="21">
        <v>2.8531110000000002</v>
      </c>
      <c r="H35" s="24">
        <v>1.1190249999999999</v>
      </c>
      <c r="I35" s="21">
        <v>-60.778777972535948</v>
      </c>
      <c r="J35" s="21">
        <v>1.9672764083451866</v>
      </c>
      <c r="K35" s="16"/>
    </row>
    <row r="36" spans="1:11" x14ac:dyDescent="0.25">
      <c r="A36" s="14" t="s">
        <v>61</v>
      </c>
      <c r="B36" s="149" t="s">
        <v>424</v>
      </c>
      <c r="C36" s="21">
        <v>6.9858099999999999</v>
      </c>
      <c r="D36" s="24">
        <v>7.6143929999999997</v>
      </c>
      <c r="E36" s="21">
        <v>8.997997368952193</v>
      </c>
      <c r="F36" s="21">
        <v>0.90178777082478467</v>
      </c>
      <c r="G36" s="21">
        <v>1.8277049999999999</v>
      </c>
      <c r="H36" s="24">
        <v>0.44114300000000001</v>
      </c>
      <c r="I36" s="21">
        <v>-75.863555661334843</v>
      </c>
      <c r="J36" s="21">
        <v>0.77554140131509186</v>
      </c>
      <c r="K36" s="16"/>
    </row>
    <row r="37" spans="1:11" x14ac:dyDescent="0.25">
      <c r="A37" s="14" t="s">
        <v>61</v>
      </c>
      <c r="B37" s="149" t="s">
        <v>425</v>
      </c>
      <c r="C37" s="21">
        <v>10.544896</v>
      </c>
      <c r="D37" s="24">
        <v>6.1413630000000001</v>
      </c>
      <c r="E37" s="21">
        <v>-41.759852349420989</v>
      </c>
      <c r="F37" s="21">
        <v>0.72733388591786785</v>
      </c>
      <c r="G37" s="21">
        <v>0.51662699999999995</v>
      </c>
      <c r="H37" s="24">
        <v>0.40318999999999999</v>
      </c>
      <c r="I37" s="21">
        <v>-21.957234136040114</v>
      </c>
      <c r="J37" s="21">
        <v>0.7088189942858254</v>
      </c>
      <c r="K37" s="16"/>
    </row>
    <row r="38" spans="1:11" x14ac:dyDescent="0.25">
      <c r="A38" s="14" t="s">
        <v>61</v>
      </c>
      <c r="B38" s="149" t="s">
        <v>426</v>
      </c>
      <c r="C38" s="21">
        <v>36.934626000000002</v>
      </c>
      <c r="D38" s="24">
        <v>33.873123999999997</v>
      </c>
      <c r="E38" s="21">
        <v>-8.2889752288272884</v>
      </c>
      <c r="F38" s="21">
        <v>4.0116617283651514</v>
      </c>
      <c r="G38" s="21">
        <v>3.9166820000000002</v>
      </c>
      <c r="H38" s="24">
        <v>2.4558979999999999</v>
      </c>
      <c r="I38" s="21">
        <v>-37.296466754257821</v>
      </c>
      <c r="J38" s="21">
        <v>4.3175355302179375</v>
      </c>
      <c r="K38" s="16"/>
    </row>
    <row r="39" spans="1:11" x14ac:dyDescent="0.25">
      <c r="A39" s="14" t="s">
        <v>61</v>
      </c>
      <c r="B39" s="149" t="s">
        <v>427</v>
      </c>
      <c r="C39" s="21">
        <v>3.917103</v>
      </c>
      <c r="D39" s="24">
        <v>3.905497</v>
      </c>
      <c r="E39" s="21">
        <v>-0.2962903962443697</v>
      </c>
      <c r="F39" s="21">
        <v>0.46253580995791571</v>
      </c>
      <c r="G39" s="21">
        <v>0.33576800000000001</v>
      </c>
      <c r="H39" s="24">
        <v>0.43390699999999999</v>
      </c>
      <c r="I39" s="21">
        <v>29.228217102284894</v>
      </c>
      <c r="J39" s="21">
        <v>0.76282031636097036</v>
      </c>
      <c r="K39" s="16"/>
    </row>
    <row r="40" spans="1:11" x14ac:dyDescent="0.25">
      <c r="A40" s="14" t="s">
        <v>61</v>
      </c>
      <c r="B40" s="149" t="s">
        <v>428</v>
      </c>
      <c r="C40" s="21">
        <v>22.258837</v>
      </c>
      <c r="D40" s="24">
        <v>16.917331999999998</v>
      </c>
      <c r="E40" s="21">
        <v>-23.997233098926063</v>
      </c>
      <c r="F40" s="21">
        <v>2.0035534168754876</v>
      </c>
      <c r="G40" s="21">
        <v>2.7900870000000002</v>
      </c>
      <c r="H40" s="24">
        <v>0.98179799999999995</v>
      </c>
      <c r="I40" s="21">
        <v>-64.811204811892978</v>
      </c>
      <c r="J40" s="21">
        <v>1.7260276072120706</v>
      </c>
      <c r="K40" s="16"/>
    </row>
    <row r="41" spans="1:11" x14ac:dyDescent="0.25">
      <c r="A41" s="14" t="s">
        <v>61</v>
      </c>
      <c r="B41" s="149" t="s">
        <v>429</v>
      </c>
      <c r="C41" s="21">
        <v>2.3564750000000001</v>
      </c>
      <c r="D41" s="24">
        <v>2.2804549999999999</v>
      </c>
      <c r="E41" s="21">
        <v>-3.2260049438250005</v>
      </c>
      <c r="F41" s="21">
        <v>0.27007884028526424</v>
      </c>
      <c r="G41" s="21">
        <v>0.102751</v>
      </c>
      <c r="H41" s="24">
        <v>0.13886000000000001</v>
      </c>
      <c r="I41" s="21">
        <v>35.142237058520131</v>
      </c>
      <c r="J41" s="21">
        <v>0.24411965958116452</v>
      </c>
      <c r="K41" s="16"/>
    </row>
    <row r="42" spans="1:11" s="91" customFormat="1" x14ac:dyDescent="0.25">
      <c r="A42" s="14" t="s">
        <v>61</v>
      </c>
      <c r="B42" s="149" t="s">
        <v>430</v>
      </c>
      <c r="C42" s="21">
        <v>9.2832830000000008</v>
      </c>
      <c r="D42" s="24">
        <v>5.6200970000000003</v>
      </c>
      <c r="E42" s="21">
        <v>-39.460027233899908</v>
      </c>
      <c r="F42" s="21">
        <v>0.66559931244014581</v>
      </c>
      <c r="G42" s="21">
        <v>0.683226</v>
      </c>
      <c r="H42" s="24">
        <v>0.27158399999999999</v>
      </c>
      <c r="I42" s="21">
        <v>-60.249756303185187</v>
      </c>
      <c r="J42" s="21">
        <v>0.47745206414871794</v>
      </c>
      <c r="K42" s="16"/>
    </row>
    <row r="43" spans="1:11" x14ac:dyDescent="0.25">
      <c r="A43" s="97" t="s">
        <v>61</v>
      </c>
      <c r="B43" s="155" t="s">
        <v>411</v>
      </c>
      <c r="C43" s="21">
        <v>0.86877899999999997</v>
      </c>
      <c r="D43" s="24">
        <v>0.65329099999999996</v>
      </c>
      <c r="E43" s="21">
        <v>-24.803546126230035</v>
      </c>
      <c r="F43" s="21">
        <v>7.7370557914451535E-2</v>
      </c>
      <c r="G43" s="21">
        <v>7.4748999999999996E-2</v>
      </c>
      <c r="H43" s="24">
        <v>1.5259E-2</v>
      </c>
      <c r="I43" s="21">
        <v>-79.586348981257274</v>
      </c>
      <c r="J43" s="21">
        <v>2.6825737329317218E-2</v>
      </c>
      <c r="K43" s="99"/>
    </row>
    <row r="44" spans="1:11" x14ac:dyDescent="0.25">
      <c r="A44" s="14"/>
      <c r="B44" s="9" t="s">
        <v>2</v>
      </c>
      <c r="C44" s="21">
        <v>108.99063269000708</v>
      </c>
      <c r="D44" s="24">
        <v>90.365015079993483</v>
      </c>
      <c r="E44" s="21">
        <v>-17.089191199567466</v>
      </c>
      <c r="F44" s="21">
        <v>10.702109217311921</v>
      </c>
      <c r="G44" s="21">
        <v>10.456224430000066</v>
      </c>
      <c r="H44" s="24">
        <v>7.0217057000000578</v>
      </c>
      <c r="I44" s="21">
        <v>-32.846643193177783</v>
      </c>
      <c r="J44" s="21">
        <v>12.344349741920903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64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1564.3946855000045</v>
      </c>
      <c r="D13" s="24">
        <v>1572.6922925099923</v>
      </c>
      <c r="E13" s="24">
        <v>0.53040368181356268</v>
      </c>
      <c r="F13" s="22">
        <v>100</v>
      </c>
      <c r="G13" s="24">
        <v>133.33349900999985</v>
      </c>
      <c r="H13" s="24">
        <v>147.42446199999995</v>
      </c>
      <c r="I13" s="24">
        <v>10.568209110707638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808.68617700000004</v>
      </c>
      <c r="D14" s="30">
        <v>791.27991099999997</v>
      </c>
      <c r="E14" s="78">
        <v>-2.1524129501721445</v>
      </c>
      <c r="F14" s="78">
        <v>50.313714562505396</v>
      </c>
      <c r="G14" s="78">
        <v>74.238814999999988</v>
      </c>
      <c r="H14" s="30">
        <v>83.428471999999999</v>
      </c>
      <c r="I14" s="78">
        <v>12.378507119220593</v>
      </c>
      <c r="J14" s="78">
        <v>56.590657254696332</v>
      </c>
      <c r="K14" s="16"/>
    </row>
    <row r="15" spans="1:14" ht="15.6" x14ac:dyDescent="0.3">
      <c r="A15" s="14"/>
      <c r="B15" s="10" t="s">
        <v>52</v>
      </c>
      <c r="C15" s="78">
        <v>460.98906699999998</v>
      </c>
      <c r="D15" s="30">
        <v>499.93412999999998</v>
      </c>
      <c r="E15" s="78">
        <v>8.4481532834270077</v>
      </c>
      <c r="F15" s="78">
        <v>31.788426278996567</v>
      </c>
      <c r="G15" s="78">
        <v>42.688654999999997</v>
      </c>
      <c r="H15" s="30">
        <v>58.059201999999999</v>
      </c>
      <c r="I15" s="78">
        <v>36.00616369852834</v>
      </c>
      <c r="J15" s="78">
        <v>39.382339411216591</v>
      </c>
      <c r="K15" s="16"/>
    </row>
    <row r="16" spans="1:14" x14ac:dyDescent="0.25">
      <c r="A16" s="14" t="s">
        <v>61</v>
      </c>
      <c r="B16" s="9" t="s">
        <v>389</v>
      </c>
      <c r="C16" s="21">
        <v>38.041387999999998</v>
      </c>
      <c r="D16" s="24">
        <v>28.824662</v>
      </c>
      <c r="E16" s="21">
        <v>-24.228153820254928</v>
      </c>
      <c r="F16" s="21">
        <v>1.8328227420760286</v>
      </c>
      <c r="G16" s="21">
        <v>1.7489520000000001</v>
      </c>
      <c r="H16" s="24">
        <v>3.2887460000000002</v>
      </c>
      <c r="I16" s="21">
        <v>88.04095252471194</v>
      </c>
      <c r="J16" s="21">
        <v>2.2308007473006759</v>
      </c>
      <c r="K16" s="16"/>
    </row>
    <row r="17" spans="1:11" x14ac:dyDescent="0.25">
      <c r="A17" s="14" t="s">
        <v>61</v>
      </c>
      <c r="B17" s="121" t="s">
        <v>390</v>
      </c>
      <c r="C17" s="21">
        <v>274.04529000000002</v>
      </c>
      <c r="D17" s="24">
        <v>331.15307100000001</v>
      </c>
      <c r="E17" s="21">
        <v>20.83881135121861</v>
      </c>
      <c r="F17" s="21">
        <v>21.056443945018952</v>
      </c>
      <c r="G17" s="21">
        <v>28.820323999999999</v>
      </c>
      <c r="H17" s="24">
        <v>37.227837999999998</v>
      </c>
      <c r="I17" s="21">
        <v>29.17217030592716</v>
      </c>
      <c r="J17" s="21">
        <v>25.252144382931519</v>
      </c>
      <c r="K17" s="16"/>
    </row>
    <row r="18" spans="1:11" x14ac:dyDescent="0.25">
      <c r="A18" s="14" t="s">
        <v>61</v>
      </c>
      <c r="B18" s="121" t="s">
        <v>391</v>
      </c>
      <c r="C18" s="21">
        <v>148.902389</v>
      </c>
      <c r="D18" s="24">
        <v>139.95639700000001</v>
      </c>
      <c r="E18" s="21">
        <v>-6.0079573337134207</v>
      </c>
      <c r="F18" s="21">
        <v>8.8991595919015918</v>
      </c>
      <c r="G18" s="21">
        <v>12.119379</v>
      </c>
      <c r="H18" s="24">
        <v>17.542618000000001</v>
      </c>
      <c r="I18" s="21">
        <v>44.748489175889297</v>
      </c>
      <c r="J18" s="21">
        <v>11.89939428098439</v>
      </c>
      <c r="K18" s="16"/>
    </row>
    <row r="19" spans="1:11" ht="15.6" x14ac:dyDescent="0.3">
      <c r="A19" s="14"/>
      <c r="B19" s="10" t="s">
        <v>53</v>
      </c>
      <c r="C19" s="78">
        <v>347.69711000000001</v>
      </c>
      <c r="D19" s="30">
        <v>291.34578099999999</v>
      </c>
      <c r="E19" s="78">
        <v>-16.207016791137551</v>
      </c>
      <c r="F19" s="78">
        <v>18.525288283508829</v>
      </c>
      <c r="G19" s="78">
        <v>31.550159999999995</v>
      </c>
      <c r="H19" s="30">
        <v>25.36927</v>
      </c>
      <c r="I19" s="78">
        <v>-19.590677194663975</v>
      </c>
      <c r="J19" s="78">
        <v>17.20831784347974</v>
      </c>
      <c r="K19" s="16"/>
    </row>
    <row r="20" spans="1:11" ht="15.6" x14ac:dyDescent="0.3">
      <c r="A20" s="14" t="s">
        <v>61</v>
      </c>
      <c r="B20" s="121" t="s">
        <v>392</v>
      </c>
      <c r="C20" s="21">
        <v>21.874998999999999</v>
      </c>
      <c r="D20" s="24">
        <v>18.469457999999999</v>
      </c>
      <c r="E20" s="21">
        <v>-15.56818814026003</v>
      </c>
      <c r="F20" s="21">
        <v>1.1743847215352619</v>
      </c>
      <c r="G20" s="21">
        <v>1.385985</v>
      </c>
      <c r="H20" s="24">
        <v>1.275077</v>
      </c>
      <c r="I20" s="21">
        <v>-8.0021068049077044</v>
      </c>
      <c r="J20" s="21">
        <v>0.86490191838041131</v>
      </c>
      <c r="K20" s="16"/>
    </row>
    <row r="21" spans="1:11" ht="15.6" x14ac:dyDescent="0.3">
      <c r="A21" s="14" t="s">
        <v>61</v>
      </c>
      <c r="B21" s="121" t="s">
        <v>393</v>
      </c>
      <c r="C21" s="21">
        <v>27.375537000000001</v>
      </c>
      <c r="D21" s="24">
        <v>32.846809999999998</v>
      </c>
      <c r="E21" s="21">
        <v>19.985993334121609</v>
      </c>
      <c r="F21" s="21">
        <v>2.0885719448384275</v>
      </c>
      <c r="G21" s="21">
        <v>3.3872529999999998</v>
      </c>
      <c r="H21" s="24">
        <v>2.5879829999999999</v>
      </c>
      <c r="I21" s="21">
        <v>-23.596406881918774</v>
      </c>
      <c r="J21" s="21">
        <v>1.7554637574326035</v>
      </c>
      <c r="K21" s="16"/>
    </row>
    <row r="22" spans="1:11" ht="15.6" x14ac:dyDescent="0.3">
      <c r="A22" s="14" t="s">
        <v>61</v>
      </c>
      <c r="B22" s="121" t="s">
        <v>394</v>
      </c>
      <c r="C22" s="21">
        <v>5.435371</v>
      </c>
      <c r="D22" s="24">
        <v>6.8358100000000004</v>
      </c>
      <c r="E22" s="21">
        <v>25.765288146844068</v>
      </c>
      <c r="F22" s="21">
        <v>0.43465654613784332</v>
      </c>
      <c r="G22" s="21">
        <v>0.72911400000000004</v>
      </c>
      <c r="H22" s="24">
        <v>0.52900800000000003</v>
      </c>
      <c r="I22" s="21">
        <v>-27.44509089113637</v>
      </c>
      <c r="J22" s="21">
        <v>0.35883325794331217</v>
      </c>
      <c r="K22" s="16"/>
    </row>
    <row r="23" spans="1:11" ht="15.6" x14ac:dyDescent="0.3">
      <c r="A23" s="14" t="s">
        <v>61</v>
      </c>
      <c r="B23" s="121" t="s">
        <v>395</v>
      </c>
      <c r="C23" s="21">
        <v>60.865037000000001</v>
      </c>
      <c r="D23" s="24">
        <v>56.303958000000002</v>
      </c>
      <c r="E23" s="21">
        <v>-7.4937586910527987</v>
      </c>
      <c r="F23" s="21">
        <v>3.5801000785817911</v>
      </c>
      <c r="G23" s="21">
        <v>6.2631160000000001</v>
      </c>
      <c r="H23" s="24">
        <v>5.3751410000000002</v>
      </c>
      <c r="I23" s="21">
        <v>-14.17784693753077</v>
      </c>
      <c r="J23" s="21">
        <v>3.646030602438286</v>
      </c>
      <c r="K23" s="16"/>
    </row>
    <row r="24" spans="1:11" x14ac:dyDescent="0.25">
      <c r="A24" s="14" t="s">
        <v>61</v>
      </c>
      <c r="B24" s="121" t="s">
        <v>396</v>
      </c>
      <c r="C24" s="21">
        <v>137.09746999999999</v>
      </c>
      <c r="D24" s="24">
        <v>119.862392</v>
      </c>
      <c r="E24" s="21">
        <v>-12.571404855246405</v>
      </c>
      <c r="F24" s="21">
        <v>7.6214776769015318</v>
      </c>
      <c r="G24" s="21">
        <v>12.660451999999999</v>
      </c>
      <c r="H24" s="24">
        <v>11.022653</v>
      </c>
      <c r="I24" s="21">
        <v>-12.936339081732617</v>
      </c>
      <c r="J24" s="21">
        <v>7.4768141260030534</v>
      </c>
      <c r="K24" s="16"/>
    </row>
    <row r="25" spans="1:11" ht="15.6" x14ac:dyDescent="0.3">
      <c r="A25" s="14" t="s">
        <v>61</v>
      </c>
      <c r="B25" s="121" t="s">
        <v>397</v>
      </c>
      <c r="C25" s="21">
        <v>2.9131840000000002</v>
      </c>
      <c r="D25" s="24">
        <v>2.6286290000000001</v>
      </c>
      <c r="E25" s="21">
        <v>-9.7678347814624811</v>
      </c>
      <c r="F25" s="21">
        <v>0.16714197764680014</v>
      </c>
      <c r="G25" s="21">
        <v>0.16247300000000001</v>
      </c>
      <c r="H25" s="24">
        <v>0.19436400000000001</v>
      </c>
      <c r="I25" s="21">
        <v>19.628492118690488</v>
      </c>
      <c r="J25" s="21">
        <v>0.13183972141611078</v>
      </c>
      <c r="K25" s="16"/>
    </row>
    <row r="26" spans="1:11" ht="15.6" x14ac:dyDescent="0.3">
      <c r="A26" s="14" t="s">
        <v>61</v>
      </c>
      <c r="B26" s="121" t="s">
        <v>398</v>
      </c>
      <c r="C26" s="21">
        <v>5.5150639999999997</v>
      </c>
      <c r="D26" s="24">
        <v>8.1310789999999997</v>
      </c>
      <c r="E26" s="21">
        <v>47.43399169982434</v>
      </c>
      <c r="F26" s="21">
        <v>0.51701652247706542</v>
      </c>
      <c r="G26" s="21">
        <v>0.27960699999999999</v>
      </c>
      <c r="H26" s="24">
        <v>0.65528799999999998</v>
      </c>
      <c r="I26" s="21">
        <v>134.36037009087752</v>
      </c>
      <c r="J26" s="21">
        <v>0.444490684320761</v>
      </c>
      <c r="K26" s="16"/>
    </row>
    <row r="27" spans="1:11" x14ac:dyDescent="0.25">
      <c r="A27" s="14" t="s">
        <v>61</v>
      </c>
      <c r="B27" s="121" t="s">
        <v>399</v>
      </c>
      <c r="C27" s="21">
        <v>86.620447999999996</v>
      </c>
      <c r="D27" s="24">
        <v>46.267645000000002</v>
      </c>
      <c r="E27" s="21">
        <v>-46.58577037144854</v>
      </c>
      <c r="F27" s="21">
        <v>2.9419388153901083</v>
      </c>
      <c r="G27" s="21">
        <v>6.6821599999999997</v>
      </c>
      <c r="H27" s="24">
        <v>3.7297560000000001</v>
      </c>
      <c r="I27" s="21">
        <v>-44.183377829923252</v>
      </c>
      <c r="J27" s="21">
        <v>2.5299437755452017</v>
      </c>
      <c r="K27" s="16"/>
    </row>
    <row r="28" spans="1:11" x14ac:dyDescent="0.25">
      <c r="A28" s="14"/>
      <c r="B28" s="121" t="s">
        <v>152</v>
      </c>
      <c r="C28" s="21">
        <v>10.801304999999999</v>
      </c>
      <c r="D28" s="24">
        <v>16.149685000000002</v>
      </c>
      <c r="E28" s="21">
        <v>49.516053847197192</v>
      </c>
      <c r="F28" s="21">
        <v>1.0268814234617605</v>
      </c>
      <c r="G28" s="21">
        <v>0.89725500000000002</v>
      </c>
      <c r="H28" s="24">
        <v>1.2770710000000001</v>
      </c>
      <c r="I28" s="21">
        <v>42.330886983076169</v>
      </c>
      <c r="J28" s="21">
        <v>0.86625447546147438</v>
      </c>
      <c r="K28" s="16"/>
    </row>
    <row r="29" spans="1:11" x14ac:dyDescent="0.25">
      <c r="A29" s="14"/>
      <c r="B29" s="121" t="s">
        <v>153</v>
      </c>
      <c r="C29" s="21">
        <v>301.40534400000001</v>
      </c>
      <c r="D29" s="24">
        <v>307.41865999999999</v>
      </c>
      <c r="E29" s="21">
        <v>1.9950926948395287</v>
      </c>
      <c r="F29" s="21">
        <v>19.547285979850809</v>
      </c>
      <c r="G29" s="21">
        <v>20.545131000000001</v>
      </c>
      <c r="H29" s="24">
        <v>22.663671000000001</v>
      </c>
      <c r="I29" s="21">
        <v>10.311640261626941</v>
      </c>
      <c r="J29" s="21">
        <v>15.373073567668852</v>
      </c>
      <c r="K29" s="16"/>
    </row>
    <row r="30" spans="1:11" x14ac:dyDescent="0.25">
      <c r="A30" s="14"/>
      <c r="B30" s="121" t="s">
        <v>154</v>
      </c>
      <c r="C30" s="21">
        <v>5.8356079999999997</v>
      </c>
      <c r="D30" s="24">
        <v>6.6191560000000003</v>
      </c>
      <c r="E30" s="21">
        <v>13.427015659722175</v>
      </c>
      <c r="F30" s="21">
        <v>0.4208805518742596</v>
      </c>
      <c r="G30" s="21">
        <v>0.55758300000000005</v>
      </c>
      <c r="H30" s="24">
        <v>0.73590299999999997</v>
      </c>
      <c r="I30" s="21">
        <v>31.980888943888154</v>
      </c>
      <c r="J30" s="21">
        <v>0.49917292558951326</v>
      </c>
      <c r="K30" s="16"/>
    </row>
    <row r="31" spans="1:11" x14ac:dyDescent="0.25">
      <c r="A31" s="14"/>
      <c r="B31" s="10" t="s">
        <v>43</v>
      </c>
      <c r="C31" s="78">
        <v>63.355257000000002</v>
      </c>
      <c r="D31" s="30">
        <v>70.441250000000011</v>
      </c>
      <c r="E31" s="78">
        <v>11.184538324893879</v>
      </c>
      <c r="F31" s="78">
        <v>4.4790230317449371</v>
      </c>
      <c r="G31" s="78">
        <v>4.6983419999999994</v>
      </c>
      <c r="H31" s="30">
        <v>5.3770829999999998</v>
      </c>
      <c r="I31" s="78">
        <v>14.446394068375623</v>
      </c>
      <c r="J31" s="78">
        <v>3.6473478872183378</v>
      </c>
      <c r="K31" s="16"/>
    </row>
    <row r="32" spans="1:11" x14ac:dyDescent="0.25">
      <c r="A32" s="14" t="s">
        <v>61</v>
      </c>
      <c r="B32" s="121" t="s">
        <v>400</v>
      </c>
      <c r="C32" s="21">
        <v>17.391037000000001</v>
      </c>
      <c r="D32" s="24">
        <v>15.485462</v>
      </c>
      <c r="E32" s="21">
        <v>-10.957224689936551</v>
      </c>
      <c r="F32" s="21">
        <v>0.98464665171630272</v>
      </c>
      <c r="G32" s="21">
        <v>0.79313500000000003</v>
      </c>
      <c r="H32" s="24">
        <v>0.92487600000000003</v>
      </c>
      <c r="I32" s="21">
        <v>16.61016094359724</v>
      </c>
      <c r="J32" s="21">
        <v>0.62735585902969093</v>
      </c>
      <c r="K32" s="16"/>
    </row>
    <row r="33" spans="1:11" x14ac:dyDescent="0.25">
      <c r="A33" s="14" t="s">
        <v>61</v>
      </c>
      <c r="B33" s="121" t="s">
        <v>401</v>
      </c>
      <c r="C33" s="21">
        <v>1.419694</v>
      </c>
      <c r="D33" s="24">
        <v>4.3263930000000004</v>
      </c>
      <c r="E33" s="21">
        <v>204.74123296992173</v>
      </c>
      <c r="F33" s="21">
        <v>0.27509469084350535</v>
      </c>
      <c r="G33" s="21">
        <v>6.0575999999999998E-2</v>
      </c>
      <c r="H33" s="24">
        <v>1.242918</v>
      </c>
      <c r="I33" s="21">
        <v>1951.832408874802</v>
      </c>
      <c r="J33" s="21">
        <v>0.84308803514575503</v>
      </c>
      <c r="K33" s="16"/>
    </row>
    <row r="34" spans="1:11" x14ac:dyDescent="0.25">
      <c r="A34" s="14" t="s">
        <v>61</v>
      </c>
      <c r="B34" s="121" t="s">
        <v>402</v>
      </c>
      <c r="C34" s="21">
        <v>16.721931000000001</v>
      </c>
      <c r="D34" s="24">
        <v>17.613517999999999</v>
      </c>
      <c r="E34" s="21">
        <v>5.3318423572014328</v>
      </c>
      <c r="F34" s="21">
        <v>1.1199595803886786</v>
      </c>
      <c r="G34" s="21">
        <v>1.912382</v>
      </c>
      <c r="H34" s="24">
        <v>1.0348809999999999</v>
      </c>
      <c r="I34" s="21">
        <v>-45.88523631784863</v>
      </c>
      <c r="J34" s="21">
        <v>0.70197373350428116</v>
      </c>
      <c r="K34" s="16"/>
    </row>
    <row r="35" spans="1:11" x14ac:dyDescent="0.25">
      <c r="A35" s="14" t="s">
        <v>61</v>
      </c>
      <c r="B35" s="121" t="s">
        <v>403</v>
      </c>
      <c r="C35" s="21">
        <v>3.2907670000000002</v>
      </c>
      <c r="D35" s="24">
        <v>2.8405070000000001</v>
      </c>
      <c r="E35" s="21">
        <v>-13.682524469219493</v>
      </c>
      <c r="F35" s="21">
        <v>0.18061428885536124</v>
      </c>
      <c r="G35" s="21">
        <v>0.14472099999999999</v>
      </c>
      <c r="H35" s="24">
        <v>7.1023000000000003E-2</v>
      </c>
      <c r="I35" s="21">
        <v>-50.924192066113406</v>
      </c>
      <c r="J35" s="21">
        <v>4.8175858359245718E-2</v>
      </c>
      <c r="K35" s="16"/>
    </row>
    <row r="36" spans="1:11" x14ac:dyDescent="0.25">
      <c r="A36" s="14" t="s">
        <v>61</v>
      </c>
      <c r="B36" s="121" t="s">
        <v>405</v>
      </c>
      <c r="C36" s="21">
        <v>0.542076</v>
      </c>
      <c r="D36" s="24">
        <v>0.89509300000000003</v>
      </c>
      <c r="E36" s="21">
        <v>65.123156162604516</v>
      </c>
      <c r="F36" s="21">
        <v>5.6914693628430366E-2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406</v>
      </c>
      <c r="C37" s="21">
        <v>6.1455390000000003</v>
      </c>
      <c r="D37" s="24">
        <v>5.2622179999999998</v>
      </c>
      <c r="E37" s="21">
        <v>-14.373369040534934</v>
      </c>
      <c r="F37" s="21">
        <v>0.33459933803080971</v>
      </c>
      <c r="G37" s="21">
        <v>0.54044099999999995</v>
      </c>
      <c r="H37" s="24">
        <v>0.49772899999999998</v>
      </c>
      <c r="I37" s="21">
        <v>-7.9031753697443303</v>
      </c>
      <c r="J37" s="21">
        <v>0.33761629057191345</v>
      </c>
      <c r="K37" s="16"/>
    </row>
    <row r="38" spans="1:11" x14ac:dyDescent="0.25">
      <c r="A38" s="14" t="s">
        <v>61</v>
      </c>
      <c r="B38" s="121" t="s">
        <v>407</v>
      </c>
      <c r="C38" s="21">
        <v>6.8204799999999999</v>
      </c>
      <c r="D38" s="24">
        <v>11.931138000000001</v>
      </c>
      <c r="E38" s="21">
        <v>74.931060570517033</v>
      </c>
      <c r="F38" s="21">
        <v>0.75864414525476509</v>
      </c>
      <c r="G38" s="21">
        <v>0.37098199999999998</v>
      </c>
      <c r="H38" s="24">
        <v>0.78802700000000003</v>
      </c>
      <c r="I38" s="21">
        <v>112.41650538301053</v>
      </c>
      <c r="J38" s="21">
        <v>0.53452933747182352</v>
      </c>
      <c r="K38" s="16"/>
    </row>
    <row r="39" spans="1:11" x14ac:dyDescent="0.25">
      <c r="A39" s="14" t="s">
        <v>61</v>
      </c>
      <c r="B39" s="121" t="s">
        <v>414</v>
      </c>
      <c r="C39" s="21">
        <v>0.38320799999999999</v>
      </c>
      <c r="D39" s="24">
        <v>0.51482000000000006</v>
      </c>
      <c r="E39" s="21">
        <v>34.344794471931706</v>
      </c>
      <c r="F39" s="21">
        <v>3.2734947735920762E-2</v>
      </c>
      <c r="G39" s="21">
        <v>3.048E-2</v>
      </c>
      <c r="H39" s="24">
        <v>0.10696600000000001</v>
      </c>
      <c r="I39" s="21">
        <v>250.93832020997377</v>
      </c>
      <c r="J39" s="21">
        <v>7.2556479805909027E-2</v>
      </c>
      <c r="K39" s="16"/>
    </row>
    <row r="40" spans="1:11" x14ac:dyDescent="0.25">
      <c r="A40" s="14" t="s">
        <v>61</v>
      </c>
      <c r="B40" s="121" t="s">
        <v>408</v>
      </c>
      <c r="C40" s="21">
        <v>6.6639679999999997</v>
      </c>
      <c r="D40" s="24">
        <v>8.7871039999999994</v>
      </c>
      <c r="E40" s="21">
        <v>31.85993690245812</v>
      </c>
      <c r="F40" s="21">
        <v>0.55873002251291759</v>
      </c>
      <c r="G40" s="21">
        <v>0.37210599999999999</v>
      </c>
      <c r="H40" s="24">
        <v>0.58330400000000004</v>
      </c>
      <c r="I40" s="21">
        <v>56.757483082777505</v>
      </c>
      <c r="J40" s="21">
        <v>0.39566296670629886</v>
      </c>
      <c r="K40" s="16"/>
    </row>
    <row r="41" spans="1:11" x14ac:dyDescent="0.25">
      <c r="A41" s="14" t="s">
        <v>61</v>
      </c>
      <c r="B41" s="121" t="s">
        <v>409</v>
      </c>
      <c r="C41" s="21">
        <v>1.1401460000000001</v>
      </c>
      <c r="D41" s="24">
        <v>1.2627200000000001</v>
      </c>
      <c r="E41" s="21">
        <v>10.750728415483636</v>
      </c>
      <c r="F41" s="21">
        <v>8.0290340711514446E-2</v>
      </c>
      <c r="G41" s="21">
        <v>4.6778E-2</v>
      </c>
      <c r="H41" s="24">
        <v>2.2006999999999999E-2</v>
      </c>
      <c r="I41" s="21">
        <v>-52.954380264226778</v>
      </c>
      <c r="J41" s="21">
        <v>1.4927644775803901E-2</v>
      </c>
      <c r="K41" s="16"/>
    </row>
    <row r="42" spans="1:11" x14ac:dyDescent="0.25">
      <c r="A42" s="14" t="s">
        <v>61</v>
      </c>
      <c r="B42" s="121" t="s">
        <v>410</v>
      </c>
      <c r="C42" s="21">
        <v>2.836411</v>
      </c>
      <c r="D42" s="24">
        <v>1.5222770000000001</v>
      </c>
      <c r="E42" s="21">
        <v>-46.330873769704041</v>
      </c>
      <c r="F42" s="21">
        <v>9.6794332066730604E-2</v>
      </c>
      <c r="G42" s="21">
        <v>0.42674099999999998</v>
      </c>
      <c r="H42" s="24">
        <v>0.105352</v>
      </c>
      <c r="I42" s="21">
        <v>-75.312426038276143</v>
      </c>
      <c r="J42" s="21">
        <v>7.1461681847616337E-2</v>
      </c>
      <c r="K42" s="16"/>
    </row>
    <row r="43" spans="1:11" x14ac:dyDescent="0.25">
      <c r="A43" s="14"/>
      <c r="B43" s="121" t="s">
        <v>411</v>
      </c>
      <c r="C43" s="21">
        <v>1.2681770000000001</v>
      </c>
      <c r="D43" s="24">
        <v>1.017199</v>
      </c>
      <c r="E43" s="21">
        <v>-19.790455117858162</v>
      </c>
      <c r="F43" s="21">
        <v>6.467883163441758E-2</v>
      </c>
      <c r="G43" s="21">
        <v>0.219942</v>
      </c>
      <c r="H43" s="24">
        <v>0.20234099999999999</v>
      </c>
      <c r="I43" s="21">
        <v>-8.002564312409632</v>
      </c>
      <c r="J43" s="21">
        <v>0.13725062805384364</v>
      </c>
      <c r="K43" s="16"/>
    </row>
    <row r="44" spans="1:11" x14ac:dyDescent="0.25">
      <c r="A44" s="14"/>
      <c r="B44" s="9" t="s">
        <v>2</v>
      </c>
      <c r="C44" s="21">
        <v>373.04281750000439</v>
      </c>
      <c r="D44" s="24">
        <v>379.7664315099924</v>
      </c>
      <c r="E44" s="21">
        <v>1.8023705844404603</v>
      </c>
      <c r="F44" s="21">
        <v>24.147535618928426</v>
      </c>
      <c r="G44" s="21">
        <v>32.176431009999867</v>
      </c>
      <c r="H44" s="24">
        <v>33.739920999999953</v>
      </c>
      <c r="I44" s="21">
        <v>4.8591156350254572</v>
      </c>
      <c r="J44" s="21">
        <v>22.886243261311655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220.75321230000023</v>
      </c>
      <c r="D13" s="24">
        <v>236.64928151999882</v>
      </c>
      <c r="E13" s="24">
        <v>7.2008325742485946</v>
      </c>
      <c r="F13" s="22">
        <v>100</v>
      </c>
      <c r="G13" s="24">
        <v>20.684198380000026</v>
      </c>
      <c r="H13" s="24">
        <v>26.440199610000025</v>
      </c>
      <c r="I13" s="24">
        <v>27.828012109792933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104.66444800000001</v>
      </c>
      <c r="D14" s="30">
        <v>116.25035</v>
      </c>
      <c r="E14" s="78">
        <v>11.069567767653044</v>
      </c>
      <c r="F14" s="78">
        <v>49.123474727378749</v>
      </c>
      <c r="G14" s="78">
        <v>10.725358</v>
      </c>
      <c r="H14" s="30">
        <v>13.982246</v>
      </c>
      <c r="I14" s="78">
        <v>30.366240455563354</v>
      </c>
      <c r="J14" s="78">
        <v>52.882528143667017</v>
      </c>
      <c r="K14" s="16"/>
      <c r="L14" s="23"/>
    </row>
    <row r="15" spans="1:14" ht="15.6" x14ac:dyDescent="0.3">
      <c r="A15" s="14"/>
      <c r="B15" s="10" t="s">
        <v>52</v>
      </c>
      <c r="C15" s="78">
        <v>55.479562000000001</v>
      </c>
      <c r="D15" s="30">
        <v>72.418789000000004</v>
      </c>
      <c r="E15" s="78">
        <v>30.532373344980623</v>
      </c>
      <c r="F15" s="78">
        <v>30.601736263408014</v>
      </c>
      <c r="G15" s="78">
        <v>6.0922800000000006</v>
      </c>
      <c r="H15" s="30">
        <v>9.3165019999999998</v>
      </c>
      <c r="I15" s="78">
        <v>52.923076418024095</v>
      </c>
      <c r="J15" s="78">
        <v>35.236125813802019</v>
      </c>
      <c r="K15" s="16"/>
      <c r="L15" s="23"/>
    </row>
    <row r="16" spans="1:14" x14ac:dyDescent="0.25">
      <c r="A16" s="14" t="s">
        <v>61</v>
      </c>
      <c r="B16" s="9" t="s">
        <v>389</v>
      </c>
      <c r="C16" s="21">
        <v>4.0803180000000001</v>
      </c>
      <c r="D16" s="24">
        <v>4.9606899999999996</v>
      </c>
      <c r="E16" s="21">
        <v>21.576063434271543</v>
      </c>
      <c r="F16" s="21">
        <v>2.0962201820928748</v>
      </c>
      <c r="G16" s="21">
        <v>0.41153099999999998</v>
      </c>
      <c r="H16" s="24">
        <v>0.92866199999999999</v>
      </c>
      <c r="I16" s="21">
        <v>125.6602783265416</v>
      </c>
      <c r="J16" s="21">
        <v>3.5123108512719701</v>
      </c>
      <c r="K16" s="16"/>
      <c r="L16" s="23"/>
    </row>
    <row r="17" spans="1:12" x14ac:dyDescent="0.25">
      <c r="A17" s="14" t="s">
        <v>61</v>
      </c>
      <c r="B17" s="121" t="s">
        <v>390</v>
      </c>
      <c r="C17" s="21">
        <v>30.109397999999999</v>
      </c>
      <c r="D17" s="24">
        <v>39.147731</v>
      </c>
      <c r="E17" s="21">
        <v>30.018311890526682</v>
      </c>
      <c r="F17" s="21">
        <v>16.542509974488002</v>
      </c>
      <c r="G17" s="21">
        <v>3.1956220000000002</v>
      </c>
      <c r="H17" s="24">
        <v>4.58873</v>
      </c>
      <c r="I17" s="21">
        <v>43.594267407096332</v>
      </c>
      <c r="J17" s="21">
        <v>17.355126162755909</v>
      </c>
      <c r="K17" s="16"/>
      <c r="L17" s="23"/>
    </row>
    <row r="18" spans="1:12" x14ac:dyDescent="0.25">
      <c r="A18" s="14" t="s">
        <v>61</v>
      </c>
      <c r="B18" s="121" t="s">
        <v>391</v>
      </c>
      <c r="C18" s="21">
        <v>21.289846000000001</v>
      </c>
      <c r="D18" s="24">
        <v>28.310368</v>
      </c>
      <c r="E18" s="21">
        <v>32.975917251820434</v>
      </c>
      <c r="F18" s="21">
        <v>11.963006106827136</v>
      </c>
      <c r="G18" s="21">
        <v>2.4851269999999999</v>
      </c>
      <c r="H18" s="24">
        <v>3.7991100000000002</v>
      </c>
      <c r="I18" s="21">
        <v>52.873877270658618</v>
      </c>
      <c r="J18" s="21">
        <v>14.368688799774143</v>
      </c>
      <c r="K18" s="16"/>
      <c r="L18" s="23"/>
    </row>
    <row r="19" spans="1:12" ht="15.6" x14ac:dyDescent="0.3">
      <c r="A19" s="14"/>
      <c r="B19" s="10" t="s">
        <v>53</v>
      </c>
      <c r="C19" s="78">
        <v>49.184886000000006</v>
      </c>
      <c r="D19" s="30">
        <v>43.831561000000001</v>
      </c>
      <c r="E19" s="78">
        <v>-10.884085407862909</v>
      </c>
      <c r="F19" s="78">
        <v>18.521738463970731</v>
      </c>
      <c r="G19" s="78">
        <v>4.6330780000000003</v>
      </c>
      <c r="H19" s="30">
        <v>4.6657440000000001</v>
      </c>
      <c r="I19" s="78">
        <v>0.70506043714351208</v>
      </c>
      <c r="J19" s="78">
        <v>17.646402329864998</v>
      </c>
      <c r="K19" s="16"/>
      <c r="L19" s="23"/>
    </row>
    <row r="20" spans="1:12" ht="15.6" x14ac:dyDescent="0.3">
      <c r="A20" s="14" t="s">
        <v>61</v>
      </c>
      <c r="B20" s="121" t="s">
        <v>392</v>
      </c>
      <c r="C20" s="21">
        <v>1.1585289999999999</v>
      </c>
      <c r="D20" s="24">
        <v>0.58116400000000001</v>
      </c>
      <c r="E20" s="21">
        <v>-49.836042084401853</v>
      </c>
      <c r="F20" s="21">
        <v>0.24558029344825491</v>
      </c>
      <c r="G20" s="21">
        <v>3.8041999999999999E-2</v>
      </c>
      <c r="H20" s="24">
        <v>3.5215999999999997E-2</v>
      </c>
      <c r="I20" s="21">
        <v>-7.4286315125387752</v>
      </c>
      <c r="J20" s="21">
        <v>0.13319112759905508</v>
      </c>
      <c r="K20" s="16"/>
      <c r="L20" s="23"/>
    </row>
    <row r="21" spans="1:12" ht="15.6" x14ac:dyDescent="0.3">
      <c r="A21" s="14" t="s">
        <v>61</v>
      </c>
      <c r="B21" s="121" t="s">
        <v>393</v>
      </c>
      <c r="C21" s="21">
        <v>3.9908969999999999</v>
      </c>
      <c r="D21" s="24">
        <v>5.67422</v>
      </c>
      <c r="E21" s="21">
        <v>42.179064004909186</v>
      </c>
      <c r="F21" s="21">
        <v>2.397733880092292</v>
      </c>
      <c r="G21" s="21">
        <v>0.50779099999999999</v>
      </c>
      <c r="H21" s="24">
        <v>0.2661</v>
      </c>
      <c r="I21" s="21">
        <v>-47.596550549340179</v>
      </c>
      <c r="J21" s="21">
        <v>1.0064220540126239</v>
      </c>
      <c r="K21" s="16"/>
      <c r="L21" s="23"/>
    </row>
    <row r="22" spans="1:12" ht="15.6" x14ac:dyDescent="0.3">
      <c r="A22" s="14" t="s">
        <v>61</v>
      </c>
      <c r="B22" s="121" t="s">
        <v>394</v>
      </c>
      <c r="C22" s="21">
        <v>0.30410900000000002</v>
      </c>
      <c r="D22" s="24">
        <v>0.60168600000000005</v>
      </c>
      <c r="E22" s="21">
        <v>97.852085929715997</v>
      </c>
      <c r="F22" s="21">
        <v>0.25425219807783467</v>
      </c>
      <c r="G22" s="21">
        <v>3.0488999999999999E-2</v>
      </c>
      <c r="H22" s="24">
        <v>0.16356000000000001</v>
      </c>
      <c r="I22" s="21">
        <v>436.45577093377943</v>
      </c>
      <c r="J22" s="21">
        <v>0.61860349926458003</v>
      </c>
      <c r="K22" s="16"/>
      <c r="L22" s="23"/>
    </row>
    <row r="23" spans="1:12" ht="15.6" x14ac:dyDescent="0.3">
      <c r="A23" s="14" t="s">
        <v>61</v>
      </c>
      <c r="B23" s="121" t="s">
        <v>395</v>
      </c>
      <c r="C23" s="21">
        <v>11.581061999999999</v>
      </c>
      <c r="D23" s="24">
        <v>9.4426919999999992</v>
      </c>
      <c r="E23" s="21">
        <v>-18.464368811772193</v>
      </c>
      <c r="F23" s="21">
        <v>3.9901629700075865</v>
      </c>
      <c r="G23" s="21">
        <v>1.189344</v>
      </c>
      <c r="H23" s="24">
        <v>0.73456200000000005</v>
      </c>
      <c r="I23" s="21">
        <v>-38.238053918798933</v>
      </c>
      <c r="J23" s="21">
        <v>2.7782014161579145</v>
      </c>
      <c r="K23" s="16"/>
      <c r="L23" s="23"/>
    </row>
    <row r="24" spans="1:12" x14ac:dyDescent="0.25">
      <c r="A24" s="14" t="s">
        <v>61</v>
      </c>
      <c r="B24" s="121" t="s">
        <v>396</v>
      </c>
      <c r="C24" s="21">
        <v>14.534984</v>
      </c>
      <c r="D24" s="24">
        <v>14.874273000000001</v>
      </c>
      <c r="E24" s="21">
        <v>2.3342922152511436</v>
      </c>
      <c r="F24" s="21">
        <v>6.2853657972094883</v>
      </c>
      <c r="G24" s="21">
        <v>1.6650670000000001</v>
      </c>
      <c r="H24" s="24">
        <v>1.9446140000000001</v>
      </c>
      <c r="I24" s="21">
        <v>16.788934018871316</v>
      </c>
      <c r="J24" s="21">
        <v>7.3547629317613845</v>
      </c>
      <c r="K24" s="16"/>
      <c r="L24" s="23"/>
    </row>
    <row r="25" spans="1:12" ht="15.6" x14ac:dyDescent="0.3">
      <c r="A25" s="14" t="s">
        <v>61</v>
      </c>
      <c r="B25" s="121" t="s">
        <v>397</v>
      </c>
      <c r="C25" s="21">
        <v>0.10598200000000001</v>
      </c>
      <c r="D25" s="24">
        <v>0.105766</v>
      </c>
      <c r="E25" s="21">
        <v>-0.20380819384424598</v>
      </c>
      <c r="F25" s="21">
        <v>4.4693142240138976E-2</v>
      </c>
      <c r="G25" s="21">
        <v>0</v>
      </c>
      <c r="H25" s="24">
        <v>6.0549999999999996E-3</v>
      </c>
      <c r="I25" s="21" t="s">
        <v>97</v>
      </c>
      <c r="J25" s="21">
        <v>2.2900734825428173E-2</v>
      </c>
      <c r="K25" s="16"/>
      <c r="L25" s="23"/>
    </row>
    <row r="26" spans="1:12" ht="15.6" x14ac:dyDescent="0.3">
      <c r="A26" s="14" t="s">
        <v>61</v>
      </c>
      <c r="B26" s="121" t="s">
        <v>398</v>
      </c>
      <c r="C26" s="21">
        <v>0.394293</v>
      </c>
      <c r="D26" s="24">
        <v>0.32763100000000001</v>
      </c>
      <c r="E26" s="21">
        <v>-16.906716578787851</v>
      </c>
      <c r="F26" s="21">
        <v>0.138445803805372</v>
      </c>
      <c r="G26" s="21">
        <v>2.64E-2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21" t="s">
        <v>399</v>
      </c>
      <c r="C27" s="21">
        <v>17.115030000000001</v>
      </c>
      <c r="D27" s="24">
        <v>12.224129</v>
      </c>
      <c r="E27" s="21">
        <v>-28.576642868870227</v>
      </c>
      <c r="F27" s="21">
        <v>5.1655043790897626</v>
      </c>
      <c r="G27" s="21">
        <v>1.175945</v>
      </c>
      <c r="H27" s="24">
        <v>1.5156369999999999</v>
      </c>
      <c r="I27" s="21">
        <v>28.886725144458268</v>
      </c>
      <c r="J27" s="21">
        <v>5.7323205662440095</v>
      </c>
      <c r="K27" s="16"/>
      <c r="L27" s="23"/>
    </row>
    <row r="28" spans="1:12" x14ac:dyDescent="0.25">
      <c r="A28" s="97"/>
      <c r="B28" s="121" t="s">
        <v>152</v>
      </c>
      <c r="C28" s="21">
        <v>1.689049</v>
      </c>
      <c r="D28" s="24">
        <v>2.183176</v>
      </c>
      <c r="E28" s="21">
        <v>29.254746309905745</v>
      </c>
      <c r="F28" s="21">
        <v>0.9225365004184487</v>
      </c>
      <c r="G28" s="21">
        <v>0.235434</v>
      </c>
      <c r="H28" s="24">
        <v>2.0452000000000001E-2</v>
      </c>
      <c r="I28" s="21">
        <v>-91.313064383224173</v>
      </c>
      <c r="J28" s="21">
        <v>7.7351912246020976E-2</v>
      </c>
      <c r="K28" s="99"/>
      <c r="L28" s="23"/>
    </row>
    <row r="29" spans="1:12" x14ac:dyDescent="0.25">
      <c r="A29" s="14"/>
      <c r="B29" s="121" t="s">
        <v>153</v>
      </c>
      <c r="C29" s="21">
        <v>32.319890000000001</v>
      </c>
      <c r="D29" s="24">
        <v>29.601628999999999</v>
      </c>
      <c r="E29" s="21">
        <v>-8.4104896396615221</v>
      </c>
      <c r="F29" s="21">
        <v>12.508649428330681</v>
      </c>
      <c r="G29" s="21">
        <v>2.191405</v>
      </c>
      <c r="H29" s="24">
        <v>4.4648260000000004</v>
      </c>
      <c r="I29" s="21">
        <v>103.74262174267197</v>
      </c>
      <c r="J29" s="21">
        <v>16.886506402589131</v>
      </c>
      <c r="K29" s="16"/>
      <c r="L29" s="23"/>
    </row>
    <row r="30" spans="1:12" s="91" customFormat="1" x14ac:dyDescent="0.25">
      <c r="A30" s="97"/>
      <c r="B30" s="121" t="s">
        <v>154</v>
      </c>
      <c r="C30" s="21">
        <v>1.264197</v>
      </c>
      <c r="D30" s="24">
        <v>1.4089160000000001</v>
      </c>
      <c r="E30" s="21">
        <v>11.447503830494776</v>
      </c>
      <c r="F30" s="21">
        <v>0.59536035391721021</v>
      </c>
      <c r="G30" s="21">
        <v>2.9041000000000001E-2</v>
      </c>
      <c r="H30" s="24">
        <v>0.19891700000000001</v>
      </c>
      <c r="I30" s="21">
        <v>584.95230880479323</v>
      </c>
      <c r="J30" s="21">
        <v>0.75232790574231156</v>
      </c>
      <c r="K30" s="99"/>
      <c r="L30" s="102"/>
    </row>
    <row r="31" spans="1:12" x14ac:dyDescent="0.25">
      <c r="A31" s="14"/>
      <c r="B31" s="10" t="s">
        <v>43</v>
      </c>
      <c r="C31" s="78">
        <v>10.416727000000002</v>
      </c>
      <c r="D31" s="30">
        <v>17.888097999999999</v>
      </c>
      <c r="E31" s="78">
        <v>71.724746170270166</v>
      </c>
      <c r="F31" s="78">
        <v>7.5589065325297886</v>
      </c>
      <c r="G31" s="78">
        <v>0.49840900000000005</v>
      </c>
      <c r="H31" s="30">
        <v>2.3659820000000003</v>
      </c>
      <c r="I31" s="78">
        <v>374.70691741120243</v>
      </c>
      <c r="J31" s="78">
        <v>8.9484271484287703</v>
      </c>
      <c r="K31" s="16"/>
      <c r="L31" s="23"/>
    </row>
    <row r="32" spans="1:12" x14ac:dyDescent="0.25">
      <c r="A32" s="14" t="s">
        <v>61</v>
      </c>
      <c r="B32" s="121" t="s">
        <v>400</v>
      </c>
      <c r="C32" s="21">
        <v>2.6256919999999999</v>
      </c>
      <c r="D32" s="24">
        <v>2.3037939999999999</v>
      </c>
      <c r="E32" s="21">
        <v>-12.259549101722522</v>
      </c>
      <c r="F32" s="21">
        <v>0.97350559663765979</v>
      </c>
      <c r="G32" s="21">
        <v>6.3240000000000005E-2</v>
      </c>
      <c r="H32" s="24">
        <v>0.153082</v>
      </c>
      <c r="I32" s="21">
        <v>142.06514864010117</v>
      </c>
      <c r="J32" s="21">
        <v>0.57897444897542449</v>
      </c>
      <c r="K32" s="16"/>
      <c r="L32" s="23"/>
    </row>
    <row r="33" spans="1:12" x14ac:dyDescent="0.25">
      <c r="A33" s="14" t="s">
        <v>61</v>
      </c>
      <c r="B33" s="121" t="s">
        <v>401</v>
      </c>
      <c r="C33" s="21">
        <v>4.9903999999999997E-2</v>
      </c>
      <c r="D33" s="24">
        <v>2.7176740000000001</v>
      </c>
      <c r="E33" s="21">
        <v>5345.8039435716582</v>
      </c>
      <c r="F33" s="21">
        <v>1.1483973171371467</v>
      </c>
      <c r="G33" s="21">
        <v>0</v>
      </c>
      <c r="H33" s="24">
        <v>1.1016520000000001</v>
      </c>
      <c r="I33" s="21" t="s">
        <v>97</v>
      </c>
      <c r="J33" s="21">
        <v>4.1665797393728488</v>
      </c>
      <c r="K33" s="16"/>
      <c r="L33" s="23"/>
    </row>
    <row r="34" spans="1:12" x14ac:dyDescent="0.25">
      <c r="A34" s="14" t="s">
        <v>61</v>
      </c>
      <c r="B34" s="121" t="s">
        <v>416</v>
      </c>
      <c r="C34" s="21">
        <v>3.0000000000000001E-5</v>
      </c>
      <c r="D34" s="24">
        <v>6.8238999999999994E-2</v>
      </c>
      <c r="E34" s="21">
        <v>227363.33333333331</v>
      </c>
      <c r="F34" s="21">
        <v>2.8835498490297862E-2</v>
      </c>
      <c r="G34" s="21">
        <v>0</v>
      </c>
      <c r="H34" s="24">
        <v>2.3963000000000002E-2</v>
      </c>
      <c r="I34" s="21" t="s">
        <v>97</v>
      </c>
      <c r="J34" s="21">
        <v>9.0630934537033081E-2</v>
      </c>
      <c r="K34" s="16"/>
      <c r="L34" s="23"/>
    </row>
    <row r="35" spans="1:12" x14ac:dyDescent="0.25">
      <c r="A35" s="14" t="s">
        <v>61</v>
      </c>
      <c r="B35" s="121" t="s">
        <v>402</v>
      </c>
      <c r="C35" s="21">
        <v>3.63069</v>
      </c>
      <c r="D35" s="24">
        <v>4.8999569999999997</v>
      </c>
      <c r="E35" s="21">
        <v>34.959387884947482</v>
      </c>
      <c r="F35" s="21">
        <v>2.0705564658922966</v>
      </c>
      <c r="G35" s="21">
        <v>0.17462800000000001</v>
      </c>
      <c r="H35" s="24">
        <v>0.44423200000000002</v>
      </c>
      <c r="I35" s="21">
        <v>154.38761252491008</v>
      </c>
      <c r="J35" s="21">
        <v>1.6801386016465085</v>
      </c>
      <c r="K35" s="16"/>
      <c r="L35" s="23"/>
    </row>
    <row r="36" spans="1:12" x14ac:dyDescent="0.25">
      <c r="A36" s="14" t="s">
        <v>61</v>
      </c>
      <c r="B36" s="121" t="s">
        <v>403</v>
      </c>
      <c r="C36" s="21">
        <v>1.3088360000000001</v>
      </c>
      <c r="D36" s="24">
        <v>0.80771800000000005</v>
      </c>
      <c r="E36" s="21">
        <v>-38.28730261086951</v>
      </c>
      <c r="F36" s="21">
        <v>0.34131436817049504</v>
      </c>
      <c r="G36" s="21">
        <v>0</v>
      </c>
      <c r="H36" s="24">
        <v>0</v>
      </c>
      <c r="I36" s="21" t="s">
        <v>97</v>
      </c>
      <c r="J36" s="21">
        <v>0</v>
      </c>
      <c r="K36" s="16"/>
      <c r="L36" s="23"/>
    </row>
    <row r="37" spans="1:12" x14ac:dyDescent="0.25">
      <c r="A37" s="14" t="s">
        <v>61</v>
      </c>
      <c r="B37" s="121" t="s">
        <v>406</v>
      </c>
      <c r="C37" s="21">
        <v>0.39276899999999998</v>
      </c>
      <c r="D37" s="24">
        <v>0.28045300000000001</v>
      </c>
      <c r="E37" s="21">
        <v>-28.595943162520456</v>
      </c>
      <c r="F37" s="21">
        <v>0.1185099731546404</v>
      </c>
      <c r="G37" s="21">
        <v>1.1199999999999999E-3</v>
      </c>
      <c r="H37" s="24">
        <v>6.1822000000000002E-2</v>
      </c>
      <c r="I37" s="21">
        <v>5419.8214285714294</v>
      </c>
      <c r="J37" s="21">
        <v>0.23381820452148977</v>
      </c>
      <c r="K37" s="16"/>
      <c r="L37" s="23"/>
    </row>
    <row r="38" spans="1:12" x14ac:dyDescent="0.25">
      <c r="A38" s="14" t="s">
        <v>61</v>
      </c>
      <c r="B38" s="121" t="s">
        <v>407</v>
      </c>
      <c r="C38" s="21">
        <v>0.47057900000000003</v>
      </c>
      <c r="D38" s="24">
        <v>3.7987190000000002</v>
      </c>
      <c r="E38" s="21">
        <v>707.24362965623197</v>
      </c>
      <c r="F38" s="21">
        <v>1.6052104513484342</v>
      </c>
      <c r="G38" s="21">
        <v>0.16966500000000001</v>
      </c>
      <c r="H38" s="24">
        <v>0.25564999999999999</v>
      </c>
      <c r="I38" s="21">
        <v>50.67927975716853</v>
      </c>
      <c r="J38" s="21">
        <v>0.96689890307526216</v>
      </c>
      <c r="K38" s="16"/>
      <c r="L38" s="23"/>
    </row>
    <row r="39" spans="1:12" x14ac:dyDescent="0.25">
      <c r="A39" s="14" t="s">
        <v>61</v>
      </c>
      <c r="B39" s="121" t="s">
        <v>414</v>
      </c>
      <c r="C39" s="21">
        <v>4.3802000000000001E-2</v>
      </c>
      <c r="D39" s="24">
        <v>0.10477</v>
      </c>
      <c r="E39" s="21">
        <v>139.18999132459703</v>
      </c>
      <c r="F39" s="21">
        <v>4.4272266252854041E-2</v>
      </c>
      <c r="G39" s="21">
        <v>0</v>
      </c>
      <c r="H39" s="24">
        <v>0</v>
      </c>
      <c r="I39" s="21" t="s">
        <v>97</v>
      </c>
      <c r="J39" s="21">
        <v>0</v>
      </c>
      <c r="K39" s="16"/>
      <c r="L39" s="23"/>
    </row>
    <row r="40" spans="1:12" s="137" customFormat="1" x14ac:dyDescent="0.25">
      <c r="A40" s="97" t="s">
        <v>61</v>
      </c>
      <c r="B40" s="121" t="s">
        <v>408</v>
      </c>
      <c r="C40" s="21">
        <v>1.778313</v>
      </c>
      <c r="D40" s="24">
        <v>2.7092649999999998</v>
      </c>
      <c r="E40" s="21">
        <v>52.350289291030315</v>
      </c>
      <c r="F40" s="21">
        <v>1.1448439575216054</v>
      </c>
      <c r="G40" s="21">
        <v>8.9534000000000002E-2</v>
      </c>
      <c r="H40" s="24">
        <v>0.32558100000000001</v>
      </c>
      <c r="I40" s="21">
        <v>263.63951124712401</v>
      </c>
      <c r="J40" s="21">
        <v>1.2313863163002032</v>
      </c>
      <c r="K40" s="99"/>
      <c r="L40" s="135"/>
    </row>
    <row r="41" spans="1:12" x14ac:dyDescent="0.25">
      <c r="A41" s="97" t="s">
        <v>61</v>
      </c>
      <c r="B41" s="121" t="s">
        <v>409</v>
      </c>
      <c r="C41" s="21">
        <v>0.108886</v>
      </c>
      <c r="D41" s="24">
        <v>0.12245200000000001</v>
      </c>
      <c r="E41" s="21">
        <v>12.458901970868631</v>
      </c>
      <c r="F41" s="21">
        <v>5.1744082725918517E-2</v>
      </c>
      <c r="G41" s="21">
        <v>0</v>
      </c>
      <c r="H41" s="24">
        <v>0</v>
      </c>
      <c r="I41" s="21" t="s">
        <v>97</v>
      </c>
      <c r="J41" s="21">
        <v>0</v>
      </c>
      <c r="K41" s="99"/>
      <c r="L41" s="23"/>
    </row>
    <row r="42" spans="1:12" x14ac:dyDescent="0.25">
      <c r="A42" s="97" t="s">
        <v>61</v>
      </c>
      <c r="B42" s="121" t="s">
        <v>410</v>
      </c>
      <c r="C42" s="21">
        <v>7.2259999999999998E-3</v>
      </c>
      <c r="D42" s="24">
        <v>7.5056999999999999E-2</v>
      </c>
      <c r="E42" s="21">
        <v>938.70744533628567</v>
      </c>
      <c r="F42" s="21">
        <v>3.1716555198439113E-2</v>
      </c>
      <c r="G42" s="21">
        <v>2.22E-4</v>
      </c>
      <c r="H42" s="24">
        <v>0</v>
      </c>
      <c r="I42" s="21" t="s">
        <v>97</v>
      </c>
      <c r="J42" s="21">
        <v>0</v>
      </c>
      <c r="K42" s="99"/>
    </row>
    <row r="43" spans="1:12" s="137" customFormat="1" x14ac:dyDescent="0.25">
      <c r="A43" s="97"/>
      <c r="B43" s="121" t="s">
        <v>411</v>
      </c>
      <c r="C43" s="21">
        <v>0.24931400000000001</v>
      </c>
      <c r="D43" s="24">
        <v>2.0688000000000002E-2</v>
      </c>
      <c r="E43" s="21">
        <v>-91.70203037133895</v>
      </c>
      <c r="F43" s="21">
        <v>8.742050627460576E-3</v>
      </c>
      <c r="G43" s="21">
        <v>0.11873599999999999</v>
      </c>
      <c r="H43" s="24">
        <v>8.9479999999999994E-3</v>
      </c>
      <c r="I43" s="21">
        <v>-92.463953645061309</v>
      </c>
      <c r="J43" s="21">
        <v>3.3842407137560905E-2</v>
      </c>
      <c r="K43" s="99"/>
    </row>
    <row r="44" spans="1:12" x14ac:dyDescent="0.25">
      <c r="A44" s="14"/>
      <c r="B44" s="9" t="s">
        <v>2</v>
      </c>
      <c r="C44" s="21">
        <v>70.149587300000235</v>
      </c>
      <c r="D44" s="24">
        <v>69.296424519998808</v>
      </c>
      <c r="E44" s="21">
        <v>-1.2162049882814108</v>
      </c>
      <c r="F44" s="21">
        <v>29.282330406797659</v>
      </c>
      <c r="G44" s="21">
        <v>6.885815380000027</v>
      </c>
      <c r="H44" s="24">
        <v>5.3988286100000238</v>
      </c>
      <c r="I44" s="21">
        <v>-21.594926496562529</v>
      </c>
      <c r="J44" s="21">
        <v>20.419016080189188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445.59816329000415</v>
      </c>
      <c r="D13" s="24">
        <v>432.40463706999901</v>
      </c>
      <c r="E13" s="24">
        <v>-2.960857406276729</v>
      </c>
      <c r="F13" s="22">
        <v>100</v>
      </c>
      <c r="G13" s="24">
        <v>39.026213789999957</v>
      </c>
      <c r="H13" s="24">
        <v>43.48208553000002</v>
      </c>
      <c r="I13" s="24">
        <v>11.417637806160519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210.92391599999999</v>
      </c>
      <c r="D14" s="30">
        <v>221.729399</v>
      </c>
      <c r="E14" s="78">
        <v>5.1229292556847827</v>
      </c>
      <c r="F14" s="78">
        <v>51.278219517360476</v>
      </c>
      <c r="G14" s="78">
        <v>19.014026000000001</v>
      </c>
      <c r="H14" s="30">
        <v>24.754476000000004</v>
      </c>
      <c r="I14" s="78">
        <v>30.190607712432936</v>
      </c>
      <c r="J14" s="78">
        <v>56.930286802644062</v>
      </c>
      <c r="K14" s="16"/>
    </row>
    <row r="15" spans="1:14" ht="15.6" x14ac:dyDescent="0.3">
      <c r="A15" s="14"/>
      <c r="B15" s="10" t="s">
        <v>52</v>
      </c>
      <c r="C15" s="78">
        <v>111.804444</v>
      </c>
      <c r="D15" s="30">
        <v>125.573893</v>
      </c>
      <c r="E15" s="78">
        <v>12.315654465398529</v>
      </c>
      <c r="F15" s="78">
        <v>29.040829407125834</v>
      </c>
      <c r="G15" s="78">
        <v>10.941326999999999</v>
      </c>
      <c r="H15" s="30">
        <v>15.772797000000001</v>
      </c>
      <c r="I15" s="78">
        <v>44.157989245728622</v>
      </c>
      <c r="J15" s="78">
        <v>36.274242156848068</v>
      </c>
      <c r="K15" s="16"/>
    </row>
    <row r="16" spans="1:14" x14ac:dyDescent="0.25">
      <c r="A16" s="14" t="s">
        <v>61</v>
      </c>
      <c r="B16" s="9" t="s">
        <v>389</v>
      </c>
      <c r="C16" s="21">
        <v>8.4357760000000006</v>
      </c>
      <c r="D16" s="24">
        <v>8.9713010000000004</v>
      </c>
      <c r="E16" s="21">
        <v>6.3482600770812248</v>
      </c>
      <c r="F16" s="21">
        <v>2.074746714279037</v>
      </c>
      <c r="G16" s="21">
        <v>0.42601</v>
      </c>
      <c r="H16" s="24">
        <v>0.71618199999999999</v>
      </c>
      <c r="I16" s="21">
        <v>68.113894040045992</v>
      </c>
      <c r="J16" s="21">
        <v>1.6470737115538709</v>
      </c>
      <c r="K16" s="16"/>
    </row>
    <row r="17" spans="1:11" x14ac:dyDescent="0.25">
      <c r="A17" s="14" t="s">
        <v>61</v>
      </c>
      <c r="B17" s="121" t="s">
        <v>390</v>
      </c>
      <c r="C17" s="21">
        <v>69.166150999999999</v>
      </c>
      <c r="D17" s="24">
        <v>84.196876000000003</v>
      </c>
      <c r="E17" s="21">
        <v>21.731330690932914</v>
      </c>
      <c r="F17" s="21">
        <v>19.471779158180016</v>
      </c>
      <c r="G17" s="21">
        <v>7.5393319999999999</v>
      </c>
      <c r="H17" s="24">
        <v>10.294293</v>
      </c>
      <c r="I17" s="21">
        <v>36.54118163253721</v>
      </c>
      <c r="J17" s="21">
        <v>23.674791295135918</v>
      </c>
      <c r="K17" s="16"/>
    </row>
    <row r="18" spans="1:11" x14ac:dyDescent="0.25">
      <c r="A18" s="14" t="s">
        <v>61</v>
      </c>
      <c r="B18" s="121" t="s">
        <v>391</v>
      </c>
      <c r="C18" s="21">
        <v>34.202517</v>
      </c>
      <c r="D18" s="24">
        <v>32.405715999999998</v>
      </c>
      <c r="E18" s="21">
        <v>-5.2534174604752071</v>
      </c>
      <c r="F18" s="21">
        <v>7.4943035346667797</v>
      </c>
      <c r="G18" s="21">
        <v>2.9759850000000001</v>
      </c>
      <c r="H18" s="24">
        <v>4.7623220000000002</v>
      </c>
      <c r="I18" s="21">
        <v>60.025067330648518</v>
      </c>
      <c r="J18" s="21">
        <v>10.952377150158275</v>
      </c>
      <c r="K18" s="16"/>
    </row>
    <row r="19" spans="1:11" ht="15.6" x14ac:dyDescent="0.3">
      <c r="A19" s="14"/>
      <c r="B19" s="10" t="s">
        <v>53</v>
      </c>
      <c r="C19" s="78">
        <v>99.119471999999988</v>
      </c>
      <c r="D19" s="30">
        <v>96.155506000000017</v>
      </c>
      <c r="E19" s="78">
        <v>-2.9902963970590668</v>
      </c>
      <c r="F19" s="78">
        <v>22.237390110234657</v>
      </c>
      <c r="G19" s="78">
        <v>8.0726990000000018</v>
      </c>
      <c r="H19" s="30">
        <v>8.9816790000000015</v>
      </c>
      <c r="I19" s="78">
        <v>11.259926822491462</v>
      </c>
      <c r="J19" s="78">
        <v>20.656044645795987</v>
      </c>
      <c r="K19" s="16"/>
    </row>
    <row r="20" spans="1:11" x14ac:dyDescent="0.25">
      <c r="A20" s="14" t="s">
        <v>61</v>
      </c>
      <c r="B20" s="121" t="s">
        <v>392</v>
      </c>
      <c r="C20" s="21">
        <v>4.4332399999999996</v>
      </c>
      <c r="D20" s="24">
        <v>4.240005</v>
      </c>
      <c r="E20" s="21">
        <v>-4.3587759742310332</v>
      </c>
      <c r="F20" s="21">
        <v>0.98056418375402732</v>
      </c>
      <c r="G20" s="21">
        <v>0.31508900000000001</v>
      </c>
      <c r="H20" s="24">
        <v>0.23855699999999999</v>
      </c>
      <c r="I20" s="21">
        <v>-24.289010406583543</v>
      </c>
      <c r="J20" s="21">
        <v>0.54863283831087184</v>
      </c>
      <c r="K20" s="16"/>
    </row>
    <row r="21" spans="1:11" x14ac:dyDescent="0.25">
      <c r="A21" s="14" t="s">
        <v>61</v>
      </c>
      <c r="B21" s="121" t="s">
        <v>393</v>
      </c>
      <c r="C21" s="21">
        <v>12.708100999999999</v>
      </c>
      <c r="D21" s="24">
        <v>14.360462999999999</v>
      </c>
      <c r="E21" s="21">
        <v>13.002430496893291</v>
      </c>
      <c r="F21" s="21">
        <v>3.3210705364557143</v>
      </c>
      <c r="G21" s="21">
        <v>0.92187200000000002</v>
      </c>
      <c r="H21" s="24">
        <v>1.116276</v>
      </c>
      <c r="I21" s="21">
        <v>21.087960150649977</v>
      </c>
      <c r="J21" s="21">
        <v>2.5672089698407792</v>
      </c>
      <c r="K21" s="16"/>
    </row>
    <row r="22" spans="1:11" x14ac:dyDescent="0.25">
      <c r="A22" s="14" t="s">
        <v>61</v>
      </c>
      <c r="B22" s="121" t="s">
        <v>394</v>
      </c>
      <c r="C22" s="21">
        <v>4.760885</v>
      </c>
      <c r="D22" s="24">
        <v>5.411435</v>
      </c>
      <c r="E22" s="21">
        <v>13.66447624758842</v>
      </c>
      <c r="F22" s="21">
        <v>1.2514747845139274</v>
      </c>
      <c r="G22" s="21">
        <v>0.66459400000000002</v>
      </c>
      <c r="H22" s="24">
        <v>0.356267</v>
      </c>
      <c r="I22" s="21">
        <v>-46.393286728438724</v>
      </c>
      <c r="J22" s="21">
        <v>0.81934202478443041</v>
      </c>
      <c r="K22" s="16"/>
    </row>
    <row r="23" spans="1:11" x14ac:dyDescent="0.25">
      <c r="A23" s="14" t="s">
        <v>61</v>
      </c>
      <c r="B23" s="121" t="s">
        <v>395</v>
      </c>
      <c r="C23" s="21">
        <v>18.879621</v>
      </c>
      <c r="D23" s="24">
        <v>18.146540000000002</v>
      </c>
      <c r="E23" s="21">
        <v>-3.8829222260340801</v>
      </c>
      <c r="F23" s="21">
        <v>4.1966571225882534</v>
      </c>
      <c r="G23" s="21">
        <v>1.746462</v>
      </c>
      <c r="H23" s="24">
        <v>2.2627100000000002</v>
      </c>
      <c r="I23" s="21">
        <v>29.559646874652891</v>
      </c>
      <c r="J23" s="21">
        <v>5.2037752385148748</v>
      </c>
      <c r="K23" s="16"/>
    </row>
    <row r="24" spans="1:11" x14ac:dyDescent="0.25">
      <c r="A24" s="14" t="s">
        <v>61</v>
      </c>
      <c r="B24" s="121" t="s">
        <v>396</v>
      </c>
      <c r="C24" s="21">
        <v>42.490082000000001</v>
      </c>
      <c r="D24" s="24">
        <v>38.867815</v>
      </c>
      <c r="E24" s="21">
        <v>-8.5249706037281889</v>
      </c>
      <c r="F24" s="21">
        <v>8.9887599872588684</v>
      </c>
      <c r="G24" s="21">
        <v>3.4380489999999999</v>
      </c>
      <c r="H24" s="24">
        <v>4.127999</v>
      </c>
      <c r="I24" s="21">
        <v>20.068067674428146</v>
      </c>
      <c r="J24" s="21">
        <v>9.4935625779769222</v>
      </c>
      <c r="K24" s="16"/>
    </row>
    <row r="25" spans="1:11" x14ac:dyDescent="0.25">
      <c r="A25" s="14" t="s">
        <v>61</v>
      </c>
      <c r="B25" s="121" t="s">
        <v>397</v>
      </c>
      <c r="C25" s="21">
        <v>0.49881999999999999</v>
      </c>
      <c r="D25" s="24">
        <v>0.359435</v>
      </c>
      <c r="E25" s="21">
        <v>-27.942945351028424</v>
      </c>
      <c r="F25" s="21">
        <v>8.3124686736838468E-2</v>
      </c>
      <c r="G25" s="21">
        <v>9.6533999999999995E-2</v>
      </c>
      <c r="H25" s="24">
        <v>2.086E-2</v>
      </c>
      <c r="I25" s="21">
        <v>-78.391033211096612</v>
      </c>
      <c r="J25" s="21">
        <v>4.7973779881390136E-2</v>
      </c>
      <c r="K25" s="16"/>
    </row>
    <row r="26" spans="1:11" x14ac:dyDescent="0.25">
      <c r="A26" s="14" t="s">
        <v>61</v>
      </c>
      <c r="B26" s="121" t="s">
        <v>398</v>
      </c>
      <c r="C26" s="21">
        <v>0.48029500000000003</v>
      </c>
      <c r="D26" s="24">
        <v>0.74007900000000004</v>
      </c>
      <c r="E26" s="21">
        <v>54.088424822244654</v>
      </c>
      <c r="F26" s="21">
        <v>0.17115426999461009</v>
      </c>
      <c r="G26" s="21">
        <v>2.1784999999999999E-2</v>
      </c>
      <c r="H26" s="24">
        <v>0.28546899999999997</v>
      </c>
      <c r="I26" s="21">
        <v>1210.3924718843241</v>
      </c>
      <c r="J26" s="21">
        <v>0.6565209476970546</v>
      </c>
      <c r="K26" s="16"/>
    </row>
    <row r="27" spans="1:11" x14ac:dyDescent="0.25">
      <c r="A27" s="14" t="s">
        <v>61</v>
      </c>
      <c r="B27" s="121" t="s">
        <v>399</v>
      </c>
      <c r="C27" s="21">
        <v>14.868428</v>
      </c>
      <c r="D27" s="24">
        <v>14.029733999999999</v>
      </c>
      <c r="E27" s="21">
        <v>-5.6407711696219724</v>
      </c>
      <c r="F27" s="21">
        <v>3.2445845389324131</v>
      </c>
      <c r="G27" s="21">
        <v>0.86831400000000003</v>
      </c>
      <c r="H27" s="24">
        <v>0.57354099999999997</v>
      </c>
      <c r="I27" s="21">
        <v>-33.947742406548784</v>
      </c>
      <c r="J27" s="21">
        <v>1.3190282687896633</v>
      </c>
      <c r="K27" s="16"/>
    </row>
    <row r="28" spans="1:11" x14ac:dyDescent="0.25">
      <c r="A28" s="14"/>
      <c r="B28" s="121" t="s">
        <v>152</v>
      </c>
      <c r="C28" s="21">
        <v>2.6904759999999999</v>
      </c>
      <c r="D28" s="24">
        <v>2.2846410000000001</v>
      </c>
      <c r="E28" s="21">
        <v>-15.084133811266099</v>
      </c>
      <c r="F28" s="21">
        <v>0.52835719234670353</v>
      </c>
      <c r="G28" s="21">
        <v>0.32758500000000002</v>
      </c>
      <c r="H28" s="24">
        <v>8.6779999999999999E-3</v>
      </c>
      <c r="I28" s="21">
        <v>-97.350916556008357</v>
      </c>
      <c r="J28" s="21">
        <v>1.9957644382104678E-2</v>
      </c>
      <c r="K28" s="16"/>
    </row>
    <row r="29" spans="1:11" x14ac:dyDescent="0.25">
      <c r="A29" s="14"/>
      <c r="B29" s="121" t="s">
        <v>153</v>
      </c>
      <c r="C29" s="21">
        <v>96.033940000000001</v>
      </c>
      <c r="D29" s="24">
        <v>79.258393999999996</v>
      </c>
      <c r="E29" s="21">
        <v>-17.468351293303186</v>
      </c>
      <c r="F29" s="21">
        <v>18.329681785343436</v>
      </c>
      <c r="G29" s="21">
        <v>7.1551970000000003</v>
      </c>
      <c r="H29" s="24">
        <v>6.3991069999999999</v>
      </c>
      <c r="I29" s="21">
        <v>-10.567004654099676</v>
      </c>
      <c r="J29" s="21">
        <v>14.716651517519788</v>
      </c>
      <c r="K29" s="16"/>
    </row>
    <row r="30" spans="1:11" x14ac:dyDescent="0.25">
      <c r="A30" s="14"/>
      <c r="B30" s="121" t="s">
        <v>154</v>
      </c>
      <c r="C30" s="21">
        <v>3.1956380000000002</v>
      </c>
      <c r="D30" s="24">
        <v>3.1151430000000002</v>
      </c>
      <c r="E30" s="21">
        <v>-2.5189023287368606</v>
      </c>
      <c r="F30" s="21">
        <v>0.72042312522557683</v>
      </c>
      <c r="G30" s="21">
        <v>0.308056</v>
      </c>
      <c r="H30" s="24">
        <v>0.28090700000000002</v>
      </c>
      <c r="I30" s="21">
        <v>-8.8130080245150122</v>
      </c>
      <c r="J30" s="21">
        <v>0.64602927062040549</v>
      </c>
      <c r="K30" s="16"/>
    </row>
    <row r="31" spans="1:11" x14ac:dyDescent="0.25">
      <c r="A31" s="14"/>
      <c r="B31" s="10" t="s">
        <v>43</v>
      </c>
      <c r="C31" s="78">
        <v>18.739775000000002</v>
      </c>
      <c r="D31" s="30">
        <v>18.249291000000003</v>
      </c>
      <c r="E31" s="78">
        <v>-2.6173419904988116</v>
      </c>
      <c r="F31" s="78">
        <v>4.2204198187277422</v>
      </c>
      <c r="G31" s="78">
        <v>2.3068460000000002</v>
      </c>
      <c r="H31" s="30">
        <v>1.4720650000000002</v>
      </c>
      <c r="I31" s="78">
        <v>-36.187114354404237</v>
      </c>
      <c r="J31" s="78">
        <v>3.3854516913278321</v>
      </c>
      <c r="K31" s="16"/>
    </row>
    <row r="32" spans="1:11" x14ac:dyDescent="0.25">
      <c r="A32" s="14" t="s">
        <v>61</v>
      </c>
      <c r="B32" s="121" t="s">
        <v>400</v>
      </c>
      <c r="C32" s="21">
        <v>1.836967</v>
      </c>
      <c r="D32" s="24">
        <v>1.5126219999999999</v>
      </c>
      <c r="E32" s="21">
        <v>-17.656550172104346</v>
      </c>
      <c r="F32" s="21">
        <v>0.34981632256527628</v>
      </c>
      <c r="G32" s="21">
        <v>0.20153699999999999</v>
      </c>
      <c r="H32" s="24">
        <v>0.26035399999999997</v>
      </c>
      <c r="I32" s="21">
        <v>29.184219274872603</v>
      </c>
      <c r="J32" s="21">
        <v>0.59876152863084586</v>
      </c>
      <c r="K32" s="16"/>
    </row>
    <row r="33" spans="1:11" x14ac:dyDescent="0.25">
      <c r="A33" s="14" t="s">
        <v>61</v>
      </c>
      <c r="B33" s="121" t="s">
        <v>401</v>
      </c>
      <c r="C33" s="21">
        <v>8.3640999999999993E-2</v>
      </c>
      <c r="D33" s="24">
        <v>0.25752399999999998</v>
      </c>
      <c r="E33" s="21">
        <v>207.89206250523068</v>
      </c>
      <c r="F33" s="21">
        <v>5.9556253083916669E-2</v>
      </c>
      <c r="G33" s="21">
        <v>3.1700000000000001E-4</v>
      </c>
      <c r="H33" s="24">
        <v>1.779E-3</v>
      </c>
      <c r="I33" s="21">
        <v>461.19873817034699</v>
      </c>
      <c r="J33" s="21">
        <v>4.0913400963083916E-3</v>
      </c>
      <c r="K33" s="16"/>
    </row>
    <row r="34" spans="1:11" x14ac:dyDescent="0.25">
      <c r="A34" s="14" t="s">
        <v>61</v>
      </c>
      <c r="B34" s="121" t="s">
        <v>402</v>
      </c>
      <c r="C34" s="21">
        <v>3.665076</v>
      </c>
      <c r="D34" s="24">
        <v>3.7079270000000002</v>
      </c>
      <c r="E34" s="21">
        <v>1.1691708439333981</v>
      </c>
      <c r="F34" s="21">
        <v>0.85751323693592807</v>
      </c>
      <c r="G34" s="21">
        <v>1.0115940000000001</v>
      </c>
      <c r="H34" s="24">
        <v>0.28942899999999999</v>
      </c>
      <c r="I34" s="21">
        <v>-71.38881804360247</v>
      </c>
      <c r="J34" s="21">
        <v>0.66562814656236169</v>
      </c>
      <c r="K34" s="16"/>
    </row>
    <row r="35" spans="1:11" x14ac:dyDescent="0.25">
      <c r="A35" s="14" t="s">
        <v>61</v>
      </c>
      <c r="B35" s="121" t="s">
        <v>403</v>
      </c>
      <c r="C35" s="21">
        <v>1.175589</v>
      </c>
      <c r="D35" s="24">
        <v>1.250437</v>
      </c>
      <c r="E35" s="21">
        <v>6.3668509997967027</v>
      </c>
      <c r="F35" s="21">
        <v>0.28918214394578184</v>
      </c>
      <c r="G35" s="21">
        <v>0.127</v>
      </c>
      <c r="H35" s="24">
        <v>4.3684000000000001E-2</v>
      </c>
      <c r="I35" s="21">
        <v>-65.603149606299212</v>
      </c>
      <c r="J35" s="21">
        <v>0.10046436243234165</v>
      </c>
      <c r="K35" s="16"/>
    </row>
    <row r="36" spans="1:11" x14ac:dyDescent="0.25">
      <c r="A36" s="14" t="s">
        <v>61</v>
      </c>
      <c r="B36" s="121" t="s">
        <v>406</v>
      </c>
      <c r="C36" s="21">
        <v>4.7242480000000002</v>
      </c>
      <c r="D36" s="24">
        <v>4.2984600000000004</v>
      </c>
      <c r="E36" s="21">
        <v>-9.0128206647915103</v>
      </c>
      <c r="F36" s="21">
        <v>0.99408277143525448</v>
      </c>
      <c r="G36" s="21">
        <v>0.26283299999999998</v>
      </c>
      <c r="H36" s="24">
        <v>0.31505899999999998</v>
      </c>
      <c r="I36" s="21">
        <v>19.870412010668371</v>
      </c>
      <c r="J36" s="21">
        <v>0.72457196144059888</v>
      </c>
      <c r="K36" s="16"/>
    </row>
    <row r="37" spans="1:11" x14ac:dyDescent="0.25">
      <c r="A37" s="14" t="s">
        <v>61</v>
      </c>
      <c r="B37" s="121" t="s">
        <v>407</v>
      </c>
      <c r="C37" s="21">
        <v>1.8911579999999999</v>
      </c>
      <c r="D37" s="24">
        <v>3.1002190000000001</v>
      </c>
      <c r="E37" s="21">
        <v>63.932310256467218</v>
      </c>
      <c r="F37" s="21">
        <v>0.71697172838091627</v>
      </c>
      <c r="G37" s="21">
        <v>0.165689</v>
      </c>
      <c r="H37" s="24">
        <v>0.454735</v>
      </c>
      <c r="I37" s="21">
        <v>174.45092915039621</v>
      </c>
      <c r="J37" s="21">
        <v>1.0457985040442925</v>
      </c>
      <c r="K37" s="16"/>
    </row>
    <row r="38" spans="1:11" x14ac:dyDescent="0.25">
      <c r="A38" s="14" t="s">
        <v>61</v>
      </c>
      <c r="B38" s="121" t="s">
        <v>414</v>
      </c>
      <c r="C38" s="21">
        <v>0.33760800000000002</v>
      </c>
      <c r="D38" s="24">
        <v>0.31450800000000001</v>
      </c>
      <c r="E38" s="21">
        <v>-6.8422549228691292</v>
      </c>
      <c r="F38" s="21">
        <v>7.2734650148787952E-2</v>
      </c>
      <c r="G38" s="21">
        <v>3.048E-2</v>
      </c>
      <c r="H38" s="24">
        <v>2.7293999999999999E-2</v>
      </c>
      <c r="I38" s="21">
        <v>-10.452755905511813</v>
      </c>
      <c r="J38" s="21">
        <v>6.2770678239820812E-2</v>
      </c>
      <c r="K38" s="16"/>
    </row>
    <row r="39" spans="1:11" x14ac:dyDescent="0.25">
      <c r="A39" s="14" t="s">
        <v>61</v>
      </c>
      <c r="B39" s="121" t="s">
        <v>408</v>
      </c>
      <c r="C39" s="21">
        <v>3.7091280000000002</v>
      </c>
      <c r="D39" s="24">
        <v>3.2071420000000002</v>
      </c>
      <c r="E39" s="21">
        <v>-13.533800936500439</v>
      </c>
      <c r="F39" s="21">
        <v>0.74169926153701682</v>
      </c>
      <c r="G39" s="21">
        <v>0.27171400000000001</v>
      </c>
      <c r="H39" s="24">
        <v>7.1430999999999994E-2</v>
      </c>
      <c r="I39" s="21">
        <v>-73.710960789653825</v>
      </c>
      <c r="J39" s="21">
        <v>0.16427684902720893</v>
      </c>
      <c r="K39" s="16"/>
    </row>
    <row r="40" spans="1:11" x14ac:dyDescent="0.25">
      <c r="A40" s="14" t="s">
        <v>61</v>
      </c>
      <c r="B40" s="121" t="s">
        <v>415</v>
      </c>
      <c r="C40" s="21">
        <v>0.113619</v>
      </c>
      <c r="D40" s="24">
        <v>0.104951</v>
      </c>
      <c r="E40" s="21">
        <v>-7.6290057120728001</v>
      </c>
      <c r="F40" s="21">
        <v>2.4271478842399694E-2</v>
      </c>
      <c r="G40" s="21">
        <v>0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21" t="s">
        <v>409</v>
      </c>
      <c r="C41" s="21">
        <v>0.317415</v>
      </c>
      <c r="D41" s="24">
        <v>0.22146299999999999</v>
      </c>
      <c r="E41" s="21">
        <v>-30.22919521761732</v>
      </c>
      <c r="F41" s="21">
        <v>5.1216610788600049E-2</v>
      </c>
      <c r="G41" s="21">
        <v>1.2E-2</v>
      </c>
      <c r="H41" s="24">
        <v>3.64E-3</v>
      </c>
      <c r="I41" s="21">
        <v>-69.666666666666671</v>
      </c>
      <c r="J41" s="21">
        <v>8.3712636034640499E-3</v>
      </c>
      <c r="K41" s="16"/>
    </row>
    <row r="42" spans="1:11" x14ac:dyDescent="0.25">
      <c r="A42" s="14" t="s">
        <v>61</v>
      </c>
      <c r="B42" s="121" t="s">
        <v>410</v>
      </c>
      <c r="C42" s="21">
        <v>0.88532599999999995</v>
      </c>
      <c r="D42" s="24">
        <v>0.274038</v>
      </c>
      <c r="E42" s="21">
        <v>-69.046656259953963</v>
      </c>
      <c r="F42" s="21">
        <v>6.3375361063863392E-2</v>
      </c>
      <c r="G42" s="21">
        <v>0.22368199999999999</v>
      </c>
      <c r="H42" s="24">
        <v>4.6600000000000001E-3</v>
      </c>
      <c r="I42" s="21">
        <v>-97.916685294301729</v>
      </c>
      <c r="J42" s="21">
        <v>1.0717057250588592E-2</v>
      </c>
      <c r="K42" s="16"/>
    </row>
    <row r="43" spans="1:11" x14ac:dyDescent="0.25">
      <c r="A43" s="14"/>
      <c r="B43" s="121" t="s">
        <v>411</v>
      </c>
      <c r="C43" s="21">
        <v>0.34545599999999999</v>
      </c>
      <c r="D43" s="24">
        <v>0.26741199999999998</v>
      </c>
      <c r="E43" s="21">
        <v>-22.59158908804595</v>
      </c>
      <c r="F43" s="21">
        <v>6.1843000068639527E-2</v>
      </c>
      <c r="G43" s="21">
        <v>9.4570000000000001E-3</v>
      </c>
      <c r="H43" s="24">
        <v>1.1856999999999999E-2</v>
      </c>
      <c r="I43" s="21">
        <v>25.378026858411751</v>
      </c>
      <c r="J43" s="21">
        <v>2.7268701248976165E-2</v>
      </c>
      <c r="K43" s="16"/>
    </row>
    <row r="44" spans="1:11" x14ac:dyDescent="0.25">
      <c r="A44" s="14"/>
      <c r="B44" s="9" t="s">
        <v>2</v>
      </c>
      <c r="C44" s="21">
        <v>113.66896229000415</v>
      </c>
      <c r="D44" s="24">
        <v>107.50035706999901</v>
      </c>
      <c r="E44" s="21">
        <v>-5.4268158129808004</v>
      </c>
      <c r="F44" s="21">
        <v>24.861055560927419</v>
      </c>
      <c r="G44" s="21">
        <v>9.9050467899999539</v>
      </c>
      <c r="H44" s="24">
        <v>10.554995530000017</v>
      </c>
      <c r="I44" s="21">
        <v>6.561793737877597</v>
      </c>
      <c r="J44" s="21">
        <v>24.274354372256838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560.29912809000052</v>
      </c>
      <c r="D13" s="24">
        <v>567.49410277999482</v>
      </c>
      <c r="E13" s="24">
        <v>1.2841309809853207</v>
      </c>
      <c r="F13" s="22">
        <v>100</v>
      </c>
      <c r="G13" s="24">
        <v>47.719221549999844</v>
      </c>
      <c r="H13" s="24">
        <v>50.521146219999927</v>
      </c>
      <c r="I13" s="24">
        <v>5.8716898117548766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350.01746000000003</v>
      </c>
      <c r="D14" s="30">
        <v>334.09199999999998</v>
      </c>
      <c r="E14" s="78">
        <v>-4.5499044533378497</v>
      </c>
      <c r="F14" s="78">
        <v>58.871448771604285</v>
      </c>
      <c r="G14" s="78">
        <v>30.605926</v>
      </c>
      <c r="H14" s="30">
        <v>33.134492000000002</v>
      </c>
      <c r="I14" s="78">
        <v>8.2616876221944793</v>
      </c>
      <c r="J14" s="78">
        <v>65.585392413133675</v>
      </c>
      <c r="K14" s="16"/>
    </row>
    <row r="15" spans="1:14" ht="15.6" x14ac:dyDescent="0.3">
      <c r="A15" s="14"/>
      <c r="B15" s="10" t="s">
        <v>52</v>
      </c>
      <c r="C15" s="78">
        <v>220.040717</v>
      </c>
      <c r="D15" s="30">
        <v>222.92560199999997</v>
      </c>
      <c r="E15" s="78">
        <v>1.311068714614283</v>
      </c>
      <c r="F15" s="78">
        <v>39.2824526119214</v>
      </c>
      <c r="G15" s="78">
        <v>18.255300999999999</v>
      </c>
      <c r="H15" s="30">
        <v>25.606542999999999</v>
      </c>
      <c r="I15" s="78">
        <v>40.269081293154251</v>
      </c>
      <c r="J15" s="78">
        <v>50.684802139075522</v>
      </c>
      <c r="K15" s="16"/>
    </row>
    <row r="16" spans="1:14" x14ac:dyDescent="0.25">
      <c r="A16" s="14" t="s">
        <v>61</v>
      </c>
      <c r="B16" s="121" t="s">
        <v>389</v>
      </c>
      <c r="C16" s="21">
        <v>19.567159</v>
      </c>
      <c r="D16" s="24">
        <v>7.4283840000000003</v>
      </c>
      <c r="E16" s="21">
        <v>-62.03647141621326</v>
      </c>
      <c r="F16" s="21">
        <v>1.308979945978368</v>
      </c>
      <c r="G16" s="21">
        <v>0.614371</v>
      </c>
      <c r="H16" s="24">
        <v>0.99377199999999999</v>
      </c>
      <c r="I16" s="21">
        <v>61.754379682634749</v>
      </c>
      <c r="J16" s="21">
        <v>1.9670416733470568</v>
      </c>
      <c r="K16" s="16"/>
    </row>
    <row r="17" spans="1:11" x14ac:dyDescent="0.25">
      <c r="A17" s="14" t="s">
        <v>61</v>
      </c>
      <c r="B17" s="121" t="s">
        <v>390</v>
      </c>
      <c r="C17" s="21">
        <v>130.38987299999999</v>
      </c>
      <c r="D17" s="24">
        <v>157.41689299999999</v>
      </c>
      <c r="E17" s="21">
        <v>20.72785207789871</v>
      </c>
      <c r="F17" s="21">
        <v>27.738947810886259</v>
      </c>
      <c r="G17" s="21">
        <v>13.004057</v>
      </c>
      <c r="H17" s="24">
        <v>17.189727999999999</v>
      </c>
      <c r="I17" s="21">
        <v>32.187424278438634</v>
      </c>
      <c r="J17" s="21">
        <v>34.024817895353017</v>
      </c>
      <c r="K17" s="16"/>
    </row>
    <row r="18" spans="1:11" x14ac:dyDescent="0.25">
      <c r="A18" s="14" t="s">
        <v>61</v>
      </c>
      <c r="B18" s="121" t="s">
        <v>391</v>
      </c>
      <c r="C18" s="21">
        <v>70.083685000000003</v>
      </c>
      <c r="D18" s="24">
        <v>58.080325000000002</v>
      </c>
      <c r="E18" s="21">
        <v>-17.127181597257625</v>
      </c>
      <c r="F18" s="21">
        <v>10.234524855056772</v>
      </c>
      <c r="G18" s="21">
        <v>4.6368729999999996</v>
      </c>
      <c r="H18" s="24">
        <v>7.4230429999999998</v>
      </c>
      <c r="I18" s="21">
        <v>60.087261393615933</v>
      </c>
      <c r="J18" s="21">
        <v>14.692942570375456</v>
      </c>
      <c r="K18" s="16"/>
    </row>
    <row r="19" spans="1:11" ht="15.6" x14ac:dyDescent="0.3">
      <c r="A19" s="14"/>
      <c r="B19" s="10" t="s">
        <v>53</v>
      </c>
      <c r="C19" s="78">
        <v>129.976743</v>
      </c>
      <c r="D19" s="30">
        <v>111.166398</v>
      </c>
      <c r="E19" s="78">
        <v>-14.472085209890206</v>
      </c>
      <c r="F19" s="78">
        <v>19.588996159682882</v>
      </c>
      <c r="G19" s="78">
        <v>12.350625000000001</v>
      </c>
      <c r="H19" s="30">
        <v>7.5279490000000004</v>
      </c>
      <c r="I19" s="78">
        <v>-39.04803198218714</v>
      </c>
      <c r="J19" s="78">
        <v>14.900590274058139</v>
      </c>
      <c r="K19" s="16"/>
    </row>
    <row r="20" spans="1:11" x14ac:dyDescent="0.25">
      <c r="A20" s="14" t="s">
        <v>61</v>
      </c>
      <c r="B20" s="121" t="s">
        <v>392</v>
      </c>
      <c r="C20" s="21">
        <v>11.917524999999999</v>
      </c>
      <c r="D20" s="24">
        <v>12.568706000000001</v>
      </c>
      <c r="E20" s="21">
        <v>5.4640623787237885</v>
      </c>
      <c r="F20" s="21">
        <v>2.2147729709312265</v>
      </c>
      <c r="G20" s="21">
        <v>1.020605</v>
      </c>
      <c r="H20" s="24">
        <v>0.89737800000000001</v>
      </c>
      <c r="I20" s="21">
        <v>-12.073916941422002</v>
      </c>
      <c r="J20" s="21">
        <v>1.7762423601639363</v>
      </c>
      <c r="K20" s="16"/>
    </row>
    <row r="21" spans="1:11" x14ac:dyDescent="0.25">
      <c r="A21" s="14" t="s">
        <v>61</v>
      </c>
      <c r="B21" s="121" t="s">
        <v>393</v>
      </c>
      <c r="C21" s="21">
        <v>7.3999790000000001</v>
      </c>
      <c r="D21" s="24">
        <v>10.39743</v>
      </c>
      <c r="E21" s="21">
        <v>40.506209544648698</v>
      </c>
      <c r="F21" s="21">
        <v>1.8321652945935296</v>
      </c>
      <c r="G21" s="21">
        <v>1.2847580000000001</v>
      </c>
      <c r="H21" s="24">
        <v>0.92030000000000001</v>
      </c>
      <c r="I21" s="21">
        <v>-28.367832696897011</v>
      </c>
      <c r="J21" s="21">
        <v>1.8216134606140004</v>
      </c>
      <c r="K21" s="16"/>
    </row>
    <row r="22" spans="1:11" x14ac:dyDescent="0.25">
      <c r="A22" s="14" t="s">
        <v>61</v>
      </c>
      <c r="B22" s="121" t="s">
        <v>394</v>
      </c>
      <c r="C22" s="21">
        <v>0.128189</v>
      </c>
      <c r="D22" s="24">
        <v>0.73139399999999999</v>
      </c>
      <c r="E22" s="21">
        <v>470.55909633431884</v>
      </c>
      <c r="F22" s="21">
        <v>0.1288813392803741</v>
      </c>
      <c r="G22" s="21">
        <v>4.2700000000000004E-3</v>
      </c>
      <c r="H22" s="24">
        <v>7.5909999999999997E-3</v>
      </c>
      <c r="I22" s="21">
        <v>77.775175644028067</v>
      </c>
      <c r="J22" s="21">
        <v>1.5025391480518176E-2</v>
      </c>
      <c r="K22" s="16"/>
    </row>
    <row r="23" spans="1:11" x14ac:dyDescent="0.25">
      <c r="A23" s="14" t="s">
        <v>61</v>
      </c>
      <c r="B23" s="121" t="s">
        <v>395</v>
      </c>
      <c r="C23" s="21">
        <v>21.101938000000001</v>
      </c>
      <c r="D23" s="24">
        <v>21.756423000000002</v>
      </c>
      <c r="E23" s="21">
        <v>3.1015397732663263</v>
      </c>
      <c r="F23" s="21">
        <v>3.8337707640346173</v>
      </c>
      <c r="G23" s="21">
        <v>2.3459219999999998</v>
      </c>
      <c r="H23" s="24">
        <v>1.4931700000000001</v>
      </c>
      <c r="I23" s="21">
        <v>-36.350398691857613</v>
      </c>
      <c r="J23" s="21">
        <v>2.9555346854123736</v>
      </c>
      <c r="K23" s="16"/>
    </row>
    <row r="24" spans="1:11" x14ac:dyDescent="0.25">
      <c r="A24" s="14" t="s">
        <v>61</v>
      </c>
      <c r="B24" s="121" t="s">
        <v>396</v>
      </c>
      <c r="C24" s="21">
        <v>59.26097</v>
      </c>
      <c r="D24" s="24">
        <v>50.953881000000003</v>
      </c>
      <c r="E24" s="21">
        <v>-14.017808010904986</v>
      </c>
      <c r="F24" s="21">
        <v>8.9787507483145976</v>
      </c>
      <c r="G24" s="21">
        <v>5.926272</v>
      </c>
      <c r="H24" s="24">
        <v>3.1366589999999999</v>
      </c>
      <c r="I24" s="21">
        <v>-47.071970371930284</v>
      </c>
      <c r="J24" s="21">
        <v>6.2086061672889814</v>
      </c>
      <c r="K24" s="16"/>
    </row>
    <row r="25" spans="1:11" x14ac:dyDescent="0.25">
      <c r="A25" s="14" t="s">
        <v>61</v>
      </c>
      <c r="B25" s="121" t="s">
        <v>397</v>
      </c>
      <c r="C25" s="21">
        <v>1.368946</v>
      </c>
      <c r="D25" s="24">
        <v>1.4675290000000001</v>
      </c>
      <c r="E25" s="21">
        <v>7.2013797476306651</v>
      </c>
      <c r="F25" s="21">
        <v>0.25859810574435682</v>
      </c>
      <c r="G25" s="21">
        <v>6.5938999999999998E-2</v>
      </c>
      <c r="H25" s="24">
        <v>0.14032900000000001</v>
      </c>
      <c r="I25" s="21">
        <v>112.81639090674717</v>
      </c>
      <c r="J25" s="21">
        <v>0.27776289830979256</v>
      </c>
      <c r="K25" s="16"/>
    </row>
    <row r="26" spans="1:11" x14ac:dyDescent="0.25">
      <c r="A26" s="14" t="s">
        <v>61</v>
      </c>
      <c r="B26" s="121" t="s">
        <v>398</v>
      </c>
      <c r="C26" s="21">
        <v>1.693889</v>
      </c>
      <c r="D26" s="24">
        <v>1.6593739999999999</v>
      </c>
      <c r="E26" s="21">
        <v>-2.0376187577816562</v>
      </c>
      <c r="F26" s="21">
        <v>0.29240374338185915</v>
      </c>
      <c r="G26" s="21">
        <v>0.17588100000000001</v>
      </c>
      <c r="H26" s="24">
        <v>0.200262</v>
      </c>
      <c r="I26" s="21">
        <v>13.862213655824096</v>
      </c>
      <c r="J26" s="21">
        <v>0.39639243165215793</v>
      </c>
      <c r="K26" s="16"/>
    </row>
    <row r="27" spans="1:11" x14ac:dyDescent="0.25">
      <c r="A27" s="14" t="s">
        <v>61</v>
      </c>
      <c r="B27" s="121" t="s">
        <v>399</v>
      </c>
      <c r="C27" s="21">
        <v>27.105307</v>
      </c>
      <c r="D27" s="24">
        <v>11.631660999999999</v>
      </c>
      <c r="E27" s="21">
        <v>-57.087145332830943</v>
      </c>
      <c r="F27" s="21">
        <v>2.0496531934023183</v>
      </c>
      <c r="G27" s="21">
        <v>1.5269779999999999</v>
      </c>
      <c r="H27" s="24">
        <v>0.73226000000000002</v>
      </c>
      <c r="I27" s="21">
        <v>-52.045150617756121</v>
      </c>
      <c r="J27" s="21">
        <v>1.4494128791363774</v>
      </c>
      <c r="K27" s="16"/>
    </row>
    <row r="28" spans="1:11" x14ac:dyDescent="0.25">
      <c r="A28" s="14"/>
      <c r="B28" s="121" t="s">
        <v>152</v>
      </c>
      <c r="C28" s="21">
        <v>5.1081260000000004</v>
      </c>
      <c r="D28" s="24">
        <v>8.6443379999999994</v>
      </c>
      <c r="E28" s="21">
        <v>69.227188209531221</v>
      </c>
      <c r="F28" s="21">
        <v>1.5232471945794337</v>
      </c>
      <c r="G28" s="21">
        <v>0.33316899999999999</v>
      </c>
      <c r="H28" s="24">
        <v>0.92008800000000002</v>
      </c>
      <c r="I28" s="21">
        <v>176.16254813623118</v>
      </c>
      <c r="J28" s="21">
        <v>1.821193834346859</v>
      </c>
      <c r="K28" s="16"/>
    </row>
    <row r="29" spans="1:11" x14ac:dyDescent="0.25">
      <c r="A29" s="14"/>
      <c r="B29" s="121" t="s">
        <v>153</v>
      </c>
      <c r="C29" s="21">
        <v>92.701571000000001</v>
      </c>
      <c r="D29" s="24">
        <v>97.077433999999997</v>
      </c>
      <c r="E29" s="21">
        <v>4.7203763137951604</v>
      </c>
      <c r="F29" s="21">
        <v>17.106333532708941</v>
      </c>
      <c r="G29" s="21">
        <v>6.199198</v>
      </c>
      <c r="H29" s="24">
        <v>5.590751</v>
      </c>
      <c r="I29" s="21">
        <v>-9.8149308991259847</v>
      </c>
      <c r="J29" s="21">
        <v>11.066160248333352</v>
      </c>
      <c r="K29" s="16"/>
    </row>
    <row r="30" spans="1:11" x14ac:dyDescent="0.25">
      <c r="A30" s="14"/>
      <c r="B30" s="121" t="s">
        <v>154</v>
      </c>
      <c r="C30" s="21">
        <v>1.0408649999999999</v>
      </c>
      <c r="D30" s="24">
        <v>1.5759339999999999</v>
      </c>
      <c r="E30" s="21">
        <v>51.40618620090023</v>
      </c>
      <c r="F30" s="21">
        <v>0.27770050689160297</v>
      </c>
      <c r="G30" s="21">
        <v>0.29320600000000002</v>
      </c>
      <c r="H30" s="24">
        <v>0.27937899999999999</v>
      </c>
      <c r="I30" s="21">
        <v>-4.7157970846435688</v>
      </c>
      <c r="J30" s="21">
        <v>0.55299418343244466</v>
      </c>
      <c r="K30" s="16"/>
    </row>
    <row r="31" spans="1:11" x14ac:dyDescent="0.25">
      <c r="A31" s="14"/>
      <c r="B31" s="10" t="s">
        <v>43</v>
      </c>
      <c r="C31" s="78">
        <v>21.362272999999998</v>
      </c>
      <c r="D31" s="30">
        <v>21.390572999999996</v>
      </c>
      <c r="E31" s="78">
        <v>0.1324765393645011</v>
      </c>
      <c r="F31" s="78">
        <v>3.7693031337618428</v>
      </c>
      <c r="G31" s="78">
        <v>1.336554</v>
      </c>
      <c r="H31" s="30">
        <v>0.99380299999999999</v>
      </c>
      <c r="I31" s="78">
        <v>-25.644380997700054</v>
      </c>
      <c r="J31" s="78">
        <v>1.9671030337917803</v>
      </c>
      <c r="K31" s="16"/>
    </row>
    <row r="32" spans="1:11" x14ac:dyDescent="0.25">
      <c r="A32" s="14" t="s">
        <v>61</v>
      </c>
      <c r="B32" s="121" t="s">
        <v>400</v>
      </c>
      <c r="C32" s="21">
        <v>8.3543939999999992</v>
      </c>
      <c r="D32" s="24">
        <v>8.4357609999999994</v>
      </c>
      <c r="E32" s="21">
        <v>0.97394257441054677</v>
      </c>
      <c r="F32" s="21">
        <v>1.4864931562593455</v>
      </c>
      <c r="G32" s="21">
        <v>0.40724900000000003</v>
      </c>
      <c r="H32" s="24">
        <v>0.34492800000000001</v>
      </c>
      <c r="I32" s="21">
        <v>-15.302922781885286</v>
      </c>
      <c r="J32" s="21">
        <v>0.68273985411568616</v>
      </c>
      <c r="K32" s="16"/>
    </row>
    <row r="33" spans="1:11" x14ac:dyDescent="0.25">
      <c r="A33" s="14" t="s">
        <v>61</v>
      </c>
      <c r="B33" s="121" t="s">
        <v>401</v>
      </c>
      <c r="C33" s="21">
        <v>0.461233</v>
      </c>
      <c r="D33" s="24">
        <v>0.46528000000000003</v>
      </c>
      <c r="E33" s="21">
        <v>0.87743071289347885</v>
      </c>
      <c r="F33" s="21">
        <v>8.1988517188235702E-2</v>
      </c>
      <c r="G33" s="21">
        <v>0</v>
      </c>
      <c r="H33" s="24">
        <v>6.2620000000000002E-3</v>
      </c>
      <c r="I33" s="21" t="s">
        <v>97</v>
      </c>
      <c r="J33" s="21">
        <v>1.2394809834146333E-2</v>
      </c>
      <c r="K33" s="16"/>
    </row>
    <row r="34" spans="1:11" x14ac:dyDescent="0.25">
      <c r="A34" s="14" t="s">
        <v>61</v>
      </c>
      <c r="B34" s="121" t="s">
        <v>402</v>
      </c>
      <c r="C34" s="21">
        <v>8.6960979999999992</v>
      </c>
      <c r="D34" s="24">
        <v>7.2320520000000004</v>
      </c>
      <c r="E34" s="21">
        <v>-16.835665835412605</v>
      </c>
      <c r="F34" s="21">
        <v>1.2743836393316161</v>
      </c>
      <c r="G34" s="21">
        <v>0.50704800000000005</v>
      </c>
      <c r="H34" s="24">
        <v>0.27370499999999998</v>
      </c>
      <c r="I34" s="21">
        <v>-46.019903441094343</v>
      </c>
      <c r="J34" s="21">
        <v>0.54176324267886011</v>
      </c>
      <c r="K34" s="16"/>
    </row>
    <row r="35" spans="1:11" x14ac:dyDescent="0.25">
      <c r="A35" s="14" t="s">
        <v>61</v>
      </c>
      <c r="B35" s="121" t="s">
        <v>403</v>
      </c>
      <c r="C35" s="21">
        <v>0.69024099999999999</v>
      </c>
      <c r="D35" s="24">
        <v>0.58894899999999994</v>
      </c>
      <c r="E35" s="21">
        <v>-14.674874427917217</v>
      </c>
      <c r="F35" s="21">
        <v>0.1037806379158662</v>
      </c>
      <c r="G35" s="21">
        <v>1.7721000000000001E-2</v>
      </c>
      <c r="H35" s="24">
        <v>2.6838999999999998E-2</v>
      </c>
      <c r="I35" s="21">
        <v>51.453078268720716</v>
      </c>
      <c r="J35" s="21">
        <v>5.312428954625574E-2</v>
      </c>
      <c r="K35" s="16"/>
    </row>
    <row r="36" spans="1:11" x14ac:dyDescent="0.25">
      <c r="A36" s="14" t="s">
        <v>61</v>
      </c>
      <c r="B36" s="121" t="s">
        <v>405</v>
      </c>
      <c r="C36" s="21">
        <v>5.8060000000000004E-3</v>
      </c>
      <c r="D36" s="24">
        <v>0.209481</v>
      </c>
      <c r="E36" s="21">
        <v>3508.008956252153</v>
      </c>
      <c r="F36" s="21">
        <v>3.6913335129618301E-2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21" t="s">
        <v>406</v>
      </c>
      <c r="C37" s="21">
        <v>0.76864699999999997</v>
      </c>
      <c r="D37" s="24">
        <v>0.351601</v>
      </c>
      <c r="E37" s="21">
        <v>-54.257155755502851</v>
      </c>
      <c r="F37" s="21">
        <v>6.1956767176540709E-2</v>
      </c>
      <c r="G37" s="21">
        <v>0.16056400000000001</v>
      </c>
      <c r="H37" s="24">
        <v>4.6621000000000003E-2</v>
      </c>
      <c r="I37" s="21">
        <v>-70.96422610298697</v>
      </c>
      <c r="J37" s="21">
        <v>9.2280170756585164E-2</v>
      </c>
      <c r="K37" s="16"/>
    </row>
    <row r="38" spans="1:11" x14ac:dyDescent="0.25">
      <c r="A38" s="14" t="s">
        <v>61</v>
      </c>
      <c r="B38" s="121" t="s">
        <v>407</v>
      </c>
      <c r="C38" s="21">
        <v>0.37847999999999998</v>
      </c>
      <c r="D38" s="24">
        <v>0.89209099999999997</v>
      </c>
      <c r="E38" s="21">
        <v>135.70360388924118</v>
      </c>
      <c r="F38" s="21">
        <v>0.15719828552048307</v>
      </c>
      <c r="G38" s="21">
        <v>3.1406000000000003E-2</v>
      </c>
      <c r="H38" s="24">
        <v>7.7522999999999995E-2</v>
      </c>
      <c r="I38" s="21">
        <v>146.84136789148567</v>
      </c>
      <c r="J38" s="21">
        <v>0.15344663729998823</v>
      </c>
      <c r="K38" s="16"/>
    </row>
    <row r="39" spans="1:11" x14ac:dyDescent="0.25">
      <c r="A39" s="14" t="s">
        <v>61</v>
      </c>
      <c r="B39" s="121" t="s">
        <v>412</v>
      </c>
      <c r="C39" s="21">
        <v>0.35226600000000002</v>
      </c>
      <c r="D39" s="24">
        <v>0.41629899999999997</v>
      </c>
      <c r="E39" s="21">
        <v>18.177456808207417</v>
      </c>
      <c r="F39" s="21">
        <v>7.3357414281605332E-2</v>
      </c>
      <c r="G39" s="21">
        <v>3.9999999999999998E-6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21" t="s">
        <v>408</v>
      </c>
      <c r="C40" s="21">
        <v>0.45659699999999998</v>
      </c>
      <c r="D40" s="24">
        <v>2.2716120000000002</v>
      </c>
      <c r="E40" s="21">
        <v>397.5091820577008</v>
      </c>
      <c r="F40" s="21">
        <v>0.40028821248925911</v>
      </c>
      <c r="G40" s="21">
        <v>1.0858E-2</v>
      </c>
      <c r="H40" s="24">
        <v>0.119046</v>
      </c>
      <c r="I40" s="21">
        <v>996.38975870326033</v>
      </c>
      <c r="J40" s="21">
        <v>0.2356359839533351</v>
      </c>
      <c r="K40" s="16"/>
    </row>
    <row r="41" spans="1:11" x14ac:dyDescent="0.25">
      <c r="A41" s="14" t="s">
        <v>61</v>
      </c>
      <c r="B41" s="121" t="s">
        <v>409</v>
      </c>
      <c r="C41" s="21">
        <v>0.37529099999999999</v>
      </c>
      <c r="D41" s="24">
        <v>0.24268000000000001</v>
      </c>
      <c r="E41" s="21">
        <v>-35.335512975264528</v>
      </c>
      <c r="F41" s="21">
        <v>4.2763439974297282E-2</v>
      </c>
      <c r="G41" s="21">
        <v>1.6067999999999999E-2</v>
      </c>
      <c r="H41" s="24">
        <v>7.9360000000000003E-3</v>
      </c>
      <c r="I41" s="21">
        <v>-50.60990789146129</v>
      </c>
      <c r="J41" s="21">
        <v>1.5708273849215155E-2</v>
      </c>
      <c r="K41" s="16"/>
    </row>
    <row r="42" spans="1:11" x14ac:dyDescent="0.25">
      <c r="A42" s="14" t="s">
        <v>61</v>
      </c>
      <c r="B42" s="121" t="s">
        <v>410</v>
      </c>
      <c r="C42" s="21">
        <v>0.82321999999999995</v>
      </c>
      <c r="D42" s="24">
        <v>0.28476699999999999</v>
      </c>
      <c r="E42" s="21">
        <v>-65.408153349043999</v>
      </c>
      <c r="F42" s="21">
        <v>5.0179728494975748E-2</v>
      </c>
      <c r="G42" s="21">
        <v>0.185636</v>
      </c>
      <c r="H42" s="24">
        <v>9.0942999999999996E-2</v>
      </c>
      <c r="I42" s="21">
        <v>-51.010041155810292</v>
      </c>
      <c r="J42" s="21">
        <v>0.18000977175770841</v>
      </c>
      <c r="K42" s="16"/>
    </row>
    <row r="43" spans="1:11" x14ac:dyDescent="0.25">
      <c r="A43" s="97" t="s">
        <v>61</v>
      </c>
      <c r="B43" s="121" t="s">
        <v>413</v>
      </c>
      <c r="C43" s="21">
        <v>0.37807200000000002</v>
      </c>
      <c r="D43" s="24">
        <v>0.49444700000000003</v>
      </c>
      <c r="E43" s="21">
        <v>30.78117395628346</v>
      </c>
      <c r="F43" s="21">
        <v>8.7128130068284848E-2</v>
      </c>
      <c r="G43" s="21">
        <v>4.5071E-2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89.690761090000507</v>
      </c>
      <c r="D44" s="24">
        <v>104.21937677999485</v>
      </c>
      <c r="E44" s="21">
        <v>16.198564393288571</v>
      </c>
      <c r="F44" s="21">
        <v>18.364838730385618</v>
      </c>
      <c r="G44" s="21">
        <v>8.9060975499998438</v>
      </c>
      <c r="H44" s="24">
        <v>9.6026332199999249</v>
      </c>
      <c r="I44" s="21">
        <v>7.8208852540593732</v>
      </c>
      <c r="J44" s="21">
        <v>19.007156286961887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68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337.7441818199996</v>
      </c>
      <c r="D13" s="24">
        <v>336.14427113999977</v>
      </c>
      <c r="E13" s="24">
        <v>-0.47370488260624066</v>
      </c>
      <c r="F13" s="22">
        <v>100</v>
      </c>
      <c r="G13" s="24">
        <v>25.903865290000024</v>
      </c>
      <c r="H13" s="24">
        <v>26.981030639999979</v>
      </c>
      <c r="I13" s="24">
        <v>4.1583189919374153</v>
      </c>
      <c r="J13" s="22">
        <v>100</v>
      </c>
      <c r="K13" s="16"/>
      <c r="L13" s="135"/>
    </row>
    <row r="14" spans="1:14" ht="15.6" x14ac:dyDescent="0.3">
      <c r="A14" s="14"/>
      <c r="B14" s="10" t="s">
        <v>42</v>
      </c>
      <c r="C14" s="78">
        <v>143.080355</v>
      </c>
      <c r="D14" s="30">
        <v>119.20816500000001</v>
      </c>
      <c r="E14" s="78">
        <v>-16.684463775617541</v>
      </c>
      <c r="F14" s="78">
        <v>35.463393320884926</v>
      </c>
      <c r="G14" s="78">
        <v>13.893507</v>
      </c>
      <c r="H14" s="30">
        <v>11.557259999999999</v>
      </c>
      <c r="I14" s="78">
        <v>-16.815387216488975</v>
      </c>
      <c r="J14" s="78">
        <v>42.834761037134378</v>
      </c>
      <c r="K14" s="16"/>
    </row>
    <row r="15" spans="1:14" ht="15.6" x14ac:dyDescent="0.3">
      <c r="A15" s="14"/>
      <c r="B15" s="10" t="s">
        <v>52</v>
      </c>
      <c r="C15" s="78">
        <v>73.664344999999997</v>
      </c>
      <c r="D15" s="30">
        <v>79.015845999999996</v>
      </c>
      <c r="E15" s="78">
        <v>7.2647099488904798</v>
      </c>
      <c r="F15" s="78">
        <v>23.506527638274374</v>
      </c>
      <c r="G15" s="78">
        <v>7.3997469999999996</v>
      </c>
      <c r="H15" s="30">
        <v>7.3633609999999994</v>
      </c>
      <c r="I15" s="78">
        <v>-0.4917195141941999</v>
      </c>
      <c r="J15" s="78">
        <v>27.290881131440742</v>
      </c>
      <c r="K15" s="16"/>
    </row>
    <row r="16" spans="1:14" ht="15.6" x14ac:dyDescent="0.3">
      <c r="A16" s="14" t="s">
        <v>61</v>
      </c>
      <c r="B16" s="9" t="s">
        <v>389</v>
      </c>
      <c r="C16" s="21">
        <v>5.9581350000000004</v>
      </c>
      <c r="D16" s="24">
        <v>7.4642860000000004</v>
      </c>
      <c r="E16" s="21">
        <v>25.278900192761668</v>
      </c>
      <c r="F16" s="21">
        <v>2.2205602298934379</v>
      </c>
      <c r="G16" s="21">
        <v>0.29704000000000003</v>
      </c>
      <c r="H16" s="24">
        <v>0.65012899999999996</v>
      </c>
      <c r="I16" s="21">
        <v>118.86917586856987</v>
      </c>
      <c r="J16" s="21">
        <v>2.4095780797793882</v>
      </c>
      <c r="K16" s="16"/>
    </row>
    <row r="17" spans="1:11" ht="15.6" x14ac:dyDescent="0.3">
      <c r="A17" s="14" t="s">
        <v>61</v>
      </c>
      <c r="B17" s="121" t="s">
        <v>390</v>
      </c>
      <c r="C17" s="21">
        <v>44.379868999999999</v>
      </c>
      <c r="D17" s="24">
        <v>50.391571999999996</v>
      </c>
      <c r="E17" s="21">
        <v>13.546013396299106</v>
      </c>
      <c r="F17" s="21">
        <v>14.991054831635834</v>
      </c>
      <c r="G17" s="21">
        <v>5.0813129999999997</v>
      </c>
      <c r="H17" s="24">
        <v>5.1550880000000001</v>
      </c>
      <c r="I17" s="21">
        <v>1.4518885177905894</v>
      </c>
      <c r="J17" s="21">
        <v>19.106342040016319</v>
      </c>
      <c r="K17" s="16"/>
    </row>
    <row r="18" spans="1:11" x14ac:dyDescent="0.25">
      <c r="A18" s="14" t="s">
        <v>61</v>
      </c>
      <c r="B18" s="121" t="s">
        <v>391</v>
      </c>
      <c r="C18" s="21">
        <v>23.326340999999999</v>
      </c>
      <c r="D18" s="24">
        <v>21.159987999999998</v>
      </c>
      <c r="E18" s="21">
        <v>-9.2871530944351743</v>
      </c>
      <c r="F18" s="21">
        <v>6.2949125767451015</v>
      </c>
      <c r="G18" s="21">
        <v>2.0213939999999999</v>
      </c>
      <c r="H18" s="24">
        <v>1.558144</v>
      </c>
      <c r="I18" s="21">
        <v>-22.917353074165646</v>
      </c>
      <c r="J18" s="21">
        <v>5.7749610116450363</v>
      </c>
      <c r="K18" s="16"/>
    </row>
    <row r="19" spans="1:11" ht="15.6" x14ac:dyDescent="0.3">
      <c r="A19" s="14"/>
      <c r="B19" s="10" t="s">
        <v>53</v>
      </c>
      <c r="C19" s="78">
        <v>69.41601</v>
      </c>
      <c r="D19" s="30">
        <v>40.192319000000005</v>
      </c>
      <c r="E19" s="78">
        <v>-42.099352872629815</v>
      </c>
      <c r="F19" s="78">
        <v>11.956865682610553</v>
      </c>
      <c r="G19" s="78">
        <v>6.49376</v>
      </c>
      <c r="H19" s="30">
        <v>4.193899</v>
      </c>
      <c r="I19" s="78">
        <v>-35.416476740748038</v>
      </c>
      <c r="J19" s="78">
        <v>15.543879905693636</v>
      </c>
      <c r="K19" s="16"/>
    </row>
    <row r="20" spans="1:11" ht="15.6" x14ac:dyDescent="0.3">
      <c r="A20" s="14" t="s">
        <v>61</v>
      </c>
      <c r="B20" s="121" t="s">
        <v>392</v>
      </c>
      <c r="C20" s="21">
        <v>4.365704</v>
      </c>
      <c r="D20" s="24">
        <v>1.0795840000000001</v>
      </c>
      <c r="E20" s="21">
        <v>-75.271250639072179</v>
      </c>
      <c r="F20" s="21">
        <v>0.32116685979466453</v>
      </c>
      <c r="G20" s="21">
        <v>1.2248999999999999E-2</v>
      </c>
      <c r="H20" s="24">
        <v>0.103925</v>
      </c>
      <c r="I20" s="21">
        <v>748.43660706996502</v>
      </c>
      <c r="J20" s="21">
        <v>0.38517802150199881</v>
      </c>
      <c r="K20" s="16"/>
    </row>
    <row r="21" spans="1:11" ht="15.6" x14ac:dyDescent="0.3">
      <c r="A21" s="14" t="s">
        <v>61</v>
      </c>
      <c r="B21" s="121" t="s">
        <v>393</v>
      </c>
      <c r="C21" s="21">
        <v>3.2765599999999999</v>
      </c>
      <c r="D21" s="24">
        <v>2.414698</v>
      </c>
      <c r="E21" s="21">
        <v>-26.303867470762022</v>
      </c>
      <c r="F21" s="21">
        <v>0.71835167436017655</v>
      </c>
      <c r="G21" s="21">
        <v>0.67283300000000001</v>
      </c>
      <c r="H21" s="24">
        <v>0.28530800000000001</v>
      </c>
      <c r="I21" s="21">
        <v>-57.596015653215581</v>
      </c>
      <c r="J21" s="21">
        <v>1.0574392201942966</v>
      </c>
      <c r="K21" s="16"/>
    </row>
    <row r="22" spans="1:11" ht="15.6" x14ac:dyDescent="0.3">
      <c r="A22" s="14" t="s">
        <v>61</v>
      </c>
      <c r="B22" s="121" t="s">
        <v>394</v>
      </c>
      <c r="C22" s="21">
        <v>0.24218799999999999</v>
      </c>
      <c r="D22" s="24">
        <v>9.1296000000000002E-2</v>
      </c>
      <c r="E22" s="21">
        <v>-62.303664921465973</v>
      </c>
      <c r="F22" s="21">
        <v>2.7159766754429198E-2</v>
      </c>
      <c r="G22" s="21">
        <v>2.9760000000000002E-2</v>
      </c>
      <c r="H22" s="24">
        <v>1.5900000000000001E-3</v>
      </c>
      <c r="I22" s="21">
        <v>-94.657258064516128</v>
      </c>
      <c r="J22" s="21">
        <v>5.8930291478294736E-3</v>
      </c>
      <c r="K22" s="16"/>
    </row>
    <row r="23" spans="1:11" ht="15.6" x14ac:dyDescent="0.3">
      <c r="A23" s="14" t="s">
        <v>61</v>
      </c>
      <c r="B23" s="121" t="s">
        <v>395</v>
      </c>
      <c r="C23" s="21">
        <v>9.3024170000000002</v>
      </c>
      <c r="D23" s="24">
        <v>6.9583019999999998</v>
      </c>
      <c r="E23" s="21">
        <v>-25.198988606939466</v>
      </c>
      <c r="F23" s="21">
        <v>2.0700343862477895</v>
      </c>
      <c r="G23" s="21">
        <v>0.98138899999999996</v>
      </c>
      <c r="H23" s="24">
        <v>0.88469900000000001</v>
      </c>
      <c r="I23" s="21">
        <v>-9.8523623150453048</v>
      </c>
      <c r="J23" s="21">
        <v>3.2789666629280427</v>
      </c>
      <c r="K23" s="16"/>
    </row>
    <row r="24" spans="1:11" x14ac:dyDescent="0.25">
      <c r="A24" s="14" t="s">
        <v>61</v>
      </c>
      <c r="B24" s="121" t="s">
        <v>396</v>
      </c>
      <c r="C24" s="21">
        <v>20.811433999999998</v>
      </c>
      <c r="D24" s="24">
        <v>15.166423999999999</v>
      </c>
      <c r="E24" s="21">
        <v>-27.124560469980107</v>
      </c>
      <c r="F24" s="21">
        <v>4.511879363156952</v>
      </c>
      <c r="G24" s="21">
        <v>1.6310640000000001</v>
      </c>
      <c r="H24" s="24">
        <v>1.8133809999999999</v>
      </c>
      <c r="I24" s="21">
        <v>11.177795598455976</v>
      </c>
      <c r="J24" s="21">
        <v>6.720947854792553</v>
      </c>
      <c r="K24" s="16"/>
    </row>
    <row r="25" spans="1:11" x14ac:dyDescent="0.25">
      <c r="A25" s="14" t="s">
        <v>61</v>
      </c>
      <c r="B25" s="121" t="s">
        <v>397</v>
      </c>
      <c r="C25" s="21">
        <v>0.93943600000000005</v>
      </c>
      <c r="D25" s="24">
        <v>0.69589999999999996</v>
      </c>
      <c r="E25" s="21">
        <v>-25.923639289956956</v>
      </c>
      <c r="F25" s="21">
        <v>0.20702420351830617</v>
      </c>
      <c r="G25" s="21">
        <v>0</v>
      </c>
      <c r="H25" s="24">
        <v>2.7119999999999998E-2</v>
      </c>
      <c r="I25" s="21" t="s">
        <v>97</v>
      </c>
      <c r="J25" s="21">
        <v>0.10051506320071404</v>
      </c>
      <c r="K25" s="16"/>
    </row>
    <row r="26" spans="1:11" x14ac:dyDescent="0.25">
      <c r="A26" s="14" t="s">
        <v>61</v>
      </c>
      <c r="B26" s="121" t="s">
        <v>398</v>
      </c>
      <c r="C26" s="21">
        <v>2.9465870000000001</v>
      </c>
      <c r="D26" s="24">
        <v>5.403994</v>
      </c>
      <c r="E26" s="21">
        <v>83.398419934656602</v>
      </c>
      <c r="F26" s="21">
        <v>1.6076412611980246</v>
      </c>
      <c r="G26" s="21">
        <v>5.5541E-2</v>
      </c>
      <c r="H26" s="24">
        <v>0.16955799999999999</v>
      </c>
      <c r="I26" s="21">
        <v>205.28438450874125</v>
      </c>
      <c r="J26" s="21">
        <v>0.62843411084759115</v>
      </c>
      <c r="K26" s="16"/>
    </row>
    <row r="27" spans="1:11" x14ac:dyDescent="0.25">
      <c r="A27" s="14" t="s">
        <v>61</v>
      </c>
      <c r="B27" s="121" t="s">
        <v>399</v>
      </c>
      <c r="C27" s="21">
        <v>27.531683999999998</v>
      </c>
      <c r="D27" s="24">
        <v>8.3821209999999997</v>
      </c>
      <c r="E27" s="21">
        <v>-69.554637486032462</v>
      </c>
      <c r="F27" s="21">
        <v>2.4936081675802098</v>
      </c>
      <c r="G27" s="21">
        <v>3.1109239999999998</v>
      </c>
      <c r="H27" s="24">
        <v>0.90831799999999996</v>
      </c>
      <c r="I27" s="21">
        <v>-70.802308253110652</v>
      </c>
      <c r="J27" s="21">
        <v>3.366505943080611</v>
      </c>
      <c r="K27" s="16"/>
    </row>
    <row r="28" spans="1:11" x14ac:dyDescent="0.25">
      <c r="A28" s="97"/>
      <c r="B28" s="121" t="s">
        <v>152</v>
      </c>
      <c r="C28" s="21">
        <v>1.313653</v>
      </c>
      <c r="D28" s="24">
        <v>3.0375299999999998</v>
      </c>
      <c r="E28" s="21">
        <v>131.2277290882752</v>
      </c>
      <c r="F28" s="21">
        <v>0.90363878274602738</v>
      </c>
      <c r="G28" s="21">
        <v>1.067E-3</v>
      </c>
      <c r="H28" s="24">
        <v>0.32785300000000001</v>
      </c>
      <c r="I28" s="21">
        <v>30626.616682286782</v>
      </c>
      <c r="J28" s="21">
        <v>1.2151240787442368</v>
      </c>
      <c r="K28" s="99"/>
    </row>
    <row r="29" spans="1:11" x14ac:dyDescent="0.25">
      <c r="A29" s="14"/>
      <c r="B29" s="121" t="s">
        <v>153</v>
      </c>
      <c r="C29" s="21">
        <v>80.349943999999994</v>
      </c>
      <c r="D29" s="24">
        <v>101.48120400000001</v>
      </c>
      <c r="E29" s="21">
        <v>26.299035130628102</v>
      </c>
      <c r="F29" s="21">
        <v>30.189776448022336</v>
      </c>
      <c r="G29" s="21">
        <v>4.9993309999999997</v>
      </c>
      <c r="H29" s="24">
        <v>6.2089860000000003</v>
      </c>
      <c r="I29" s="21">
        <v>24.196337469953487</v>
      </c>
      <c r="J29" s="21">
        <v>23.012412249349143</v>
      </c>
      <c r="K29" s="16"/>
    </row>
    <row r="30" spans="1:11" s="137" customFormat="1" x14ac:dyDescent="0.25">
      <c r="A30" s="97"/>
      <c r="B30" s="121" t="s">
        <v>154</v>
      </c>
      <c r="C30" s="21">
        <v>0.33490799999999998</v>
      </c>
      <c r="D30" s="24">
        <v>0.51916300000000004</v>
      </c>
      <c r="E30" s="21">
        <v>55.01660157416368</v>
      </c>
      <c r="F30" s="21">
        <v>0.15444648163697999</v>
      </c>
      <c r="G30" s="21">
        <v>3.1700000000000001E-4</v>
      </c>
      <c r="H30" s="24">
        <v>6.9298999999999999E-2</v>
      </c>
      <c r="I30" s="21">
        <v>21760.883280757098</v>
      </c>
      <c r="J30" s="21">
        <v>0.25684341315436149</v>
      </c>
      <c r="K30" s="99"/>
    </row>
    <row r="31" spans="1:11" x14ac:dyDescent="0.25">
      <c r="A31" s="14"/>
      <c r="B31" s="10" t="s">
        <v>43</v>
      </c>
      <c r="C31" s="78">
        <v>12.836481000000001</v>
      </c>
      <c r="D31" s="30">
        <v>12.913290000000002</v>
      </c>
      <c r="E31" s="78">
        <v>0.59836492571445632</v>
      </c>
      <c r="F31" s="78">
        <v>3.8415915750120821</v>
      </c>
      <c r="G31" s="78">
        <v>0.55653400000000008</v>
      </c>
      <c r="H31" s="30">
        <v>0.54523199999999994</v>
      </c>
      <c r="I31" s="78">
        <v>-2.0307833843035916</v>
      </c>
      <c r="J31" s="78">
        <v>2.0207975272511693</v>
      </c>
      <c r="K31" s="16"/>
    </row>
    <row r="32" spans="1:11" x14ac:dyDescent="0.25">
      <c r="A32" s="14" t="s">
        <v>61</v>
      </c>
      <c r="B32" s="121" t="s">
        <v>400</v>
      </c>
      <c r="C32" s="21">
        <v>4.5739830000000001</v>
      </c>
      <c r="D32" s="24">
        <v>3.233285</v>
      </c>
      <c r="E32" s="21">
        <v>-29.311390094803592</v>
      </c>
      <c r="F32" s="21">
        <v>0.96187419438523714</v>
      </c>
      <c r="G32" s="21">
        <v>0.12110899999999999</v>
      </c>
      <c r="H32" s="24">
        <v>0.16651099999999999</v>
      </c>
      <c r="I32" s="21">
        <v>37.488543378279068</v>
      </c>
      <c r="J32" s="21">
        <v>0.61714099146807144</v>
      </c>
      <c r="K32" s="16"/>
    </row>
    <row r="33" spans="1:11" x14ac:dyDescent="0.25">
      <c r="A33" s="14" t="s">
        <v>61</v>
      </c>
      <c r="B33" s="121" t="s">
        <v>401</v>
      </c>
      <c r="C33" s="21">
        <v>0.82491599999999998</v>
      </c>
      <c r="D33" s="24">
        <v>0.88591600000000004</v>
      </c>
      <c r="E33" s="21">
        <v>7.3946923080653093</v>
      </c>
      <c r="F33" s="21">
        <v>0.26355231252209188</v>
      </c>
      <c r="G33" s="21">
        <v>6.0259E-2</v>
      </c>
      <c r="H33" s="24">
        <v>0.13322500000000001</v>
      </c>
      <c r="I33" s="21">
        <v>121.08730646044576</v>
      </c>
      <c r="J33" s="21">
        <v>0.49377283535822752</v>
      </c>
      <c r="K33" s="16"/>
    </row>
    <row r="34" spans="1:11" x14ac:dyDescent="0.25">
      <c r="A34" s="14" t="s">
        <v>61</v>
      </c>
      <c r="B34" s="121" t="s">
        <v>402</v>
      </c>
      <c r="C34" s="21">
        <v>0.73006700000000002</v>
      </c>
      <c r="D34" s="24">
        <v>1.7735829999999999</v>
      </c>
      <c r="E34" s="21">
        <v>142.93427863470063</v>
      </c>
      <c r="F34" s="21">
        <v>0.52762553233023135</v>
      </c>
      <c r="G34" s="21">
        <v>0.219111</v>
      </c>
      <c r="H34" s="24">
        <v>2.7515999999999999E-2</v>
      </c>
      <c r="I34" s="21">
        <v>-87.44198146145105</v>
      </c>
      <c r="J34" s="21">
        <v>0.10198276102621119</v>
      </c>
      <c r="K34" s="16"/>
    </row>
    <row r="35" spans="1:11" x14ac:dyDescent="0.25">
      <c r="A35" s="14" t="s">
        <v>61</v>
      </c>
      <c r="B35" s="121" t="s">
        <v>403</v>
      </c>
      <c r="C35" s="21">
        <v>0.11609999999999999</v>
      </c>
      <c r="D35" s="24">
        <v>0.19340299999999999</v>
      </c>
      <c r="E35" s="21">
        <v>66.583118001722653</v>
      </c>
      <c r="F35" s="21">
        <v>5.7535712075084004E-2</v>
      </c>
      <c r="G35" s="21">
        <v>0</v>
      </c>
      <c r="H35" s="24">
        <v>5.0000000000000001E-4</v>
      </c>
      <c r="I35" s="21" t="s">
        <v>97</v>
      </c>
      <c r="J35" s="21">
        <v>1.8531538200721616E-3</v>
      </c>
      <c r="K35" s="16"/>
    </row>
    <row r="36" spans="1:11" x14ac:dyDescent="0.25">
      <c r="A36" s="14" t="s">
        <v>61</v>
      </c>
      <c r="B36" s="121" t="s">
        <v>404</v>
      </c>
      <c r="C36" s="21">
        <v>0.30762299999999998</v>
      </c>
      <c r="D36" s="24">
        <v>0.28928399999999999</v>
      </c>
      <c r="E36" s="21">
        <v>-5.9615178318916273</v>
      </c>
      <c r="F36" s="21">
        <v>8.6059476491722478E-2</v>
      </c>
      <c r="G36" s="21">
        <v>0</v>
      </c>
      <c r="H36" s="24">
        <v>6.5457000000000001E-2</v>
      </c>
      <c r="I36" s="21" t="s">
        <v>97</v>
      </c>
      <c r="J36" s="21">
        <v>0.24260377920092696</v>
      </c>
      <c r="K36" s="16"/>
    </row>
    <row r="37" spans="1:11" x14ac:dyDescent="0.25">
      <c r="A37" s="14" t="s">
        <v>61</v>
      </c>
      <c r="B37" s="121" t="s">
        <v>405</v>
      </c>
      <c r="C37" s="21">
        <v>0.52834400000000004</v>
      </c>
      <c r="D37" s="24">
        <v>0.61770499999999995</v>
      </c>
      <c r="E37" s="21">
        <v>16.913412473691359</v>
      </c>
      <c r="F37" s="21">
        <v>0.18376187043292899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21" t="s">
        <v>406</v>
      </c>
      <c r="C38" s="21">
        <v>0.259876</v>
      </c>
      <c r="D38" s="24">
        <v>0.33170300000000003</v>
      </c>
      <c r="E38" s="21">
        <v>27.638950884267889</v>
      </c>
      <c r="F38" s="21">
        <v>9.8678760424820683E-2</v>
      </c>
      <c r="G38" s="21">
        <v>0.115925</v>
      </c>
      <c r="H38" s="24">
        <v>7.4227000000000001E-2</v>
      </c>
      <c r="I38" s="21">
        <v>-35.969808065559626</v>
      </c>
      <c r="J38" s="21">
        <v>0.27510809720499269</v>
      </c>
      <c r="K38" s="16"/>
    </row>
    <row r="39" spans="1:11" x14ac:dyDescent="0.25">
      <c r="A39" s="14" t="s">
        <v>61</v>
      </c>
      <c r="B39" s="121" t="s">
        <v>407</v>
      </c>
      <c r="C39" s="21">
        <v>4.0802620000000003</v>
      </c>
      <c r="D39" s="24">
        <v>4.1401089999999998</v>
      </c>
      <c r="E39" s="21">
        <v>1.4667440473185245</v>
      </c>
      <c r="F39" s="21">
        <v>1.2316464552435278</v>
      </c>
      <c r="G39" s="21">
        <v>4.2220000000000001E-3</v>
      </c>
      <c r="H39" s="24">
        <v>1.2E-4</v>
      </c>
      <c r="I39" s="21">
        <v>-97.157745144481282</v>
      </c>
      <c r="J39" s="21">
        <v>4.4475691681731882E-4</v>
      </c>
      <c r="K39" s="16"/>
    </row>
    <row r="40" spans="1:11" x14ac:dyDescent="0.25">
      <c r="A40" s="14" t="s">
        <v>61</v>
      </c>
      <c r="B40" s="121" t="s">
        <v>408</v>
      </c>
      <c r="C40" s="21">
        <v>0.71992999999999996</v>
      </c>
      <c r="D40" s="24">
        <v>0.59908499999999998</v>
      </c>
      <c r="E40" s="21">
        <v>-16.785659716916925</v>
      </c>
      <c r="F40" s="21">
        <v>0.1782225822169341</v>
      </c>
      <c r="G40" s="21">
        <v>0</v>
      </c>
      <c r="H40" s="24">
        <v>6.7244999999999999E-2</v>
      </c>
      <c r="I40" s="21" t="s">
        <v>97</v>
      </c>
      <c r="J40" s="21">
        <v>0.24923065726150501</v>
      </c>
      <c r="K40" s="16"/>
    </row>
    <row r="41" spans="1:11" x14ac:dyDescent="0.25">
      <c r="A41" s="14" t="s">
        <v>61</v>
      </c>
      <c r="B41" s="121" t="s">
        <v>409</v>
      </c>
      <c r="C41" s="21">
        <v>0.33855499999999999</v>
      </c>
      <c r="D41" s="24">
        <v>0.676126</v>
      </c>
      <c r="E41" s="21">
        <v>99.709352985482425</v>
      </c>
      <c r="F41" s="21">
        <v>0.20114161032909655</v>
      </c>
      <c r="G41" s="21">
        <v>1.8710000000000001E-2</v>
      </c>
      <c r="H41" s="24">
        <v>1.0430999999999999E-2</v>
      </c>
      <c r="I41" s="21">
        <v>-44.249064671298775</v>
      </c>
      <c r="J41" s="21">
        <v>3.8660494994345436E-2</v>
      </c>
      <c r="K41" s="16"/>
    </row>
    <row r="42" spans="1:11" x14ac:dyDescent="0.25">
      <c r="A42" s="97" t="s">
        <v>61</v>
      </c>
      <c r="B42" s="121" t="s">
        <v>410</v>
      </c>
      <c r="C42" s="21">
        <v>0.356825</v>
      </c>
      <c r="D42" s="24">
        <v>0.17309099999999999</v>
      </c>
      <c r="E42" s="21">
        <v>-51.491347299096191</v>
      </c>
      <c r="F42" s="21">
        <v>5.1493068560406856E-2</v>
      </c>
      <c r="G42" s="21">
        <v>1.7198000000000001E-2</v>
      </c>
      <c r="H42" s="24">
        <v>0</v>
      </c>
      <c r="I42" s="21" t="s">
        <v>97</v>
      </c>
      <c r="J42" s="21">
        <v>0</v>
      </c>
      <c r="K42" s="99"/>
    </row>
    <row r="43" spans="1:11" s="137" customFormat="1" x14ac:dyDescent="0.25">
      <c r="A43" s="97" t="s">
        <v>61</v>
      </c>
      <c r="B43" s="121" t="s">
        <v>411</v>
      </c>
      <c r="C43" s="21">
        <v>0.29533500000000001</v>
      </c>
      <c r="D43" s="24">
        <v>0.234651</v>
      </c>
      <c r="E43" s="21">
        <v>-20.547513840215348</v>
      </c>
      <c r="F43" s="21">
        <v>6.9806633682675756E-2</v>
      </c>
      <c r="G43" s="21">
        <v>4.6677999999999997E-2</v>
      </c>
      <c r="H43" s="24">
        <v>0.181535</v>
      </c>
      <c r="I43" s="21">
        <v>288.90912207035433</v>
      </c>
      <c r="J43" s="21">
        <v>0.6728245574535997</v>
      </c>
      <c r="K43" s="99"/>
    </row>
    <row r="44" spans="1:11" x14ac:dyDescent="0.25">
      <c r="A44" s="14" t="s">
        <v>61</v>
      </c>
      <c r="B44" s="9" t="s">
        <v>2</v>
      </c>
      <c r="C44" s="21">
        <v>99.533505819999633</v>
      </c>
      <c r="D44" s="24">
        <v>98.750268139999761</v>
      </c>
      <c r="E44" s="21">
        <v>-0.78690856264653775</v>
      </c>
      <c r="F44" s="21">
        <v>29.377346758014966</v>
      </c>
      <c r="G44" s="21">
        <v>6.4064312900000244</v>
      </c>
      <c r="H44" s="24">
        <v>8.0908656399999792</v>
      </c>
      <c r="I44" s="21">
        <v>26.292865305981429</v>
      </c>
      <c r="J44" s="21">
        <v>29.987237136913116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70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16"/>
    </row>
    <row r="14" spans="1:14" x14ac:dyDescent="0.25">
      <c r="A14" s="14"/>
      <c r="B14" s="122" t="s">
        <v>205</v>
      </c>
      <c r="C14" s="30">
        <v>1153.2561840000001</v>
      </c>
      <c r="D14" s="30">
        <v>1232.7569840000001</v>
      </c>
      <c r="E14" s="30">
        <v>6.8935940776190918</v>
      </c>
      <c r="F14" s="30">
        <v>49.863115524177552</v>
      </c>
      <c r="G14" s="30">
        <v>91.252269999999996</v>
      </c>
      <c r="H14" s="30">
        <v>92.287430000000001</v>
      </c>
      <c r="I14" s="30">
        <v>1.1343936978225333</v>
      </c>
      <c r="J14" s="30">
        <v>44.51103707817888</v>
      </c>
      <c r="K14" s="16"/>
    </row>
    <row r="15" spans="1:14" s="137" customFormat="1" x14ac:dyDescent="0.25">
      <c r="A15" s="97"/>
      <c r="B15" s="121" t="s">
        <v>377</v>
      </c>
      <c r="C15" s="144">
        <v>675.91824099999997</v>
      </c>
      <c r="D15" s="24">
        <v>587.84464000000003</v>
      </c>
      <c r="E15" s="144">
        <v>-13.030215144023604</v>
      </c>
      <c r="F15" s="144">
        <v>23.777407530459843</v>
      </c>
      <c r="G15" s="144">
        <v>58.794246999999999</v>
      </c>
      <c r="H15" s="24">
        <v>47.145183000000003</v>
      </c>
      <c r="I15" s="144">
        <v>-19.813271866548433</v>
      </c>
      <c r="J15" s="144">
        <v>22.738535340842503</v>
      </c>
      <c r="K15" s="99"/>
    </row>
    <row r="16" spans="1:14" x14ac:dyDescent="0.25">
      <c r="A16" s="14"/>
      <c r="B16" s="121" t="s">
        <v>378</v>
      </c>
      <c r="C16" s="144">
        <v>313.625271</v>
      </c>
      <c r="D16" s="24">
        <v>289.16197499999998</v>
      </c>
      <c r="E16" s="144">
        <v>-7.8001673532232747</v>
      </c>
      <c r="F16" s="144">
        <v>11.696155164207401</v>
      </c>
      <c r="G16" s="144">
        <v>32.938364</v>
      </c>
      <c r="H16" s="24">
        <v>35.103777999999998</v>
      </c>
      <c r="I16" s="144">
        <v>6.5741395049250029</v>
      </c>
      <c r="J16" s="144">
        <v>16.930860076417339</v>
      </c>
      <c r="K16" s="16"/>
    </row>
    <row r="17" spans="1:11" x14ac:dyDescent="0.25">
      <c r="A17" s="14"/>
      <c r="B17" s="121" t="s">
        <v>379</v>
      </c>
      <c r="C17" s="144">
        <v>169.851865</v>
      </c>
      <c r="D17" s="24">
        <v>208.87997999999999</v>
      </c>
      <c r="E17" s="144">
        <v>22.977737100502239</v>
      </c>
      <c r="F17" s="144">
        <v>8.4488724936137913</v>
      </c>
      <c r="G17" s="144">
        <v>17.795923999999999</v>
      </c>
      <c r="H17" s="24">
        <v>22.312353000000002</v>
      </c>
      <c r="I17" s="144">
        <v>25.379008136919445</v>
      </c>
      <c r="J17" s="144">
        <v>10.76144358646043</v>
      </c>
      <c r="K17" s="16"/>
    </row>
    <row r="18" spans="1:11" x14ac:dyDescent="0.25">
      <c r="A18" s="14"/>
      <c r="B18" s="121" t="s">
        <v>380</v>
      </c>
      <c r="C18" s="144">
        <v>57.661344</v>
      </c>
      <c r="D18" s="24">
        <v>69.636142000000007</v>
      </c>
      <c r="E18" s="144">
        <v>20.767462513534205</v>
      </c>
      <c r="F18" s="144">
        <v>2.8166743634559142</v>
      </c>
      <c r="G18" s="144">
        <v>6.5326969999999998</v>
      </c>
      <c r="H18" s="24">
        <v>2.4052859999999998</v>
      </c>
      <c r="I18" s="144">
        <v>-63.180811845398608</v>
      </c>
      <c r="J18" s="144">
        <v>1.1600905381114694</v>
      </c>
      <c r="K18" s="16"/>
    </row>
    <row r="19" spans="1:11" x14ac:dyDescent="0.25">
      <c r="A19" s="14"/>
      <c r="B19" s="121" t="s">
        <v>381</v>
      </c>
      <c r="C19" s="144">
        <v>47.725847000000002</v>
      </c>
      <c r="D19" s="24">
        <v>30.937066999999999</v>
      </c>
      <c r="E19" s="144">
        <v>-35.177542265514958</v>
      </c>
      <c r="F19" s="144">
        <v>1.2513565656669774</v>
      </c>
      <c r="G19" s="144">
        <v>5.9125769999999997</v>
      </c>
      <c r="H19" s="24">
        <v>2.6108380000000002</v>
      </c>
      <c r="I19" s="144">
        <v>-55.842638497562056</v>
      </c>
      <c r="J19" s="144">
        <v>1.2592300709112649</v>
      </c>
      <c r="K19" s="16"/>
    </row>
    <row r="20" spans="1:11" x14ac:dyDescent="0.25">
      <c r="A20" s="14"/>
      <c r="B20" s="121" t="s">
        <v>382</v>
      </c>
      <c r="C20" s="144">
        <v>8.0021059999999995</v>
      </c>
      <c r="D20" s="24">
        <v>21.109114000000002</v>
      </c>
      <c r="E20" s="144">
        <v>163.79448110284974</v>
      </c>
      <c r="F20" s="144">
        <v>0.85383104996064152</v>
      </c>
      <c r="G20" s="144">
        <v>0.50443700000000002</v>
      </c>
      <c r="H20" s="24">
        <v>0.88870499999999997</v>
      </c>
      <c r="I20" s="144">
        <v>76.177599977797001</v>
      </c>
      <c r="J20" s="144">
        <v>0.4286302176424564</v>
      </c>
      <c r="K20" s="16"/>
    </row>
    <row r="21" spans="1:11" x14ac:dyDescent="0.25">
      <c r="A21" s="14"/>
      <c r="B21" s="121" t="s">
        <v>383</v>
      </c>
      <c r="C21" s="144">
        <v>2.174852</v>
      </c>
      <c r="D21" s="24">
        <v>10.085654</v>
      </c>
      <c r="E21" s="144">
        <v>363.73978551184172</v>
      </c>
      <c r="F21" s="144">
        <v>0.40794912303565856</v>
      </c>
      <c r="G21" s="144">
        <v>1.2436929999999999</v>
      </c>
      <c r="H21" s="24">
        <v>0.588256</v>
      </c>
      <c r="I21" s="144">
        <v>-52.700867497043077</v>
      </c>
      <c r="J21" s="144">
        <v>0.28372102926109433</v>
      </c>
      <c r="K21" s="16"/>
    </row>
    <row r="22" spans="1:11" x14ac:dyDescent="0.25">
      <c r="A22" s="14"/>
      <c r="B22" s="121" t="s">
        <v>384</v>
      </c>
      <c r="C22" s="144">
        <v>6.5950490000000004</v>
      </c>
      <c r="D22" s="24">
        <v>9.5077289999999994</v>
      </c>
      <c r="E22" s="144">
        <v>44.164645327123409</v>
      </c>
      <c r="F22" s="144">
        <v>0.38457294961840838</v>
      </c>
      <c r="G22" s="144">
        <v>0.28234999999999999</v>
      </c>
      <c r="H22" s="24">
        <v>1.0377970000000001</v>
      </c>
      <c r="I22" s="144">
        <v>267.55693288471758</v>
      </c>
      <c r="J22" s="144">
        <v>0.50053859714830951</v>
      </c>
      <c r="K22" s="16"/>
    </row>
    <row r="23" spans="1:11" x14ac:dyDescent="0.25">
      <c r="A23" s="14"/>
      <c r="B23" s="121" t="s">
        <v>385</v>
      </c>
      <c r="C23" s="144">
        <v>0.77543899999999999</v>
      </c>
      <c r="D23" s="24">
        <v>5.5837729999999999</v>
      </c>
      <c r="E23" s="144">
        <v>620.07894882769631</v>
      </c>
      <c r="F23" s="144">
        <v>0.22585499151370733</v>
      </c>
      <c r="G23" s="144">
        <v>0.10428999999999999</v>
      </c>
      <c r="H23" s="24">
        <v>1.7922800000000001</v>
      </c>
      <c r="I23" s="144">
        <v>1618.5540320260814</v>
      </c>
      <c r="J23" s="144">
        <v>0.86443236673161716</v>
      </c>
      <c r="K23" s="16"/>
    </row>
    <row r="24" spans="1:11" x14ac:dyDescent="0.25">
      <c r="A24" s="14"/>
      <c r="B24" s="121" t="s">
        <v>386</v>
      </c>
      <c r="C24" s="144">
        <v>7.6171040000000003</v>
      </c>
      <c r="D24" s="24">
        <v>5.2866770000000001</v>
      </c>
      <c r="E24" s="144">
        <v>-30.594659072529407</v>
      </c>
      <c r="F24" s="144">
        <v>0.21383791729547597</v>
      </c>
      <c r="G24" s="144">
        <v>0.39434900000000001</v>
      </c>
      <c r="H24" s="24">
        <v>0.56799699999999997</v>
      </c>
      <c r="I24" s="144">
        <v>44.034091629495698</v>
      </c>
      <c r="J24" s="144">
        <v>0.27394993583952187</v>
      </c>
      <c r="K24" s="16"/>
    </row>
    <row r="25" spans="1:11" x14ac:dyDescent="0.25">
      <c r="A25" s="97"/>
      <c r="B25" s="121" t="s">
        <v>387</v>
      </c>
      <c r="C25" s="144">
        <v>4.66479</v>
      </c>
      <c r="D25" s="24">
        <v>0.87651999999999997</v>
      </c>
      <c r="E25" s="144">
        <v>-81.20987225577143</v>
      </c>
      <c r="F25" s="144">
        <v>3.5453879869685741E-2</v>
      </c>
      <c r="G25" s="144">
        <v>8.7188000000000002E-2</v>
      </c>
      <c r="H25" s="24">
        <v>0.27835500000000002</v>
      </c>
      <c r="I25" s="144">
        <v>219.2583841813094</v>
      </c>
      <c r="J25" s="144">
        <v>0.13425305836229792</v>
      </c>
      <c r="K25" s="99"/>
    </row>
    <row r="26" spans="1:11" s="137" customFormat="1" x14ac:dyDescent="0.25">
      <c r="A26" s="97"/>
      <c r="B26" s="121" t="s">
        <v>224</v>
      </c>
      <c r="C26" s="144">
        <v>0</v>
      </c>
      <c r="D26" s="24">
        <v>0.27124500000000001</v>
      </c>
      <c r="E26" s="144" t="s">
        <v>97</v>
      </c>
      <c r="F26" s="144">
        <v>1.0971441205281009E-2</v>
      </c>
      <c r="G26" s="144">
        <v>0</v>
      </c>
      <c r="H26" s="24">
        <v>0.27124500000000001</v>
      </c>
      <c r="I26" s="144" t="s">
        <v>97</v>
      </c>
      <c r="J26" s="144">
        <v>0.13082384299000016</v>
      </c>
      <c r="K26" s="99"/>
    </row>
    <row r="27" spans="1:11" s="137" customFormat="1" x14ac:dyDescent="0.25">
      <c r="A27" s="97"/>
      <c r="B27" s="121" t="s">
        <v>388</v>
      </c>
      <c r="C27" s="144">
        <v>0.19191</v>
      </c>
      <c r="D27" s="24">
        <v>0.261907</v>
      </c>
      <c r="E27" s="144">
        <v>36.473867958939096</v>
      </c>
      <c r="F27" s="144">
        <v>1.059373353149932E-2</v>
      </c>
      <c r="G27" s="144">
        <v>2.4589999999999998E-3</v>
      </c>
      <c r="H27" s="24">
        <v>4.6557000000000001E-2</v>
      </c>
      <c r="I27" s="144">
        <v>1793.3306222041483</v>
      </c>
      <c r="J27" s="144">
        <v>2.2454849520121799E-2</v>
      </c>
      <c r="K27" s="99"/>
    </row>
    <row r="28" spans="1:11" x14ac:dyDescent="0.25">
      <c r="A28" s="97"/>
      <c r="B28" s="121" t="s">
        <v>2</v>
      </c>
      <c r="C28" s="144">
        <v>0.493033</v>
      </c>
      <c r="D28" s="24">
        <v>8.2902000000000003E-2</v>
      </c>
      <c r="E28" s="144">
        <v>-83.185304026302504</v>
      </c>
      <c r="F28" s="144">
        <v>3.3532578252141276E-3</v>
      </c>
      <c r="G28" s="144">
        <v>8.7609999999999997E-3</v>
      </c>
      <c r="H28" s="24">
        <v>0</v>
      </c>
      <c r="I28" s="144" t="s">
        <v>97</v>
      </c>
      <c r="J28" s="144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08" t="s">
        <v>131</v>
      </c>
      <c r="D30" s="208"/>
      <c r="E30" s="208"/>
      <c r="F30" s="208"/>
      <c r="G30" s="208"/>
      <c r="H30" s="5"/>
      <c r="I30" s="6"/>
      <c r="J30" s="6"/>
      <c r="K30" s="16"/>
    </row>
    <row r="31" spans="1:11" x14ac:dyDescent="0.25">
      <c r="A31" s="14"/>
      <c r="B31" s="9"/>
      <c r="C31" s="208" t="s">
        <v>204</v>
      </c>
      <c r="D31" s="208"/>
      <c r="E31" s="208"/>
      <c r="F31" s="208"/>
      <c r="G31" s="20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9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9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9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9" customFormat="1" x14ac:dyDescent="0.25">
      <c r="A38" s="14"/>
      <c r="B38" s="9"/>
      <c r="C38" s="4"/>
      <c r="D38" s="4"/>
      <c r="E38" s="4"/>
      <c r="F38" s="5"/>
      <c r="G38" s="5"/>
      <c r="H38" s="5"/>
      <c r="I38" s="120"/>
      <c r="J38" s="6"/>
      <c r="K38" s="16"/>
    </row>
    <row r="39" spans="1:12" s="139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1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41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1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9"/>
      <c r="B43" s="139"/>
      <c r="C43" s="139" t="s">
        <v>377</v>
      </c>
      <c r="D43" s="140">
        <v>587.84464000000003</v>
      </c>
      <c r="E43" s="139"/>
      <c r="F43" s="141"/>
      <c r="G43" s="141"/>
      <c r="H43" s="141"/>
      <c r="I43" s="141"/>
      <c r="J43" s="202"/>
      <c r="K43" s="139"/>
    </row>
    <row r="44" spans="1:12" x14ac:dyDescent="0.25">
      <c r="A44" s="139"/>
      <c r="B44" s="139"/>
      <c r="C44" s="139" t="str">
        <f>+B16</f>
        <v>Buenaventura</v>
      </c>
      <c r="D44" s="140">
        <f>+D16</f>
        <v>289.16197499999998</v>
      </c>
      <c r="E44" s="139"/>
      <c r="F44" s="141"/>
      <c r="G44" s="141"/>
      <c r="H44" s="141"/>
      <c r="I44" s="141"/>
      <c r="J44" s="141"/>
      <c r="K44" s="139"/>
    </row>
    <row r="45" spans="1:12" x14ac:dyDescent="0.25">
      <c r="A45" s="139"/>
      <c r="B45" s="139"/>
      <c r="C45" s="139" t="str">
        <f>+B17</f>
        <v>Ipiales</v>
      </c>
      <c r="D45" s="140">
        <f>+D17</f>
        <v>208.87997999999999</v>
      </c>
      <c r="E45" s="139"/>
      <c r="F45" s="141"/>
      <c r="G45" s="141"/>
      <c r="H45" s="141"/>
      <c r="I45" s="141"/>
      <c r="J45" s="141"/>
      <c r="K45" s="139"/>
    </row>
    <row r="46" spans="1:12" x14ac:dyDescent="0.25">
      <c r="A46" s="139"/>
      <c r="B46" s="139"/>
      <c r="C46" s="139" t="s">
        <v>2</v>
      </c>
      <c r="D46" s="140">
        <f>+D13-D14-D43-D44-D45</f>
        <v>153.63873036003719</v>
      </c>
      <c r="E46" s="139"/>
      <c r="F46" s="141"/>
      <c r="G46" s="141"/>
      <c r="H46" s="141"/>
      <c r="I46" s="141"/>
      <c r="J46" s="141"/>
      <c r="K46" s="139"/>
    </row>
    <row r="47" spans="1:12" x14ac:dyDescent="0.25">
      <c r="A47" s="139"/>
      <c r="B47" s="139"/>
      <c r="C47" s="139"/>
      <c r="D47" s="140"/>
      <c r="E47" s="139"/>
      <c r="F47" s="141"/>
      <c r="G47" s="141"/>
      <c r="H47" s="141"/>
      <c r="I47" s="141"/>
      <c r="J47" s="141"/>
      <c r="K47" s="139"/>
    </row>
    <row r="48" spans="1:12" x14ac:dyDescent="0.25">
      <c r="A48" s="141"/>
      <c r="B48" s="139"/>
      <c r="C48" s="139"/>
      <c r="D48" s="140"/>
      <c r="E48" s="139"/>
      <c r="F48" s="141"/>
      <c r="G48" s="141"/>
      <c r="H48" s="141"/>
      <c r="I48" s="141"/>
      <c r="J48" s="141"/>
      <c r="K48" s="141"/>
    </row>
    <row r="49" spans="1:11" x14ac:dyDescent="0.25">
      <c r="A49" s="141"/>
      <c r="B49" s="141"/>
      <c r="C49" s="141"/>
      <c r="D49" s="182"/>
      <c r="E49" s="141"/>
      <c r="F49" s="141"/>
      <c r="G49" s="141"/>
      <c r="H49" s="141"/>
      <c r="I49" s="141"/>
      <c r="J49" s="141"/>
      <c r="K49" s="141"/>
    </row>
    <row r="50" spans="1:11" x14ac:dyDescent="0.25">
      <c r="A50" s="141"/>
      <c r="B50" s="141"/>
      <c r="C50" s="141"/>
      <c r="D50" s="182"/>
      <c r="E50" s="141"/>
      <c r="F50" s="183"/>
      <c r="G50" s="183"/>
      <c r="H50" s="183"/>
      <c r="I50" s="141"/>
      <c r="J50" s="141"/>
      <c r="K50" s="141"/>
    </row>
    <row r="51" spans="1:11" x14ac:dyDescent="0.25">
      <c r="C51" s="141"/>
      <c r="D51" s="182"/>
      <c r="E51" s="141"/>
      <c r="F51" s="141"/>
      <c r="G51" s="183"/>
      <c r="H51" s="141"/>
      <c r="I51" s="141"/>
      <c r="J51" s="141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157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16"/>
      <c r="L13" s="197">
        <f>+((D13-C13)/C13)*100</f>
        <v>0.96911417364800445</v>
      </c>
      <c r="M13" s="139" t="b">
        <f>+ROUND(E13,4)=ROUND(L13,4)</f>
        <v>1</v>
      </c>
    </row>
    <row r="14" spans="1:14" x14ac:dyDescent="0.25">
      <c r="A14" s="14"/>
      <c r="B14" s="121" t="s">
        <v>98</v>
      </c>
      <c r="C14" s="21">
        <v>584.58352427000511</v>
      </c>
      <c r="D14" s="24">
        <v>676.98462814999277</v>
      </c>
      <c r="E14" s="21">
        <v>15.806313391293902</v>
      </c>
      <c r="F14" s="21">
        <v>27.382982339311958</v>
      </c>
      <c r="G14" s="21">
        <v>43.012714309999993</v>
      </c>
      <c r="H14" s="24">
        <v>44.495741939999924</v>
      </c>
      <c r="I14" s="21">
        <v>3.4478819897565627</v>
      </c>
      <c r="J14" s="21">
        <v>21.460686675448819</v>
      </c>
      <c r="K14" s="16"/>
      <c r="L14" s="197">
        <f t="shared" ref="L14:L49" si="0">+((D14-C14)/C14)*100</f>
        <v>15.806313391293902</v>
      </c>
      <c r="M14" s="139" t="b">
        <f t="shared" ref="M14:M49" si="1">+ROUND(E14,4)=ROUND(L14,4)</f>
        <v>1</v>
      </c>
    </row>
    <row r="15" spans="1:14" x14ac:dyDescent="0.25">
      <c r="A15" s="14"/>
      <c r="B15" s="121" t="s">
        <v>183</v>
      </c>
      <c r="C15" s="21">
        <v>299.09240127999925</v>
      </c>
      <c r="D15" s="24">
        <v>243.59563974000022</v>
      </c>
      <c r="E15" s="21">
        <v>-18.555055662562626</v>
      </c>
      <c r="F15" s="21">
        <v>9.8530672980892788</v>
      </c>
      <c r="G15" s="21">
        <v>38.014845539999975</v>
      </c>
      <c r="H15" s="24">
        <v>22.591896509999984</v>
      </c>
      <c r="I15" s="21">
        <v>-40.570858071149232</v>
      </c>
      <c r="J15" s="21">
        <v>10.896269873621893</v>
      </c>
      <c r="K15" s="16"/>
      <c r="L15" s="197">
        <f t="shared" si="0"/>
        <v>-18.555055662562626</v>
      </c>
      <c r="M15" s="139" t="b">
        <f t="shared" si="1"/>
        <v>1</v>
      </c>
    </row>
    <row r="16" spans="1:14" x14ac:dyDescent="0.25">
      <c r="A16" s="14"/>
      <c r="B16" s="121" t="s">
        <v>346</v>
      </c>
      <c r="C16" s="21">
        <v>235.17037350999905</v>
      </c>
      <c r="D16" s="24">
        <v>220.55806886999923</v>
      </c>
      <c r="E16" s="21">
        <v>-6.2134972283736767</v>
      </c>
      <c r="F16" s="21">
        <v>8.9212331469981603</v>
      </c>
      <c r="G16" s="21">
        <v>24.179162390000048</v>
      </c>
      <c r="H16" s="24">
        <v>19.044821499999998</v>
      </c>
      <c r="I16" s="21">
        <v>-21.234568870439851</v>
      </c>
      <c r="J16" s="21">
        <v>9.1854844796718051</v>
      </c>
      <c r="K16" s="16"/>
      <c r="L16" s="197">
        <f t="shared" si="0"/>
        <v>-6.2134972283736793</v>
      </c>
      <c r="M16" s="139" t="b">
        <f t="shared" si="1"/>
        <v>1</v>
      </c>
    </row>
    <row r="17" spans="1:13" x14ac:dyDescent="0.25">
      <c r="A17" s="14"/>
      <c r="B17" s="121" t="s">
        <v>347</v>
      </c>
      <c r="C17" s="21">
        <v>208.31124071000127</v>
      </c>
      <c r="D17" s="24">
        <v>204.40815690000113</v>
      </c>
      <c r="E17" s="21">
        <v>-1.8736789223169126</v>
      </c>
      <c r="F17" s="21">
        <v>8.2679941577106213</v>
      </c>
      <c r="G17" s="21">
        <v>17.239298900000009</v>
      </c>
      <c r="H17" s="24">
        <v>16.371298039999989</v>
      </c>
      <c r="I17" s="21">
        <v>-5.0350125317452417</v>
      </c>
      <c r="J17" s="21">
        <v>7.8960206614959016</v>
      </c>
      <c r="K17" s="16"/>
      <c r="L17" s="197">
        <f t="shared" si="0"/>
        <v>-1.8736789223169119</v>
      </c>
      <c r="M17" s="139" t="b">
        <f t="shared" si="1"/>
        <v>1</v>
      </c>
    </row>
    <row r="18" spans="1:13" x14ac:dyDescent="0.25">
      <c r="A18" s="14"/>
      <c r="B18" s="121" t="s">
        <v>193</v>
      </c>
      <c r="C18" s="21">
        <v>178.01176084999997</v>
      </c>
      <c r="D18" s="24">
        <v>154.27048193999946</v>
      </c>
      <c r="E18" s="21">
        <v>-13.336915941192162</v>
      </c>
      <c r="F18" s="21">
        <v>6.2400026629617855</v>
      </c>
      <c r="G18" s="21">
        <v>15.869462830000007</v>
      </c>
      <c r="H18" s="24">
        <v>14.33695643000001</v>
      </c>
      <c r="I18" s="21">
        <v>-9.6569519486375484</v>
      </c>
      <c r="J18" s="21">
        <v>6.9148398567818559</v>
      </c>
      <c r="K18" s="16"/>
      <c r="L18" s="197">
        <f t="shared" si="0"/>
        <v>-13.336915941192162</v>
      </c>
      <c r="M18" s="139" t="b">
        <f t="shared" si="1"/>
        <v>1</v>
      </c>
    </row>
    <row r="19" spans="1:13" x14ac:dyDescent="0.25">
      <c r="A19" s="14"/>
      <c r="B19" s="121" t="s">
        <v>348</v>
      </c>
      <c r="C19" s="21">
        <v>144.28636351999995</v>
      </c>
      <c r="D19" s="24">
        <v>131.0359002499998</v>
      </c>
      <c r="E19" s="21">
        <v>-9.1834480728065984</v>
      </c>
      <c r="F19" s="21">
        <v>5.3001997285625162</v>
      </c>
      <c r="G19" s="21">
        <v>9.5925774499999967</v>
      </c>
      <c r="H19" s="24">
        <v>10.18008684999999</v>
      </c>
      <c r="I19" s="21">
        <v>6.1246250349533904</v>
      </c>
      <c r="J19" s="21">
        <v>4.9099451923130895</v>
      </c>
      <c r="K19" s="16"/>
      <c r="L19" s="197">
        <f t="shared" si="0"/>
        <v>-9.1834480728065948</v>
      </c>
      <c r="M19" s="139" t="b">
        <f t="shared" si="1"/>
        <v>1</v>
      </c>
    </row>
    <row r="20" spans="1:13" x14ac:dyDescent="0.25">
      <c r="A20" s="14"/>
      <c r="B20" s="121" t="s">
        <v>349</v>
      </c>
      <c r="C20" s="21">
        <v>115.91450780000105</v>
      </c>
      <c r="D20" s="24">
        <v>109.31975078000033</v>
      </c>
      <c r="E20" s="21">
        <v>-5.6893284069146173</v>
      </c>
      <c r="F20" s="21">
        <v>4.421815031645731</v>
      </c>
      <c r="G20" s="21">
        <v>10.201028269999989</v>
      </c>
      <c r="H20" s="24">
        <v>12.314248370000005</v>
      </c>
      <c r="I20" s="21">
        <v>20.715755746062815</v>
      </c>
      <c r="J20" s="21">
        <v>5.9392700152878248</v>
      </c>
      <c r="K20" s="16"/>
      <c r="L20" s="197">
        <f t="shared" si="0"/>
        <v>-5.6893284069146119</v>
      </c>
      <c r="M20" s="139" t="b">
        <f t="shared" si="1"/>
        <v>1</v>
      </c>
    </row>
    <row r="21" spans="1:13" x14ac:dyDescent="0.25">
      <c r="A21" s="14"/>
      <c r="B21" s="121" t="s">
        <v>350</v>
      </c>
      <c r="C21" s="21">
        <v>59.58602299999999</v>
      </c>
      <c r="D21" s="24">
        <v>85.22296843999996</v>
      </c>
      <c r="E21" s="21">
        <v>43.025099090771633</v>
      </c>
      <c r="F21" s="21">
        <v>3.4471374129623715</v>
      </c>
      <c r="G21" s="21">
        <v>5.2866115899999988</v>
      </c>
      <c r="H21" s="24">
        <v>12.216067789999999</v>
      </c>
      <c r="I21" s="21">
        <v>131.07556857605275</v>
      </c>
      <c r="J21" s="21">
        <v>5.8919166602671309</v>
      </c>
      <c r="K21" s="16"/>
      <c r="L21" s="197">
        <f t="shared" si="0"/>
        <v>43.025099090771626</v>
      </c>
      <c r="M21" s="139" t="b">
        <f t="shared" si="1"/>
        <v>1</v>
      </c>
    </row>
    <row r="22" spans="1:13" x14ac:dyDescent="0.25">
      <c r="A22" s="14"/>
      <c r="B22" s="121" t="s">
        <v>351</v>
      </c>
      <c r="C22" s="21">
        <v>82.448958610000446</v>
      </c>
      <c r="D22" s="24">
        <v>74.258159969999951</v>
      </c>
      <c r="E22" s="21">
        <v>-9.9343870172388211</v>
      </c>
      <c r="F22" s="21">
        <v>3.0036278498155031</v>
      </c>
      <c r="G22" s="21">
        <v>3.387066729999999</v>
      </c>
      <c r="H22" s="24">
        <v>5.3815670499999957</v>
      </c>
      <c r="I22" s="21">
        <v>58.885769870852144</v>
      </c>
      <c r="J22" s="21">
        <v>2.5955769978777776</v>
      </c>
      <c r="K22" s="16"/>
      <c r="L22" s="197">
        <f t="shared" si="0"/>
        <v>-9.9343870172388211</v>
      </c>
      <c r="M22" s="139" t="b">
        <f t="shared" si="1"/>
        <v>1</v>
      </c>
    </row>
    <row r="23" spans="1:13" x14ac:dyDescent="0.25">
      <c r="A23" s="14"/>
      <c r="B23" s="121" t="s">
        <v>352</v>
      </c>
      <c r="C23" s="21">
        <v>38.866534630000082</v>
      </c>
      <c r="D23" s="24">
        <v>63.751348349999979</v>
      </c>
      <c r="E23" s="21">
        <v>64.026324849635415</v>
      </c>
      <c r="F23" s="21">
        <v>2.578643551694642</v>
      </c>
      <c r="G23" s="21">
        <v>3.0564345400000001</v>
      </c>
      <c r="H23" s="24">
        <v>4.3127485500000011</v>
      </c>
      <c r="I23" s="21">
        <v>41.10390697259956</v>
      </c>
      <c r="J23" s="21">
        <v>2.0800764591441352</v>
      </c>
      <c r="K23" s="16"/>
      <c r="L23" s="197">
        <f t="shared" si="0"/>
        <v>64.026324849635415</v>
      </c>
      <c r="M23" s="139" t="b">
        <f t="shared" si="1"/>
        <v>1</v>
      </c>
    </row>
    <row r="24" spans="1:13" x14ac:dyDescent="0.25">
      <c r="A24" s="14"/>
      <c r="B24" s="121" t="s">
        <v>353</v>
      </c>
      <c r="C24" s="21">
        <v>59.761516529999916</v>
      </c>
      <c r="D24" s="24">
        <v>63.166127599999996</v>
      </c>
      <c r="E24" s="21">
        <v>5.6969957720048647</v>
      </c>
      <c r="F24" s="21">
        <v>2.5549722764610516</v>
      </c>
      <c r="G24" s="21">
        <v>4.8663959799999965</v>
      </c>
      <c r="H24" s="24">
        <v>6.0126443599999959</v>
      </c>
      <c r="I24" s="21">
        <v>23.554359010464253</v>
      </c>
      <c r="J24" s="21">
        <v>2.8999511206007464</v>
      </c>
      <c r="K24" s="16"/>
      <c r="L24" s="197">
        <f t="shared" si="0"/>
        <v>5.6969957720048576</v>
      </c>
      <c r="M24" s="139" t="b">
        <f t="shared" si="1"/>
        <v>1</v>
      </c>
    </row>
    <row r="25" spans="1:13" x14ac:dyDescent="0.25">
      <c r="A25" s="14"/>
      <c r="B25" s="121" t="s">
        <v>354</v>
      </c>
      <c r="C25" s="21">
        <v>59.509506830000042</v>
      </c>
      <c r="D25" s="24">
        <v>61.624916939999899</v>
      </c>
      <c r="E25" s="21">
        <v>3.5547431371644844</v>
      </c>
      <c r="F25" s="21">
        <v>2.4926326862708419</v>
      </c>
      <c r="G25" s="21">
        <v>5.5741748300000058</v>
      </c>
      <c r="H25" s="24">
        <v>6.3800959000000006</v>
      </c>
      <c r="I25" s="21">
        <v>14.458123302171245</v>
      </c>
      <c r="J25" s="21">
        <v>3.0771762218022225</v>
      </c>
      <c r="K25" s="16"/>
      <c r="L25" s="197">
        <f t="shared" si="0"/>
        <v>3.5547431371644853</v>
      </c>
      <c r="M25" s="139" t="b">
        <f t="shared" si="1"/>
        <v>1</v>
      </c>
    </row>
    <row r="26" spans="1:13" x14ac:dyDescent="0.25">
      <c r="A26" s="14"/>
      <c r="B26" s="121" t="s">
        <v>355</v>
      </c>
      <c r="C26" s="21">
        <v>70.280926769999908</v>
      </c>
      <c r="D26" s="24">
        <v>60.259730290000213</v>
      </c>
      <c r="E26" s="21">
        <v>-14.258771106981671</v>
      </c>
      <c r="F26" s="21">
        <v>2.4374129953467469</v>
      </c>
      <c r="G26" s="21">
        <v>4.7593833499999993</v>
      </c>
      <c r="H26" s="24">
        <v>5.7418039099999971</v>
      </c>
      <c r="I26" s="21">
        <v>20.641761500468281</v>
      </c>
      <c r="J26" s="21">
        <v>2.7693223956246515</v>
      </c>
      <c r="K26" s="16"/>
      <c r="L26" s="197">
        <f t="shared" si="0"/>
        <v>-14.258771106981674</v>
      </c>
      <c r="M26" s="139" t="b">
        <f t="shared" si="1"/>
        <v>1</v>
      </c>
    </row>
    <row r="27" spans="1:13" x14ac:dyDescent="0.25">
      <c r="A27" s="14"/>
      <c r="B27" s="121" t="s">
        <v>356</v>
      </c>
      <c r="C27" s="21">
        <v>52.477485420000001</v>
      </c>
      <c r="D27" s="24">
        <v>59.935762369999999</v>
      </c>
      <c r="E27" s="21">
        <v>14.212336757960454</v>
      </c>
      <c r="F27" s="21">
        <v>2.4243089934787694</v>
      </c>
      <c r="G27" s="21">
        <v>2.8778911599999999</v>
      </c>
      <c r="H27" s="24">
        <v>3.6985692499999994</v>
      </c>
      <c r="I27" s="21">
        <v>28.516647933273465</v>
      </c>
      <c r="J27" s="21">
        <v>1.7838523948815372</v>
      </c>
      <c r="K27" s="16"/>
      <c r="L27" s="197">
        <f t="shared" si="0"/>
        <v>14.212336757960456</v>
      </c>
      <c r="M27" s="139" t="b">
        <f t="shared" si="1"/>
        <v>1</v>
      </c>
    </row>
    <row r="28" spans="1:13" x14ac:dyDescent="0.25">
      <c r="A28" s="14"/>
      <c r="B28" s="121" t="s">
        <v>357</v>
      </c>
      <c r="C28" s="21">
        <v>49.343124090000039</v>
      </c>
      <c r="D28" s="24">
        <v>54.814782180000108</v>
      </c>
      <c r="E28" s="21">
        <v>11.088998094283543</v>
      </c>
      <c r="F28" s="21">
        <v>2.2171732561638233</v>
      </c>
      <c r="G28" s="21">
        <v>5.2778564400000016</v>
      </c>
      <c r="H28" s="24">
        <v>5.1295321399999994</v>
      </c>
      <c r="I28" s="21">
        <v>-2.8103132718024892</v>
      </c>
      <c r="J28" s="21">
        <v>2.4740183498148145</v>
      </c>
      <c r="K28" s="16"/>
      <c r="L28" s="197">
        <f t="shared" si="0"/>
        <v>11.088998094283545</v>
      </c>
      <c r="M28" s="139" t="b">
        <f t="shared" si="1"/>
        <v>1</v>
      </c>
    </row>
    <row r="29" spans="1:13" x14ac:dyDescent="0.25">
      <c r="A29" s="14"/>
      <c r="B29" s="121" t="s">
        <v>358</v>
      </c>
      <c r="C29" s="21">
        <v>45.935953129999874</v>
      </c>
      <c r="D29" s="24">
        <v>43.648107219999964</v>
      </c>
      <c r="E29" s="21">
        <v>-4.9805125486897968</v>
      </c>
      <c r="F29" s="21">
        <v>1.7654985053587386</v>
      </c>
      <c r="G29" s="21">
        <v>4.5297086000000046</v>
      </c>
      <c r="H29" s="24">
        <v>3.4897763099999981</v>
      </c>
      <c r="I29" s="21">
        <v>-22.958039508325221</v>
      </c>
      <c r="J29" s="21">
        <v>1.6831497282886756</v>
      </c>
      <c r="K29" s="16"/>
      <c r="L29" s="197">
        <f t="shared" si="0"/>
        <v>-4.9805125486898003</v>
      </c>
      <c r="M29" s="139" t="b">
        <f t="shared" si="1"/>
        <v>1</v>
      </c>
    </row>
    <row r="30" spans="1:13" x14ac:dyDescent="0.25">
      <c r="A30" s="14"/>
      <c r="B30" s="121" t="s">
        <v>359</v>
      </c>
      <c r="C30" s="21">
        <v>31.70880272000004</v>
      </c>
      <c r="D30" s="24">
        <v>31.441784160000026</v>
      </c>
      <c r="E30" s="21">
        <v>-0.84209600204044888</v>
      </c>
      <c r="F30" s="21">
        <v>1.2717715950545667</v>
      </c>
      <c r="G30" s="21">
        <v>2.1633225299999985</v>
      </c>
      <c r="H30" s="24">
        <v>3.0058949199999994</v>
      </c>
      <c r="I30" s="21">
        <v>38.948070771490627</v>
      </c>
      <c r="J30" s="21">
        <v>1.4497694890542461</v>
      </c>
      <c r="K30" s="16"/>
      <c r="L30" s="197">
        <f t="shared" si="0"/>
        <v>-0.84209600204045232</v>
      </c>
      <c r="M30" s="139" t="b">
        <f t="shared" si="1"/>
        <v>1</v>
      </c>
    </row>
    <row r="31" spans="1:13" x14ac:dyDescent="0.25">
      <c r="A31" s="14"/>
      <c r="B31" s="121" t="s">
        <v>360</v>
      </c>
      <c r="C31" s="21">
        <v>32.567456019999995</v>
      </c>
      <c r="D31" s="24">
        <v>29.602648729999981</v>
      </c>
      <c r="E31" s="21">
        <v>-9.1035888347536176</v>
      </c>
      <c r="F31" s="21">
        <v>1.1973814081799896</v>
      </c>
      <c r="G31" s="21">
        <v>4.941457119999999</v>
      </c>
      <c r="H31" s="24">
        <v>1.9002889400000005</v>
      </c>
      <c r="I31" s="21">
        <v>-61.543955682448569</v>
      </c>
      <c r="J31" s="21">
        <v>0.91652602599935074</v>
      </c>
      <c r="K31" s="16"/>
      <c r="L31" s="197">
        <f t="shared" si="0"/>
        <v>-9.1035888347536158</v>
      </c>
      <c r="M31" s="139" t="b">
        <f t="shared" si="1"/>
        <v>1</v>
      </c>
    </row>
    <row r="32" spans="1:13" x14ac:dyDescent="0.25">
      <c r="A32" s="14"/>
      <c r="B32" s="121" t="s">
        <v>361</v>
      </c>
      <c r="C32" s="21">
        <v>28.73867771000004</v>
      </c>
      <c r="D32" s="24">
        <v>24.350511420000014</v>
      </c>
      <c r="E32" s="21">
        <v>-15.269200393562643</v>
      </c>
      <c r="F32" s="21">
        <v>0.98494056798486207</v>
      </c>
      <c r="G32" s="21">
        <v>3.4496809899999987</v>
      </c>
      <c r="H32" s="24">
        <v>1.1565727299999999</v>
      </c>
      <c r="I32" s="21">
        <v>-66.473052628556232</v>
      </c>
      <c r="J32" s="21">
        <v>0.55782517368443962</v>
      </c>
      <c r="K32" s="16"/>
      <c r="L32" s="197">
        <f t="shared" si="0"/>
        <v>-15.269200393562643</v>
      </c>
      <c r="M32" s="139" t="b">
        <f t="shared" si="1"/>
        <v>1</v>
      </c>
    </row>
    <row r="33" spans="1:13" x14ac:dyDescent="0.25">
      <c r="A33" s="14"/>
      <c r="B33" s="121" t="s">
        <v>362</v>
      </c>
      <c r="C33" s="21">
        <v>14.874205060000049</v>
      </c>
      <c r="D33" s="24">
        <v>15.132447569999988</v>
      </c>
      <c r="E33" s="21">
        <v>1.7361768844669667</v>
      </c>
      <c r="F33" s="21">
        <v>0.61208412618205799</v>
      </c>
      <c r="G33" s="21">
        <v>1.9824814400000002</v>
      </c>
      <c r="H33" s="24">
        <v>2.1766054199999987</v>
      </c>
      <c r="I33" s="21">
        <v>9.7919696035085444</v>
      </c>
      <c r="J33" s="21">
        <v>1.049795888282782</v>
      </c>
      <c r="K33" s="16"/>
      <c r="L33" s="197">
        <f t="shared" si="0"/>
        <v>1.7361768844669774</v>
      </c>
      <c r="M33" s="139" t="b">
        <f t="shared" si="1"/>
        <v>1</v>
      </c>
    </row>
    <row r="34" spans="1:13" x14ac:dyDescent="0.25">
      <c r="A34" s="14"/>
      <c r="B34" s="121" t="s">
        <v>363</v>
      </c>
      <c r="C34" s="21">
        <v>9.3118145499999976</v>
      </c>
      <c r="D34" s="24">
        <v>15.089618330000004</v>
      </c>
      <c r="E34" s="21">
        <v>62.048097596617268</v>
      </c>
      <c r="F34" s="21">
        <v>0.61035174959068605</v>
      </c>
      <c r="G34" s="21">
        <v>1.9116523999999997</v>
      </c>
      <c r="H34" s="24">
        <v>3.0810696099999997</v>
      </c>
      <c r="I34" s="21">
        <v>61.173109190771299</v>
      </c>
      <c r="J34" s="21">
        <v>1.4860269015093401</v>
      </c>
      <c r="K34" s="16"/>
      <c r="L34" s="197">
        <f t="shared" si="0"/>
        <v>62.048097596617282</v>
      </c>
      <c r="M34" s="139" t="b">
        <f t="shared" si="1"/>
        <v>1</v>
      </c>
    </row>
    <row r="35" spans="1:13" x14ac:dyDescent="0.25">
      <c r="A35" s="14"/>
      <c r="B35" s="121" t="s">
        <v>364</v>
      </c>
      <c r="C35" s="21">
        <v>15.013864679999998</v>
      </c>
      <c r="D35" s="24">
        <v>12.111648430000004</v>
      </c>
      <c r="E35" s="21">
        <v>-19.330241159466699</v>
      </c>
      <c r="F35" s="21">
        <v>0.48989746778292342</v>
      </c>
      <c r="G35" s="21">
        <v>1.1460857</v>
      </c>
      <c r="H35" s="24">
        <v>1.2090383900000001</v>
      </c>
      <c r="I35" s="21">
        <v>5.4928431617286666</v>
      </c>
      <c r="J35" s="21">
        <v>0.58312982175613404</v>
      </c>
      <c r="K35" s="16"/>
      <c r="L35" s="197">
        <f t="shared" si="0"/>
        <v>-19.330241159466702</v>
      </c>
      <c r="M35" s="139" t="b">
        <f t="shared" si="1"/>
        <v>1</v>
      </c>
    </row>
    <row r="36" spans="1:13" x14ac:dyDescent="0.25">
      <c r="A36" s="14"/>
      <c r="B36" s="121" t="s">
        <v>365</v>
      </c>
      <c r="C36" s="21">
        <v>12.364210560000009</v>
      </c>
      <c r="D36" s="24">
        <v>11.833470289999996</v>
      </c>
      <c r="E36" s="21">
        <v>-4.2925528275701952</v>
      </c>
      <c r="F36" s="21">
        <v>0.47864559177560712</v>
      </c>
      <c r="G36" s="21">
        <v>1.0593159000000001</v>
      </c>
      <c r="H36" s="24">
        <v>1.1883492300000005</v>
      </c>
      <c r="I36" s="21">
        <v>12.180816883802127</v>
      </c>
      <c r="J36" s="21">
        <v>0.57315125839299397</v>
      </c>
      <c r="K36" s="16"/>
      <c r="L36" s="197">
        <f t="shared" si="0"/>
        <v>-4.292552827570197</v>
      </c>
      <c r="M36" s="139" t="b">
        <f t="shared" si="1"/>
        <v>1</v>
      </c>
    </row>
    <row r="37" spans="1:13" x14ac:dyDescent="0.25">
      <c r="A37" s="14"/>
      <c r="B37" s="121" t="s">
        <v>366</v>
      </c>
      <c r="C37" s="21">
        <v>0.10152444000000001</v>
      </c>
      <c r="D37" s="24">
        <v>4.9855706499999997</v>
      </c>
      <c r="E37" s="21">
        <v>4810.7098251416101</v>
      </c>
      <c r="F37" s="21">
        <v>0.20165863061530945</v>
      </c>
      <c r="G37" s="21">
        <v>2.1000000000000001E-4</v>
      </c>
      <c r="H37" s="24">
        <v>5.475725E-2</v>
      </c>
      <c r="I37" s="21">
        <v>25974.880952380954</v>
      </c>
      <c r="J37" s="21">
        <v>2.6409902031610488E-2</v>
      </c>
      <c r="K37" s="16"/>
      <c r="L37" s="197">
        <f t="shared" si="0"/>
        <v>4810.7098251416101</v>
      </c>
      <c r="M37" s="139" t="b">
        <f t="shared" si="1"/>
        <v>1</v>
      </c>
    </row>
    <row r="38" spans="1:13" x14ac:dyDescent="0.25">
      <c r="A38" s="14"/>
      <c r="B38" s="121" t="s">
        <v>367</v>
      </c>
      <c r="C38" s="21">
        <v>4.7750698400000022</v>
      </c>
      <c r="D38" s="24">
        <v>4.211629289999995</v>
      </c>
      <c r="E38" s="21">
        <v>-11.799629510759303</v>
      </c>
      <c r="F38" s="21">
        <v>0.17035389826051847</v>
      </c>
      <c r="G38" s="21">
        <v>0.43373451000000002</v>
      </c>
      <c r="H38" s="24">
        <v>0.3544415099999999</v>
      </c>
      <c r="I38" s="21">
        <v>-18.281459780546427</v>
      </c>
      <c r="J38" s="21">
        <v>0.17095024960230992</v>
      </c>
      <c r="K38" s="16"/>
      <c r="L38" s="197">
        <f t="shared" si="0"/>
        <v>-11.799629510759303</v>
      </c>
      <c r="M38" s="139" t="b">
        <f t="shared" si="1"/>
        <v>1</v>
      </c>
    </row>
    <row r="39" spans="1:13" x14ac:dyDescent="0.25">
      <c r="A39" s="14"/>
      <c r="B39" s="121" t="s">
        <v>368</v>
      </c>
      <c r="C39" s="21">
        <v>1.8499731900000003</v>
      </c>
      <c r="D39" s="24">
        <v>3.5205223999999999</v>
      </c>
      <c r="E39" s="21">
        <v>90.301265933480863</v>
      </c>
      <c r="F39" s="21">
        <v>0.14239969224676874</v>
      </c>
      <c r="G39" s="21">
        <v>0.24421599999999999</v>
      </c>
      <c r="H39" s="24">
        <v>3.8122709999999997E-2</v>
      </c>
      <c r="I39" s="21">
        <v>-84.389757427850753</v>
      </c>
      <c r="J39" s="21">
        <v>1.8386917463523045E-2</v>
      </c>
      <c r="K39" s="16"/>
      <c r="L39" s="197">
        <f t="shared" si="0"/>
        <v>90.301265933480877</v>
      </c>
      <c r="M39" s="139" t="b">
        <f t="shared" si="1"/>
        <v>1</v>
      </c>
    </row>
    <row r="40" spans="1:13" x14ac:dyDescent="0.25">
      <c r="A40" s="14"/>
      <c r="B40" s="121" t="s">
        <v>369</v>
      </c>
      <c r="C40" s="21">
        <v>2.53001823</v>
      </c>
      <c r="D40" s="24">
        <v>3.1294208600000002</v>
      </c>
      <c r="E40" s="21">
        <v>23.691632846455811</v>
      </c>
      <c r="F40" s="21">
        <v>0.12658023916411337</v>
      </c>
      <c r="G40" s="21">
        <v>0.17365794999999998</v>
      </c>
      <c r="H40" s="24">
        <v>0.58786704999999995</v>
      </c>
      <c r="I40" s="21">
        <v>238.52009078766622</v>
      </c>
      <c r="J40" s="21">
        <v>0.28353343526404012</v>
      </c>
      <c r="K40" s="16"/>
      <c r="L40" s="197">
        <f t="shared" si="0"/>
        <v>23.691632846455821</v>
      </c>
      <c r="M40" s="139" t="b">
        <f t="shared" si="1"/>
        <v>1</v>
      </c>
    </row>
    <row r="41" spans="1:13" x14ac:dyDescent="0.25">
      <c r="A41" s="14"/>
      <c r="B41" s="121" t="s">
        <v>190</v>
      </c>
      <c r="C41" s="21">
        <v>0</v>
      </c>
      <c r="D41" s="24">
        <v>3.0354306699999998</v>
      </c>
      <c r="E41" s="21" t="s">
        <v>97</v>
      </c>
      <c r="F41" s="21">
        <v>0.12277848118347522</v>
      </c>
      <c r="G41" s="21">
        <v>0</v>
      </c>
      <c r="H41" s="24">
        <v>0.6118287200000001</v>
      </c>
      <c r="I41" s="21" t="s">
        <v>97</v>
      </c>
      <c r="J41" s="21">
        <v>0.29509035890819291</v>
      </c>
      <c r="K41" s="16"/>
      <c r="L41" s="197" t="e">
        <f t="shared" si="0"/>
        <v>#DIV/0!</v>
      </c>
      <c r="M41" s="139" t="e">
        <f t="shared" si="1"/>
        <v>#VALUE!</v>
      </c>
    </row>
    <row r="42" spans="1:13" x14ac:dyDescent="0.25">
      <c r="A42" s="14"/>
      <c r="B42" s="121" t="s">
        <v>370</v>
      </c>
      <c r="C42" s="21">
        <v>6.2767903099999991</v>
      </c>
      <c r="D42" s="24">
        <v>2.5573623100000016</v>
      </c>
      <c r="E42" s="21">
        <v>-59.256846513962927</v>
      </c>
      <c r="F42" s="21">
        <v>0.10344135458632099</v>
      </c>
      <c r="G42" s="21">
        <v>0.20178468000000002</v>
      </c>
      <c r="H42" s="24">
        <v>9.5356119999999989E-2</v>
      </c>
      <c r="I42" s="21">
        <v>-52.743627514239442</v>
      </c>
      <c r="J42" s="21">
        <v>4.5991093185185392E-2</v>
      </c>
      <c r="K42" s="16"/>
      <c r="L42" s="197">
        <f t="shared" si="0"/>
        <v>-59.256846513962934</v>
      </c>
      <c r="M42" s="139" t="b">
        <f t="shared" si="1"/>
        <v>1</v>
      </c>
    </row>
    <row r="43" spans="1:13" x14ac:dyDescent="0.25">
      <c r="A43" s="14"/>
      <c r="B43" s="121" t="s">
        <v>371</v>
      </c>
      <c r="C43" s="21">
        <v>0.17317964999999999</v>
      </c>
      <c r="D43" s="24">
        <v>1.7763499199999999</v>
      </c>
      <c r="E43" s="21">
        <v>925.72670634222902</v>
      </c>
      <c r="F43" s="21">
        <v>7.1850609992020573E-2</v>
      </c>
      <c r="G43" s="21">
        <v>0</v>
      </c>
      <c r="H43" s="24">
        <v>1.56E-3</v>
      </c>
      <c r="I43" s="21" t="s">
        <v>97</v>
      </c>
      <c r="J43" s="21">
        <v>7.5240168506110808E-4</v>
      </c>
      <c r="K43" s="16"/>
      <c r="L43" s="197">
        <f t="shared" si="0"/>
        <v>925.72670634222902</v>
      </c>
      <c r="M43" s="139" t="b">
        <f t="shared" si="1"/>
        <v>1</v>
      </c>
    </row>
    <row r="44" spans="1:13" x14ac:dyDescent="0.25">
      <c r="A44" s="14"/>
      <c r="B44" s="121" t="s">
        <v>372</v>
      </c>
      <c r="C44" s="21">
        <v>2.5235738400000014</v>
      </c>
      <c r="D44" s="24">
        <v>1.5430013699999998</v>
      </c>
      <c r="E44" s="21">
        <v>-38.856500034094545</v>
      </c>
      <c r="F44" s="21">
        <v>6.2412021643248883E-2</v>
      </c>
      <c r="G44" s="21">
        <v>0.18576761999999997</v>
      </c>
      <c r="H44" s="24">
        <v>8.3412790000000014E-2</v>
      </c>
      <c r="I44" s="21">
        <v>-55.098315842125757</v>
      </c>
      <c r="J44" s="21">
        <v>4.0230720353620741E-2</v>
      </c>
      <c r="K44" s="16"/>
      <c r="L44" s="197">
        <f t="shared" si="0"/>
        <v>-38.856500034094545</v>
      </c>
      <c r="M44" s="139" t="b">
        <f t="shared" si="1"/>
        <v>1</v>
      </c>
    </row>
    <row r="45" spans="1:13" x14ac:dyDescent="0.25">
      <c r="A45" s="97"/>
      <c r="B45" s="121" t="s">
        <v>373</v>
      </c>
      <c r="C45" s="21">
        <v>1.7100363799999998</v>
      </c>
      <c r="D45" s="24">
        <v>0.53837462999999985</v>
      </c>
      <c r="E45" s="21">
        <v>-68.516773309816955</v>
      </c>
      <c r="F45" s="21">
        <v>2.1776422051871608E-2</v>
      </c>
      <c r="G45" s="21">
        <v>8.0645620000000001E-2</v>
      </c>
      <c r="H45" s="24">
        <v>6.7490959999999989E-2</v>
      </c>
      <c r="I45" s="21">
        <v>-16.311685619132209</v>
      </c>
      <c r="J45" s="21">
        <v>3.2551482070763992E-2</v>
      </c>
      <c r="K45" s="99"/>
      <c r="L45" s="197">
        <f t="shared" si="0"/>
        <v>-68.516773309816955</v>
      </c>
      <c r="M45" s="139" t="b">
        <f t="shared" si="1"/>
        <v>1</v>
      </c>
    </row>
    <row r="46" spans="1:13" x14ac:dyDescent="0.25">
      <c r="A46" s="97"/>
      <c r="B46" s="121" t="s">
        <v>374</v>
      </c>
      <c r="C46" s="21">
        <v>0.27857002000000003</v>
      </c>
      <c r="D46" s="24">
        <v>0.39415358</v>
      </c>
      <c r="E46" s="21">
        <v>41.491744158255074</v>
      </c>
      <c r="F46" s="21">
        <v>1.5942903385577703E-2</v>
      </c>
      <c r="G46" s="21">
        <v>0.12436</v>
      </c>
      <c r="H46" s="24">
        <v>2.5547529999999999E-2</v>
      </c>
      <c r="I46" s="21">
        <v>-79.456794789321322</v>
      </c>
      <c r="J46" s="21">
        <v>1.2321797834070005E-2</v>
      </c>
      <c r="K46" s="99"/>
      <c r="L46" s="197">
        <f t="shared" si="0"/>
        <v>41.491744158255059</v>
      </c>
      <c r="M46" s="139" t="b">
        <f t="shared" si="1"/>
        <v>1</v>
      </c>
    </row>
    <row r="47" spans="1:13" x14ac:dyDescent="0.25">
      <c r="A47" s="97"/>
      <c r="B47" s="121" t="s">
        <v>375</v>
      </c>
      <c r="C47" s="21">
        <v>9.2030399999999998E-2</v>
      </c>
      <c r="D47" s="24">
        <v>0.13645741</v>
      </c>
      <c r="E47" s="21">
        <v>48.274276760722557</v>
      </c>
      <c r="F47" s="21">
        <v>5.5194914222932209E-3</v>
      </c>
      <c r="G47" s="21">
        <v>3.0202400000000001E-2</v>
      </c>
      <c r="H47" s="24">
        <v>0</v>
      </c>
      <c r="I47" s="21" t="s">
        <v>97</v>
      </c>
      <c r="J47" s="21">
        <v>0</v>
      </c>
      <c r="K47" s="99"/>
      <c r="L47" s="197">
        <f t="shared" si="0"/>
        <v>48.274276760722543</v>
      </c>
      <c r="M47" s="139" t="b">
        <f t="shared" si="1"/>
        <v>1</v>
      </c>
    </row>
    <row r="48" spans="1:13" x14ac:dyDescent="0.25">
      <c r="A48" s="97"/>
      <c r="B48" s="121" t="s">
        <v>376</v>
      </c>
      <c r="C48" s="21">
        <v>0</v>
      </c>
      <c r="D48" s="24">
        <v>1.8406909999999999E-2</v>
      </c>
      <c r="E48" s="21" t="s">
        <v>97</v>
      </c>
      <c r="F48" s="21">
        <v>7.4453107277884945E-4</v>
      </c>
      <c r="G48" s="21">
        <v>0</v>
      </c>
      <c r="H48" s="24">
        <v>0</v>
      </c>
      <c r="I48" s="21" t="s">
        <v>97</v>
      </c>
      <c r="J48" s="21">
        <v>0</v>
      </c>
      <c r="K48" s="99"/>
      <c r="L48" s="197" t="e">
        <f t="shared" si="0"/>
        <v>#DIV/0!</v>
      </c>
      <c r="M48" s="139" t="e">
        <f t="shared" si="1"/>
        <v>#VALUE!</v>
      </c>
    </row>
    <row r="49" spans="1:13" x14ac:dyDescent="0.25">
      <c r="A49" s="97"/>
      <c r="B49" s="121" t="s">
        <v>2</v>
      </c>
      <c r="C49" s="21">
        <v>8.2956299999999997E-2</v>
      </c>
      <c r="D49" s="24">
        <v>4.1717000000000002E-4</v>
      </c>
      <c r="E49" s="21">
        <v>-99.497120773226385</v>
      </c>
      <c r="F49" s="21">
        <v>1.687388201665313E-5</v>
      </c>
      <c r="G49" s="21">
        <v>1.8970439999999995E-2</v>
      </c>
      <c r="H49" s="24">
        <v>0</v>
      </c>
      <c r="I49" s="21" t="s">
        <v>97</v>
      </c>
      <c r="J49" s="21">
        <v>0</v>
      </c>
      <c r="K49" s="99"/>
      <c r="L49" s="197">
        <f t="shared" si="0"/>
        <v>-99.497120773226385</v>
      </c>
      <c r="M49" s="139" t="b">
        <f t="shared" si="1"/>
        <v>1</v>
      </c>
    </row>
    <row r="50" spans="1:13" x14ac:dyDescent="0.25">
      <c r="A50" s="97"/>
      <c r="B50" s="121"/>
      <c r="C50" s="120"/>
      <c r="D50" s="186"/>
      <c r="E50" s="186"/>
      <c r="F50" s="186"/>
      <c r="G50" s="186"/>
      <c r="H50" s="186"/>
      <c r="I50" s="120"/>
      <c r="J50" s="120"/>
      <c r="K50" s="99"/>
    </row>
    <row r="51" spans="1:13" x14ac:dyDescent="0.25">
      <c r="A51" s="14"/>
      <c r="B51" s="185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3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3" x14ac:dyDescent="0.25">
      <c r="B53" s="20"/>
      <c r="C53" s="20" t="s">
        <v>98</v>
      </c>
      <c r="D53" s="77">
        <v>27.382982339311958</v>
      </c>
      <c r="E53" s="20"/>
    </row>
    <row r="54" spans="1:13" x14ac:dyDescent="0.25">
      <c r="B54" s="20"/>
      <c r="C54" s="139" t="s">
        <v>183</v>
      </c>
      <c r="D54" s="140">
        <v>9.8530672980892788</v>
      </c>
      <c r="E54" s="20"/>
    </row>
    <row r="55" spans="1:13" x14ac:dyDescent="0.25">
      <c r="C55" s="139" t="s">
        <v>346</v>
      </c>
      <c r="D55" s="140">
        <v>8.9212331469981603</v>
      </c>
    </row>
    <row r="56" spans="1:13" x14ac:dyDescent="0.25">
      <c r="C56" s="139" t="s">
        <v>347</v>
      </c>
      <c r="D56" s="140">
        <v>8.2679941577106213</v>
      </c>
    </row>
    <row r="57" spans="1:13" x14ac:dyDescent="0.25">
      <c r="C57" s="139" t="s">
        <v>193</v>
      </c>
      <c r="D57" s="140">
        <v>6.2400026629617855</v>
      </c>
    </row>
    <row r="58" spans="1:13" x14ac:dyDescent="0.25">
      <c r="C58" s="139" t="s">
        <v>348</v>
      </c>
      <c r="D58" s="140">
        <v>5.3001997285625162</v>
      </c>
    </row>
    <row r="59" spans="1:13" x14ac:dyDescent="0.25">
      <c r="C59" s="139" t="s">
        <v>349</v>
      </c>
      <c r="D59" s="140">
        <v>4.421815031645731</v>
      </c>
    </row>
    <row r="60" spans="1:13" x14ac:dyDescent="0.25">
      <c r="C60" s="139" t="s">
        <v>350</v>
      </c>
      <c r="D60" s="140">
        <v>3.4471374129623715</v>
      </c>
    </row>
    <row r="61" spans="1:13" x14ac:dyDescent="0.25">
      <c r="C61" s="20" t="s">
        <v>46</v>
      </c>
      <c r="D61" s="77">
        <v>26.165568221757567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10"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2.140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72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55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1" customFormat="1" ht="15.6" x14ac:dyDescent="0.3">
      <c r="A13" s="159"/>
      <c r="B13" s="122" t="s">
        <v>24</v>
      </c>
      <c r="C13" s="24">
        <v>2448.5530348500174</v>
      </c>
      <c r="D13" s="24">
        <v>2472.2823093600373</v>
      </c>
      <c r="E13" s="24">
        <v>0.96911417364800023</v>
      </c>
      <c r="F13" s="22">
        <v>100</v>
      </c>
      <c r="G13" s="24">
        <v>215.85360494000105</v>
      </c>
      <c r="H13" s="24">
        <v>207.33605877999875</v>
      </c>
      <c r="I13" s="24">
        <v>-3.9459828166269695</v>
      </c>
      <c r="J13" s="22">
        <v>100</v>
      </c>
      <c r="K13" s="160"/>
    </row>
    <row r="14" spans="1:14" ht="15.6" x14ac:dyDescent="0.3">
      <c r="A14" s="14"/>
      <c r="B14" s="155" t="s">
        <v>342</v>
      </c>
      <c r="C14" s="21">
        <v>182.28877526999912</v>
      </c>
      <c r="D14" s="24">
        <v>229.4937870199993</v>
      </c>
      <c r="E14" s="21">
        <v>25.895731473362481</v>
      </c>
      <c r="F14" s="21">
        <v>9.2826691414300875</v>
      </c>
      <c r="G14" s="21">
        <v>12.850349830000006</v>
      </c>
      <c r="H14" s="24">
        <v>12.294339650000007</v>
      </c>
      <c r="I14" s="21">
        <v>-4.3268096772117186</v>
      </c>
      <c r="J14" s="21">
        <v>5.9296678649830756</v>
      </c>
      <c r="K14" s="16"/>
    </row>
    <row r="15" spans="1:14" ht="15.6" x14ac:dyDescent="0.3">
      <c r="A15" s="14"/>
      <c r="B15" s="155" t="s">
        <v>249</v>
      </c>
      <c r="C15" s="21">
        <v>161.38942400000019</v>
      </c>
      <c r="D15" s="24">
        <v>191.53019461000031</v>
      </c>
      <c r="E15" s="21">
        <v>18.67580282707997</v>
      </c>
      <c r="F15" s="21">
        <v>7.7471004781641968</v>
      </c>
      <c r="G15" s="21">
        <v>11.59630144</v>
      </c>
      <c r="H15" s="24">
        <v>11.561589760000004</v>
      </c>
      <c r="I15" s="21">
        <v>-0.29933406077442548</v>
      </c>
      <c r="J15" s="21">
        <v>5.5762561650059324</v>
      </c>
      <c r="K15" s="16"/>
    </row>
    <row r="16" spans="1:14" ht="15.6" x14ac:dyDescent="0.3">
      <c r="A16" s="14"/>
      <c r="B16" s="155" t="s">
        <v>234</v>
      </c>
      <c r="C16" s="21">
        <v>89.411872520000216</v>
      </c>
      <c r="D16" s="24">
        <v>81.265749710000108</v>
      </c>
      <c r="E16" s="21">
        <v>-9.1107842620988926</v>
      </c>
      <c r="F16" s="21">
        <v>3.2870740288165621</v>
      </c>
      <c r="G16" s="21">
        <v>6.2619986300000008</v>
      </c>
      <c r="H16" s="24">
        <v>7.6647134699999997</v>
      </c>
      <c r="I16" s="21">
        <v>22.400433517820794</v>
      </c>
      <c r="J16" s="21">
        <v>3.6967585450888283</v>
      </c>
      <c r="K16" s="16"/>
    </row>
    <row r="17" spans="1:11" ht="15.6" x14ac:dyDescent="0.3">
      <c r="A17" s="14"/>
      <c r="B17" s="155" t="s">
        <v>242</v>
      </c>
      <c r="C17" s="21">
        <v>77.938832690000069</v>
      </c>
      <c r="D17" s="24">
        <v>80.15437836999989</v>
      </c>
      <c r="E17" s="21">
        <v>2.8426723926083142</v>
      </c>
      <c r="F17" s="21">
        <v>3.2421207750642465</v>
      </c>
      <c r="G17" s="21">
        <v>5.2350360200000052</v>
      </c>
      <c r="H17" s="24">
        <v>6.2778823900000003</v>
      </c>
      <c r="I17" s="21">
        <v>19.920519477151455</v>
      </c>
      <c r="J17" s="21">
        <v>3.0278777492637543</v>
      </c>
      <c r="K17" s="16"/>
    </row>
    <row r="18" spans="1:11" x14ac:dyDescent="0.25">
      <c r="A18" s="14"/>
      <c r="B18" s="155" t="s">
        <v>322</v>
      </c>
      <c r="C18" s="21">
        <v>151.59855840000009</v>
      </c>
      <c r="D18" s="24">
        <v>72.283485619999894</v>
      </c>
      <c r="E18" s="21">
        <v>-52.319147106084984</v>
      </c>
      <c r="F18" s="21">
        <v>2.9237553230201625</v>
      </c>
      <c r="G18" s="21">
        <v>24.903122010000015</v>
      </c>
      <c r="H18" s="24">
        <v>3.4948462399999998</v>
      </c>
      <c r="I18" s="21">
        <v>-85.966232512547535</v>
      </c>
      <c r="J18" s="21">
        <v>1.6855950000035111</v>
      </c>
      <c r="K18" s="16"/>
    </row>
    <row r="19" spans="1:11" ht="15.6" x14ac:dyDescent="0.3">
      <c r="A19" s="14"/>
      <c r="B19" s="155" t="s">
        <v>323</v>
      </c>
      <c r="C19" s="21">
        <v>30.259603590000001</v>
      </c>
      <c r="D19" s="24">
        <v>42.021991180000008</v>
      </c>
      <c r="E19" s="21">
        <v>38.871585197788797</v>
      </c>
      <c r="F19" s="21">
        <v>1.6997246237173298</v>
      </c>
      <c r="G19" s="21">
        <v>2.3761593199999997</v>
      </c>
      <c r="H19" s="24">
        <v>2.3847047800000003</v>
      </c>
      <c r="I19" s="21">
        <v>0.35963329260264576</v>
      </c>
      <c r="J19" s="21">
        <v>1.1501640351572302</v>
      </c>
      <c r="K19" s="16"/>
    </row>
    <row r="20" spans="1:11" ht="15.6" x14ac:dyDescent="0.3">
      <c r="A20" s="14"/>
      <c r="B20" s="155" t="s">
        <v>324</v>
      </c>
      <c r="C20" s="21">
        <v>37.306040180000089</v>
      </c>
      <c r="D20" s="24">
        <v>40.561193099999976</v>
      </c>
      <c r="E20" s="21">
        <v>8.7255385570109034</v>
      </c>
      <c r="F20" s="21">
        <v>1.6406375981592267</v>
      </c>
      <c r="G20" s="21">
        <v>2.8245516700000026</v>
      </c>
      <c r="H20" s="24">
        <v>2.8908525199999993</v>
      </c>
      <c r="I20" s="21">
        <v>2.3473052627851709</v>
      </c>
      <c r="J20" s="21">
        <v>1.3942835303276602</v>
      </c>
      <c r="K20" s="16"/>
    </row>
    <row r="21" spans="1:11" x14ac:dyDescent="0.25">
      <c r="A21" s="14"/>
      <c r="B21" s="155" t="s">
        <v>272</v>
      </c>
      <c r="C21" s="21">
        <v>38.50862894000003</v>
      </c>
      <c r="D21" s="24">
        <v>39.326431309999997</v>
      </c>
      <c r="E21" s="21">
        <v>2.1236860218372788</v>
      </c>
      <c r="F21" s="21">
        <v>1.5906933913295622</v>
      </c>
      <c r="G21" s="21">
        <v>3.3774058900000008</v>
      </c>
      <c r="H21" s="24">
        <v>2.2736089900000001</v>
      </c>
      <c r="I21" s="21">
        <v>-32.681795909345098</v>
      </c>
      <c r="J21" s="21">
        <v>1.0965815610551819</v>
      </c>
      <c r="K21" s="16"/>
    </row>
    <row r="22" spans="1:11" ht="15.6" x14ac:dyDescent="0.3">
      <c r="A22" s="14"/>
      <c r="B22" s="155" t="s">
        <v>247</v>
      </c>
      <c r="C22" s="21">
        <v>37.277224660000037</v>
      </c>
      <c r="D22" s="24">
        <v>37.786786270000029</v>
      </c>
      <c r="E22" s="21">
        <v>1.3669515760565076</v>
      </c>
      <c r="F22" s="21">
        <v>1.5284171280496412</v>
      </c>
      <c r="G22" s="21">
        <v>2.9704148999999989</v>
      </c>
      <c r="H22" s="24">
        <v>2.7505005200000006</v>
      </c>
      <c r="I22" s="21">
        <v>-7.4034903339596951</v>
      </c>
      <c r="J22" s="21">
        <v>1.3265905294932399</v>
      </c>
      <c r="K22" s="16"/>
    </row>
    <row r="23" spans="1:11" ht="15.6" x14ac:dyDescent="0.3">
      <c r="A23" s="14"/>
      <c r="B23" s="155" t="s">
        <v>238</v>
      </c>
      <c r="C23" s="21">
        <v>37.208755060000016</v>
      </c>
      <c r="D23" s="24">
        <v>34.323896609999977</v>
      </c>
      <c r="E23" s="21">
        <v>-7.7531711161744958</v>
      </c>
      <c r="F23" s="21">
        <v>1.3883485910994076</v>
      </c>
      <c r="G23" s="21">
        <v>3.631184129999999</v>
      </c>
      <c r="H23" s="24">
        <v>2.7416860599999988</v>
      </c>
      <c r="I23" s="21">
        <v>-24.496088277407189</v>
      </c>
      <c r="J23" s="21">
        <v>1.3223392381106085</v>
      </c>
      <c r="K23" s="16"/>
    </row>
    <row r="24" spans="1:11" x14ac:dyDescent="0.25">
      <c r="A24" s="14"/>
      <c r="B24" s="155" t="s">
        <v>306</v>
      </c>
      <c r="C24" s="21">
        <v>8.6093440099999992</v>
      </c>
      <c r="D24" s="24">
        <v>33.520874880000001</v>
      </c>
      <c r="E24" s="21">
        <v>289.35457615661011</v>
      </c>
      <c r="F24" s="21">
        <v>1.3558676027042011</v>
      </c>
      <c r="G24" s="21">
        <v>2.670283</v>
      </c>
      <c r="H24" s="24">
        <v>5.2670529999999998</v>
      </c>
      <c r="I24" s="21">
        <v>97.246995917661152</v>
      </c>
      <c r="J24" s="21">
        <v>2.5403458669911307</v>
      </c>
      <c r="K24" s="16"/>
    </row>
    <row r="25" spans="1:11" x14ac:dyDescent="0.25">
      <c r="A25" s="14"/>
      <c r="B25" s="155" t="s">
        <v>265</v>
      </c>
      <c r="C25" s="21">
        <v>27.928169140000065</v>
      </c>
      <c r="D25" s="24">
        <v>28.258478570000047</v>
      </c>
      <c r="E25" s="21">
        <v>1.182710647247176</v>
      </c>
      <c r="F25" s="21">
        <v>1.1430118018081397</v>
      </c>
      <c r="G25" s="21">
        <v>2.9031988099999992</v>
      </c>
      <c r="H25" s="24">
        <v>3.434355349999997</v>
      </c>
      <c r="I25" s="21">
        <v>18.295562059699179</v>
      </c>
      <c r="J25" s="21">
        <v>1.6564197131016853</v>
      </c>
      <c r="K25" s="16"/>
    </row>
    <row r="26" spans="1:11" x14ac:dyDescent="0.25">
      <c r="A26" s="14"/>
      <c r="B26" s="155" t="s">
        <v>240</v>
      </c>
      <c r="C26" s="21">
        <v>26.348949839999968</v>
      </c>
      <c r="D26" s="24">
        <v>26.329291089999984</v>
      </c>
      <c r="E26" s="21">
        <v>-7.4609235356093428E-2</v>
      </c>
      <c r="F26" s="21">
        <v>1.0649791486319156</v>
      </c>
      <c r="G26" s="21">
        <v>2.6554649299999973</v>
      </c>
      <c r="H26" s="24">
        <v>2.3197204099999991</v>
      </c>
      <c r="I26" s="21">
        <v>-12.643530562461558</v>
      </c>
      <c r="J26" s="21">
        <v>1.1188215034324638</v>
      </c>
      <c r="K26" s="16"/>
    </row>
    <row r="27" spans="1:11" x14ac:dyDescent="0.25">
      <c r="A27" s="14"/>
      <c r="B27" s="155" t="s">
        <v>325</v>
      </c>
      <c r="C27" s="21">
        <v>1.13344457</v>
      </c>
      <c r="D27" s="24">
        <v>22.548941360000001</v>
      </c>
      <c r="E27" s="21">
        <v>1889.4172116418538</v>
      </c>
      <c r="F27" s="21">
        <v>0.91206984229227883</v>
      </c>
      <c r="G27" s="21">
        <v>0</v>
      </c>
      <c r="H27" s="24">
        <v>0</v>
      </c>
      <c r="I27" s="21" t="s">
        <v>97</v>
      </c>
      <c r="J27" s="21">
        <v>0</v>
      </c>
      <c r="K27" s="16"/>
    </row>
    <row r="28" spans="1:11" x14ac:dyDescent="0.25">
      <c r="A28" s="14"/>
      <c r="B28" s="155" t="s">
        <v>239</v>
      </c>
      <c r="C28" s="21">
        <v>24.962346059999973</v>
      </c>
      <c r="D28" s="24">
        <v>22.260908919999981</v>
      </c>
      <c r="E28" s="21">
        <v>-10.822048270249784</v>
      </c>
      <c r="F28" s="21">
        <v>0.90041937507380898</v>
      </c>
      <c r="G28" s="21">
        <v>4.4518005600000006</v>
      </c>
      <c r="H28" s="24">
        <v>1.5962340199999998</v>
      </c>
      <c r="I28" s="21">
        <v>-64.144080614428972</v>
      </c>
      <c r="J28" s="21">
        <v>0.76987767076914504</v>
      </c>
      <c r="K28" s="16"/>
    </row>
    <row r="29" spans="1:11" x14ac:dyDescent="0.25">
      <c r="A29" s="14"/>
      <c r="B29" s="155" t="s">
        <v>343</v>
      </c>
      <c r="C29" s="21">
        <v>21.543920900000014</v>
      </c>
      <c r="D29" s="24">
        <v>22.230882020000045</v>
      </c>
      <c r="E29" s="21">
        <v>3.1886541135603075</v>
      </c>
      <c r="F29" s="21">
        <v>0.89920483335718326</v>
      </c>
      <c r="G29" s="21">
        <v>1.6569355700000004</v>
      </c>
      <c r="H29" s="24">
        <v>1.5339659699999999</v>
      </c>
      <c r="I29" s="21">
        <v>-7.4215076449834712</v>
      </c>
      <c r="J29" s="21">
        <v>0.73984524400922891</v>
      </c>
      <c r="K29" s="16"/>
    </row>
    <row r="30" spans="1:11" x14ac:dyDescent="0.25">
      <c r="A30" s="14"/>
      <c r="B30" s="155" t="s">
        <v>271</v>
      </c>
      <c r="C30" s="21">
        <v>29.117106329999984</v>
      </c>
      <c r="D30" s="24">
        <v>21.804794490000006</v>
      </c>
      <c r="E30" s="21">
        <v>-25.11345652663962</v>
      </c>
      <c r="F30" s="21">
        <v>0.88197025102866533</v>
      </c>
      <c r="G30" s="21">
        <v>1.4271101500000001</v>
      </c>
      <c r="H30" s="24">
        <v>1.7307288599999999</v>
      </c>
      <c r="I30" s="21">
        <v>21.275071864634953</v>
      </c>
      <c r="J30" s="21">
        <v>0.83474571195377589</v>
      </c>
      <c r="K30" s="16"/>
    </row>
    <row r="31" spans="1:11" x14ac:dyDescent="0.25">
      <c r="A31" s="14"/>
      <c r="B31" s="155" t="s">
        <v>264</v>
      </c>
      <c r="C31" s="21">
        <v>18.088250540000004</v>
      </c>
      <c r="D31" s="24">
        <v>18.720236720000013</v>
      </c>
      <c r="E31" s="21">
        <v>3.4939043917069146</v>
      </c>
      <c r="F31" s="21">
        <v>0.75720465454634267</v>
      </c>
      <c r="G31" s="21">
        <v>1.8302742300000006</v>
      </c>
      <c r="H31" s="24">
        <v>1.6353927799999999</v>
      </c>
      <c r="I31" s="21">
        <v>-10.647663984210753</v>
      </c>
      <c r="J31" s="21">
        <v>0.788764284236391</v>
      </c>
      <c r="K31" s="16"/>
    </row>
    <row r="32" spans="1:11" x14ac:dyDescent="0.25">
      <c r="A32" s="14"/>
      <c r="B32" s="155" t="s">
        <v>344</v>
      </c>
      <c r="C32" s="21">
        <v>18.853556459999979</v>
      </c>
      <c r="D32" s="24">
        <v>18.331328210000006</v>
      </c>
      <c r="E32" s="21">
        <v>-2.769919039455182</v>
      </c>
      <c r="F32" s="21">
        <v>0.74147390613918851</v>
      </c>
      <c r="G32" s="21">
        <v>1.53725439</v>
      </c>
      <c r="H32" s="24">
        <v>1.5923019000000003</v>
      </c>
      <c r="I32" s="21">
        <v>3.5808978889954712</v>
      </c>
      <c r="J32" s="21">
        <v>0.76798117479872063</v>
      </c>
      <c r="K32" s="16"/>
    </row>
    <row r="33" spans="1:11" s="137" customFormat="1" x14ac:dyDescent="0.25">
      <c r="A33" s="97"/>
      <c r="B33" s="155" t="s">
        <v>345</v>
      </c>
      <c r="C33" s="21">
        <v>13.890156460000007</v>
      </c>
      <c r="D33" s="24">
        <v>16.064982319999991</v>
      </c>
      <c r="E33" s="21">
        <v>15.65731722506445</v>
      </c>
      <c r="F33" s="21">
        <v>0.64980371615240384</v>
      </c>
      <c r="G33" s="21">
        <v>0.97176620999999996</v>
      </c>
      <c r="H33" s="24">
        <v>1.319497259999999</v>
      </c>
      <c r="I33" s="21">
        <v>35.783406175442046</v>
      </c>
      <c r="J33" s="21">
        <v>0.63640510375481674</v>
      </c>
      <c r="K33" s="99"/>
    </row>
    <row r="34" spans="1:11" x14ac:dyDescent="0.25">
      <c r="A34" s="14"/>
      <c r="B34" s="155" t="s">
        <v>2</v>
      </c>
      <c r="C34" s="21">
        <v>1414.8900752300178</v>
      </c>
      <c r="D34" s="24">
        <v>1393.4636969800379</v>
      </c>
      <c r="E34" s="21">
        <v>-1.5143493212005699</v>
      </c>
      <c r="F34" s="21">
        <v>56.363453789415452</v>
      </c>
      <c r="G34" s="21">
        <v>119.72299325000104</v>
      </c>
      <c r="H34" s="24">
        <v>132.57208484999876</v>
      </c>
      <c r="I34" s="21">
        <v>10.73235078007675</v>
      </c>
      <c r="J34" s="21">
        <v>63.940679508463624</v>
      </c>
      <c r="K34" s="16"/>
    </row>
    <row r="35" spans="1:11" s="137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6" style="91" bestFit="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102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821.99797501999694</v>
      </c>
      <c r="D13" s="24">
        <v>889.94061957999861</v>
      </c>
      <c r="E13" s="24">
        <v>8.2655488972888094</v>
      </c>
      <c r="F13" s="22">
        <v>100</v>
      </c>
      <c r="G13" s="24">
        <v>64.68550217000022</v>
      </c>
      <c r="H13" s="24">
        <v>57.479609910000036</v>
      </c>
      <c r="I13" s="24">
        <v>-11.139887638287716</v>
      </c>
      <c r="J13" s="22">
        <v>100</v>
      </c>
      <c r="K13" s="99"/>
    </row>
    <row r="14" spans="1:14" x14ac:dyDescent="0.25">
      <c r="A14" s="97"/>
      <c r="B14" s="191" t="s">
        <v>321</v>
      </c>
      <c r="C14" s="144">
        <v>178.86912371000005</v>
      </c>
      <c r="D14" s="24">
        <v>225.69221760000025</v>
      </c>
      <c r="E14" s="144">
        <v>26.177292603006386</v>
      </c>
      <c r="F14" s="144">
        <v>25.36036816776766</v>
      </c>
      <c r="G14" s="144">
        <v>12.632189390000002</v>
      </c>
      <c r="H14" s="24">
        <v>11.979655419999997</v>
      </c>
      <c r="I14" s="144">
        <v>-5.1656442905817279</v>
      </c>
      <c r="J14" s="144">
        <v>20.841573975114663</v>
      </c>
      <c r="K14" s="99"/>
    </row>
    <row r="15" spans="1:14" x14ac:dyDescent="0.25">
      <c r="A15" s="97"/>
      <c r="B15" s="191" t="s">
        <v>249</v>
      </c>
      <c r="C15" s="144">
        <v>124.3119729200001</v>
      </c>
      <c r="D15" s="24">
        <v>153.19604381999986</v>
      </c>
      <c r="E15" s="144">
        <v>23.235148008299934</v>
      </c>
      <c r="F15" s="144">
        <v>17.214187154677767</v>
      </c>
      <c r="G15" s="144">
        <v>9.1956852899999948</v>
      </c>
      <c r="H15" s="24">
        <v>8.9977310500000023</v>
      </c>
      <c r="I15" s="144">
        <v>-2.1526861104659734</v>
      </c>
      <c r="J15" s="144">
        <v>15.653778903664096</v>
      </c>
      <c r="K15" s="99"/>
    </row>
    <row r="16" spans="1:14" x14ac:dyDescent="0.25">
      <c r="A16" s="97"/>
      <c r="B16" s="191" t="s">
        <v>242</v>
      </c>
      <c r="C16" s="144">
        <v>35.738644579999956</v>
      </c>
      <c r="D16" s="24">
        <v>39.75670750000004</v>
      </c>
      <c r="E16" s="144">
        <v>11.242907970406545</v>
      </c>
      <c r="F16" s="144">
        <v>4.4673438457908512</v>
      </c>
      <c r="G16" s="144">
        <v>2.6144484699999988</v>
      </c>
      <c r="H16" s="24">
        <v>3.0887841199999961</v>
      </c>
      <c r="I16" s="144">
        <v>18.142857105154487</v>
      </c>
      <c r="J16" s="144">
        <v>5.3737040401567233</v>
      </c>
      <c r="K16" s="99"/>
    </row>
    <row r="17" spans="1:11" x14ac:dyDescent="0.25">
      <c r="A17" s="97"/>
      <c r="B17" s="191" t="s">
        <v>322</v>
      </c>
      <c r="C17" s="144">
        <v>57.711908939999951</v>
      </c>
      <c r="D17" s="24">
        <v>35.669406519999995</v>
      </c>
      <c r="E17" s="144">
        <v>-38.194027584352462</v>
      </c>
      <c r="F17" s="144">
        <v>4.0080659018389264</v>
      </c>
      <c r="G17" s="144">
        <v>10.491428590000002</v>
      </c>
      <c r="H17" s="24">
        <v>1.1477660599999997</v>
      </c>
      <c r="I17" s="144">
        <v>-89.059964044419999</v>
      </c>
      <c r="J17" s="144">
        <v>1.9968229808746782</v>
      </c>
      <c r="K17" s="99"/>
    </row>
    <row r="18" spans="1:11" x14ac:dyDescent="0.25">
      <c r="A18" s="97"/>
      <c r="B18" s="191" t="s">
        <v>323</v>
      </c>
      <c r="C18" s="144">
        <v>25.305743969999991</v>
      </c>
      <c r="D18" s="24">
        <v>35.236543669999996</v>
      </c>
      <c r="E18" s="144">
        <v>39.243263157064213</v>
      </c>
      <c r="F18" s="144">
        <v>3.9594263813499877</v>
      </c>
      <c r="G18" s="144">
        <v>2.1626680799999995</v>
      </c>
      <c r="H18" s="24">
        <v>1.99350096</v>
      </c>
      <c r="I18" s="144">
        <v>-7.8221490188175142</v>
      </c>
      <c r="J18" s="144">
        <v>3.4681880463722141</v>
      </c>
      <c r="K18" s="99"/>
    </row>
    <row r="19" spans="1:11" x14ac:dyDescent="0.25">
      <c r="A19" s="97"/>
      <c r="B19" s="191" t="s">
        <v>324</v>
      </c>
      <c r="C19" s="144">
        <v>27.693983620000015</v>
      </c>
      <c r="D19" s="24">
        <v>30.031723190000061</v>
      </c>
      <c r="E19" s="144">
        <v>8.4413264703160351</v>
      </c>
      <c r="F19" s="144">
        <v>3.3745760704993253</v>
      </c>
      <c r="G19" s="144">
        <v>1.9452804000000001</v>
      </c>
      <c r="H19" s="24">
        <v>1.9836892499999998</v>
      </c>
      <c r="I19" s="144">
        <v>1.9744634243988424</v>
      </c>
      <c r="J19" s="144">
        <v>3.4511181497334529</v>
      </c>
      <c r="K19" s="99"/>
    </row>
    <row r="20" spans="1:11" x14ac:dyDescent="0.25">
      <c r="A20" s="97"/>
      <c r="B20" s="191" t="s">
        <v>247</v>
      </c>
      <c r="C20" s="144">
        <v>23.156581040000013</v>
      </c>
      <c r="D20" s="24">
        <v>24.432823140000007</v>
      </c>
      <c r="E20" s="144">
        <v>5.5113580791372074</v>
      </c>
      <c r="F20" s="144">
        <v>2.7454442018312313</v>
      </c>
      <c r="G20" s="144">
        <v>1.9259259600000003</v>
      </c>
      <c r="H20" s="24">
        <v>1.80273515</v>
      </c>
      <c r="I20" s="144">
        <v>-6.3964457906782846</v>
      </c>
      <c r="J20" s="144">
        <v>3.1363037307014991</v>
      </c>
      <c r="K20" s="99"/>
    </row>
    <row r="21" spans="1:11" x14ac:dyDescent="0.25">
      <c r="A21" s="97"/>
      <c r="B21" s="191" t="s">
        <v>272</v>
      </c>
      <c r="C21" s="144">
        <v>19.816158290000008</v>
      </c>
      <c r="D21" s="24">
        <v>20.609265289999996</v>
      </c>
      <c r="E21" s="144">
        <v>4.0023247109416848</v>
      </c>
      <c r="F21" s="144">
        <v>2.3158022947335968</v>
      </c>
      <c r="G21" s="144">
        <v>1.9602472400000002</v>
      </c>
      <c r="H21" s="24">
        <v>1.2092787299999999</v>
      </c>
      <c r="I21" s="144">
        <v>-38.30988737930835</v>
      </c>
      <c r="J21" s="144">
        <v>2.1038394865474115</v>
      </c>
      <c r="K21" s="99"/>
    </row>
    <row r="22" spans="1:11" x14ac:dyDescent="0.25">
      <c r="A22" s="97"/>
      <c r="B22" s="191" t="s">
        <v>271</v>
      </c>
      <c r="C22" s="144">
        <v>25.197277640000003</v>
      </c>
      <c r="D22" s="24">
        <v>18.305061909999999</v>
      </c>
      <c r="E22" s="144">
        <v>-27.353017371443322</v>
      </c>
      <c r="F22" s="144">
        <v>2.056885763753423</v>
      </c>
      <c r="G22" s="144">
        <v>0.97431880000000004</v>
      </c>
      <c r="H22" s="24">
        <v>1.5459824600000001</v>
      </c>
      <c r="I22" s="144">
        <v>58.673163239793794</v>
      </c>
      <c r="J22" s="144">
        <v>2.6896189142909215</v>
      </c>
      <c r="K22" s="99"/>
    </row>
    <row r="23" spans="1:11" x14ac:dyDescent="0.25">
      <c r="A23" s="97"/>
      <c r="B23" s="191" t="s">
        <v>325</v>
      </c>
      <c r="C23" s="144">
        <v>1.12972457</v>
      </c>
      <c r="D23" s="24">
        <v>17.290941359999998</v>
      </c>
      <c r="E23" s="144">
        <v>1430.544861921521</v>
      </c>
      <c r="F23" s="144">
        <v>1.9429320315955845</v>
      </c>
      <c r="G23" s="144">
        <v>0</v>
      </c>
      <c r="H23" s="24">
        <v>0</v>
      </c>
      <c r="I23" s="144" t="s">
        <v>97</v>
      </c>
      <c r="J23" s="144">
        <v>0</v>
      </c>
      <c r="K23" s="99"/>
    </row>
    <row r="24" spans="1:11" x14ac:dyDescent="0.25">
      <c r="A24" s="97"/>
      <c r="B24" s="191" t="s">
        <v>326</v>
      </c>
      <c r="C24" s="144">
        <v>12.662758689999997</v>
      </c>
      <c r="D24" s="24">
        <v>15.054012520000001</v>
      </c>
      <c r="E24" s="144">
        <v>18.884145931710904</v>
      </c>
      <c r="F24" s="144">
        <v>1.6915749420567676</v>
      </c>
      <c r="G24" s="144">
        <v>0.9132912700000001</v>
      </c>
      <c r="H24" s="24">
        <v>1.27090591</v>
      </c>
      <c r="I24" s="144">
        <v>39.156690942638697</v>
      </c>
      <c r="J24" s="144">
        <v>2.2110552106911459</v>
      </c>
      <c r="K24" s="99"/>
    </row>
    <row r="25" spans="1:11" x14ac:dyDescent="0.25">
      <c r="A25" s="97"/>
      <c r="B25" s="191" t="s">
        <v>327</v>
      </c>
      <c r="C25" s="144">
        <v>0.1674515</v>
      </c>
      <c r="D25" s="24">
        <v>10.198222230000001</v>
      </c>
      <c r="E25" s="144">
        <v>5990.2543303583425</v>
      </c>
      <c r="F25" s="144">
        <v>1.1459441231947567</v>
      </c>
      <c r="G25" s="144">
        <v>0</v>
      </c>
      <c r="H25" s="24">
        <v>0</v>
      </c>
      <c r="I25" s="144" t="s">
        <v>97</v>
      </c>
      <c r="J25" s="144">
        <v>0</v>
      </c>
      <c r="K25" s="99"/>
    </row>
    <row r="26" spans="1:11" x14ac:dyDescent="0.25">
      <c r="A26" s="97"/>
      <c r="B26" s="191" t="s">
        <v>328</v>
      </c>
      <c r="C26" s="144">
        <v>9.1038305899999994</v>
      </c>
      <c r="D26" s="24">
        <v>7.2495020299999977</v>
      </c>
      <c r="E26" s="144">
        <v>-20.368662857554355</v>
      </c>
      <c r="F26" s="144">
        <v>0.81460513999477291</v>
      </c>
      <c r="G26" s="144">
        <v>8.8380000000000004E-3</v>
      </c>
      <c r="H26" s="24">
        <v>0.20850309</v>
      </c>
      <c r="I26" s="144">
        <v>2259.1659877800407</v>
      </c>
      <c r="J26" s="144">
        <v>0.36274270184934848</v>
      </c>
      <c r="K26" s="99"/>
    </row>
    <row r="27" spans="1:11" x14ac:dyDescent="0.25">
      <c r="A27" s="97"/>
      <c r="B27" s="191" t="s">
        <v>329</v>
      </c>
      <c r="C27" s="144">
        <v>14.134427940000007</v>
      </c>
      <c r="D27" s="24">
        <v>7.1321380300000037</v>
      </c>
      <c r="E27" s="144">
        <v>-49.540667225616772</v>
      </c>
      <c r="F27" s="144">
        <v>0.80141729381517246</v>
      </c>
      <c r="G27" s="144">
        <v>1.0032227300000001</v>
      </c>
      <c r="H27" s="24">
        <v>0.25995470999999998</v>
      </c>
      <c r="I27" s="144">
        <v>-74.088036262894491</v>
      </c>
      <c r="J27" s="144">
        <v>0.45225552227482019</v>
      </c>
      <c r="K27" s="99"/>
    </row>
    <row r="28" spans="1:11" x14ac:dyDescent="0.25">
      <c r="A28" s="97"/>
      <c r="B28" s="191" t="s">
        <v>275</v>
      </c>
      <c r="C28" s="144">
        <v>3.161871290000001</v>
      </c>
      <c r="D28" s="24">
        <v>7.111066059999998</v>
      </c>
      <c r="E28" s="144">
        <v>124.90055438025105</v>
      </c>
      <c r="F28" s="144">
        <v>0.79904949875824494</v>
      </c>
      <c r="G28" s="144">
        <v>0.41064410000000007</v>
      </c>
      <c r="H28" s="24">
        <v>0.14559735999999998</v>
      </c>
      <c r="I28" s="144">
        <v>-64.54414905754156</v>
      </c>
      <c r="J28" s="144">
        <v>0.25330262370947237</v>
      </c>
      <c r="K28" s="99"/>
    </row>
    <row r="29" spans="1:11" x14ac:dyDescent="0.25">
      <c r="A29" s="97"/>
      <c r="B29" s="191" t="s">
        <v>330</v>
      </c>
      <c r="C29" s="144">
        <v>1.7931750699999993</v>
      </c>
      <c r="D29" s="24">
        <v>6.0826269200000018</v>
      </c>
      <c r="E29" s="144">
        <v>239.20987536370356</v>
      </c>
      <c r="F29" s="144">
        <v>0.68348682891569279</v>
      </c>
      <c r="G29" s="144">
        <v>8.2729000000000006E-4</v>
      </c>
      <c r="H29" s="24">
        <v>1.1908466999999998</v>
      </c>
      <c r="I29" s="144">
        <v>143845.49674237566</v>
      </c>
      <c r="J29" s="144">
        <v>2.0717724108855196</v>
      </c>
      <c r="K29" s="99"/>
    </row>
    <row r="30" spans="1:11" x14ac:dyDescent="0.25">
      <c r="A30" s="97"/>
      <c r="B30" s="191" t="s">
        <v>331</v>
      </c>
      <c r="C30" s="144">
        <v>6.7802940499999993</v>
      </c>
      <c r="D30" s="24">
        <v>6.0256714500000017</v>
      </c>
      <c r="E30" s="144">
        <v>-11.129644148692897</v>
      </c>
      <c r="F30" s="144">
        <v>0.67708691090465967</v>
      </c>
      <c r="G30" s="144">
        <v>7.2217100000000001E-3</v>
      </c>
      <c r="H30" s="24">
        <v>0.74717292000000002</v>
      </c>
      <c r="I30" s="144">
        <v>10246.204984691991</v>
      </c>
      <c r="J30" s="144">
        <v>1.2998921203012728</v>
      </c>
      <c r="K30" s="99"/>
    </row>
    <row r="31" spans="1:11" x14ac:dyDescent="0.25">
      <c r="A31" s="97"/>
      <c r="B31" s="191" t="s">
        <v>332</v>
      </c>
      <c r="C31" s="144">
        <v>4.543191139999994</v>
      </c>
      <c r="D31" s="24">
        <v>5.1217648600000034</v>
      </c>
      <c r="E31" s="144">
        <v>12.734963204740058</v>
      </c>
      <c r="F31" s="144">
        <v>0.57551759604109154</v>
      </c>
      <c r="G31" s="144">
        <v>0.54739448000000002</v>
      </c>
      <c r="H31" s="24">
        <v>0.29304148000000002</v>
      </c>
      <c r="I31" s="144">
        <v>-46.466124393508679</v>
      </c>
      <c r="J31" s="144">
        <v>0.50981814326651864</v>
      </c>
      <c r="K31" s="99"/>
    </row>
    <row r="32" spans="1:11" x14ac:dyDescent="0.25">
      <c r="A32" s="97"/>
      <c r="B32" s="191" t="s">
        <v>333</v>
      </c>
      <c r="C32" s="144">
        <v>3.6364469399999986</v>
      </c>
      <c r="D32" s="24">
        <v>4.3148103800000026</v>
      </c>
      <c r="E32" s="144">
        <v>18.65456725184622</v>
      </c>
      <c r="F32" s="144">
        <v>0.48484250354100566</v>
      </c>
      <c r="G32" s="144">
        <v>0.24258659999999999</v>
      </c>
      <c r="H32" s="24">
        <v>0.56197565000000005</v>
      </c>
      <c r="I32" s="144">
        <v>131.65980726058245</v>
      </c>
      <c r="J32" s="144">
        <v>0.97769565743387221</v>
      </c>
      <c r="K32" s="99"/>
    </row>
    <row r="33" spans="1:11" x14ac:dyDescent="0.25">
      <c r="A33" s="97"/>
      <c r="B33" s="191" t="s">
        <v>334</v>
      </c>
      <c r="C33" s="144">
        <v>4.52475</v>
      </c>
      <c r="D33" s="24">
        <v>4.0828559999999996</v>
      </c>
      <c r="E33" s="144">
        <v>-9.7661528261229975</v>
      </c>
      <c r="F33" s="144">
        <v>0.45877847467248722</v>
      </c>
      <c r="G33" s="144">
        <v>0</v>
      </c>
      <c r="H33" s="24">
        <v>0</v>
      </c>
      <c r="I33" s="144" t="s">
        <v>97</v>
      </c>
      <c r="J33" s="144">
        <v>0</v>
      </c>
      <c r="K33" s="99"/>
    </row>
    <row r="34" spans="1:11" x14ac:dyDescent="0.25">
      <c r="A34" s="97"/>
      <c r="B34" s="191" t="s">
        <v>238</v>
      </c>
      <c r="C34" s="144">
        <v>3.1273144199999985</v>
      </c>
      <c r="D34" s="24">
        <v>3.8525318700000009</v>
      </c>
      <c r="E34" s="144">
        <v>23.189783712249913</v>
      </c>
      <c r="F34" s="144">
        <v>0.43289763218338961</v>
      </c>
      <c r="G34" s="144">
        <v>0.47560979999999997</v>
      </c>
      <c r="H34" s="24">
        <v>0.18650698000000004</v>
      </c>
      <c r="I34" s="144">
        <v>-60.785715517215991</v>
      </c>
      <c r="J34" s="144">
        <v>0.32447502739150014</v>
      </c>
      <c r="K34" s="99"/>
    </row>
    <row r="35" spans="1:11" x14ac:dyDescent="0.25">
      <c r="A35" s="97"/>
      <c r="B35" s="191" t="s">
        <v>335</v>
      </c>
      <c r="C35" s="144">
        <v>0.78287671999999986</v>
      </c>
      <c r="D35" s="24">
        <v>3.6520934399999985</v>
      </c>
      <c r="E35" s="144">
        <v>366.49662031079419</v>
      </c>
      <c r="F35" s="144">
        <v>0.41037495757004311</v>
      </c>
      <c r="G35" s="144">
        <v>0.36541100999999998</v>
      </c>
      <c r="H35" s="24">
        <v>0.19023551999999999</v>
      </c>
      <c r="I35" s="144">
        <v>-47.939302649911944</v>
      </c>
      <c r="J35" s="144">
        <v>0.3309617450394417</v>
      </c>
      <c r="K35" s="99"/>
    </row>
    <row r="36" spans="1:11" x14ac:dyDescent="0.25">
      <c r="A36" s="97"/>
      <c r="B36" s="191" t="s">
        <v>267</v>
      </c>
      <c r="C36" s="144">
        <v>3.4694331399999991</v>
      </c>
      <c r="D36" s="24">
        <v>3.5908225200000015</v>
      </c>
      <c r="E36" s="144">
        <v>3.4988245947290997</v>
      </c>
      <c r="F36" s="144">
        <v>0.40349012518325839</v>
      </c>
      <c r="G36" s="144">
        <v>0.22947713</v>
      </c>
      <c r="H36" s="24">
        <v>0.15629811999999998</v>
      </c>
      <c r="I36" s="144">
        <v>-31.889456696621586</v>
      </c>
      <c r="J36" s="144">
        <v>0.27191924274490942</v>
      </c>
      <c r="K36" s="99"/>
    </row>
    <row r="37" spans="1:11" x14ac:dyDescent="0.25">
      <c r="A37" s="97"/>
      <c r="B37" s="191" t="s">
        <v>336</v>
      </c>
      <c r="C37" s="144">
        <v>3.4681291099999969</v>
      </c>
      <c r="D37" s="24">
        <v>3.3540563899999989</v>
      </c>
      <c r="E37" s="144">
        <v>-3.2891716652382108</v>
      </c>
      <c r="F37" s="144">
        <v>0.37688541417324256</v>
      </c>
      <c r="G37" s="144">
        <v>0.34531125000000007</v>
      </c>
      <c r="H37" s="24">
        <v>0.40469566999999995</v>
      </c>
      <c r="I37" s="144">
        <v>17.19736035243562</v>
      </c>
      <c r="J37" s="144">
        <v>0.70406822633915067</v>
      </c>
      <c r="K37" s="99"/>
    </row>
    <row r="38" spans="1:11" x14ac:dyDescent="0.25">
      <c r="A38" s="97"/>
      <c r="B38" s="191" t="s">
        <v>337</v>
      </c>
      <c r="C38" s="144">
        <v>3.8206043499999987</v>
      </c>
      <c r="D38" s="24">
        <v>3.2899662699999985</v>
      </c>
      <c r="E38" s="144">
        <v>-13.888851903757072</v>
      </c>
      <c r="F38" s="144">
        <v>0.36968379660574158</v>
      </c>
      <c r="G38" s="144">
        <v>0.29876589999999997</v>
      </c>
      <c r="H38" s="24">
        <v>0.26441303999999999</v>
      </c>
      <c r="I38" s="144">
        <v>-11.498253314718976</v>
      </c>
      <c r="J38" s="144">
        <v>0.46001189015376148</v>
      </c>
      <c r="K38" s="99"/>
    </row>
    <row r="39" spans="1:11" x14ac:dyDescent="0.25">
      <c r="A39" s="97"/>
      <c r="B39" s="191" t="s">
        <v>338</v>
      </c>
      <c r="C39" s="144">
        <v>2.8920142300000022</v>
      </c>
      <c r="D39" s="24">
        <v>3.0673023000000006</v>
      </c>
      <c r="E39" s="144">
        <v>6.0611067601834767</v>
      </c>
      <c r="F39" s="144">
        <v>0.3446637036803189</v>
      </c>
      <c r="G39" s="144">
        <v>0.25195311000000004</v>
      </c>
      <c r="H39" s="24">
        <v>0.21076057000000001</v>
      </c>
      <c r="I39" s="144">
        <v>-16.349288167151432</v>
      </c>
      <c r="J39" s="144">
        <v>0.36667014673551718</v>
      </c>
      <c r="K39" s="99"/>
    </row>
    <row r="40" spans="1:11" x14ac:dyDescent="0.25">
      <c r="A40" s="97"/>
      <c r="B40" s="191" t="s">
        <v>339</v>
      </c>
      <c r="C40" s="144">
        <v>0</v>
      </c>
      <c r="D40" s="24">
        <v>2.9808576200000005</v>
      </c>
      <c r="E40" s="144" t="s">
        <v>97</v>
      </c>
      <c r="F40" s="144">
        <v>0.33495017020425427</v>
      </c>
      <c r="G40" s="144">
        <v>0</v>
      </c>
      <c r="H40" s="24">
        <v>0.16703999999999999</v>
      </c>
      <c r="I40" s="144" t="s">
        <v>97</v>
      </c>
      <c r="J40" s="144">
        <v>0.29060740019207948</v>
      </c>
      <c r="K40" s="99"/>
    </row>
    <row r="41" spans="1:11" x14ac:dyDescent="0.25">
      <c r="A41" s="97"/>
      <c r="B41" s="191" t="s">
        <v>340</v>
      </c>
      <c r="C41" s="144">
        <v>2.0134120800000015</v>
      </c>
      <c r="D41" s="24">
        <v>2.8828810899999997</v>
      </c>
      <c r="E41" s="144">
        <v>43.183857822090623</v>
      </c>
      <c r="F41" s="144">
        <v>0.32394083678982488</v>
      </c>
      <c r="G41" s="144">
        <v>0.13955955</v>
      </c>
      <c r="H41" s="24">
        <v>0.21196573000000005</v>
      </c>
      <c r="I41" s="144">
        <v>51.88192423950926</v>
      </c>
      <c r="J41" s="144">
        <v>0.36876682067239158</v>
      </c>
      <c r="K41" s="99"/>
    </row>
    <row r="42" spans="1:11" x14ac:dyDescent="0.25">
      <c r="A42" s="97"/>
      <c r="B42" s="191" t="s">
        <v>239</v>
      </c>
      <c r="C42" s="144">
        <v>2.5840537999999995</v>
      </c>
      <c r="D42" s="24">
        <v>2.8658129300000019</v>
      </c>
      <c r="E42" s="144">
        <v>10.903764077977108</v>
      </c>
      <c r="F42" s="144">
        <v>0.32202293804192272</v>
      </c>
      <c r="G42" s="144">
        <v>0.41682796000000005</v>
      </c>
      <c r="H42" s="24">
        <v>0.28112687000000003</v>
      </c>
      <c r="I42" s="144">
        <v>-32.555659174111064</v>
      </c>
      <c r="J42" s="144">
        <v>0.48908973188958765</v>
      </c>
      <c r="K42" s="99"/>
    </row>
    <row r="43" spans="1:11" x14ac:dyDescent="0.25">
      <c r="A43" s="97"/>
      <c r="B43" s="191" t="s">
        <v>341</v>
      </c>
      <c r="C43" s="144">
        <v>2.429677030000001</v>
      </c>
      <c r="D43" s="24">
        <v>2.8262052100000012</v>
      </c>
      <c r="E43" s="144">
        <v>16.320201207977014</v>
      </c>
      <c r="F43" s="144">
        <v>0.31757233548164249</v>
      </c>
      <c r="G43" s="144">
        <v>0.20402712000000001</v>
      </c>
      <c r="H43" s="24">
        <v>0.16706385000000001</v>
      </c>
      <c r="I43" s="144">
        <v>-18.11684152577363</v>
      </c>
      <c r="J43" s="144">
        <v>0.29064889316678366</v>
      </c>
      <c r="K43" s="99"/>
    </row>
    <row r="44" spans="1:11" s="137" customFormat="1" x14ac:dyDescent="0.25">
      <c r="A44" s="97"/>
      <c r="B44" s="191" t="s">
        <v>46</v>
      </c>
      <c r="C44" s="21">
        <v>217.97114364999686</v>
      </c>
      <c r="D44" s="24">
        <v>184.98468545999822</v>
      </c>
      <c r="E44" s="144">
        <v>-15.133406026884932</v>
      </c>
      <c r="F44" s="144">
        <v>20.78618296435334</v>
      </c>
      <c r="G44" s="21">
        <v>14.922340940000218</v>
      </c>
      <c r="H44" s="24">
        <v>16.812382540000037</v>
      </c>
      <c r="I44" s="144">
        <v>12.665851876721646</v>
      </c>
      <c r="J44" s="144">
        <v>29.249298257807236</v>
      </c>
      <c r="K44" s="99"/>
    </row>
    <row r="45" spans="1:11" x14ac:dyDescent="0.25">
      <c r="A45" s="97"/>
      <c r="B45" s="193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197"/>
    <col min="13" max="13" width="17.42578125" style="139" customWidth="1"/>
    <col min="14" max="14" width="10.85546875" style="139" customWidth="1"/>
    <col min="15" max="16384" width="10.85546875" style="91"/>
  </cols>
  <sheetData>
    <row r="1" spans="1:14" x14ac:dyDescent="0.25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</row>
    <row r="2" spans="1:14" x14ac:dyDescent="0.25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</row>
    <row r="3" spans="1:14" x14ac:dyDescent="0.25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</row>
    <row r="4" spans="1:14" x14ac:dyDescent="0.25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x14ac:dyDescent="0.25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x14ac:dyDescent="0.25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104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x14ac:dyDescent="0.25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199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283.29705479999922</v>
      </c>
      <c r="D13" s="24">
        <v>344.05520370000073</v>
      </c>
      <c r="E13" s="24">
        <v>21.446798641410258</v>
      </c>
      <c r="F13" s="22">
        <v>100</v>
      </c>
      <c r="G13" s="24">
        <v>29.840554989999973</v>
      </c>
      <c r="H13" s="24">
        <v>38.936642059999926</v>
      </c>
      <c r="I13" s="24">
        <v>30.482298580063905</v>
      </c>
      <c r="J13" s="22">
        <v>100</v>
      </c>
      <c r="K13" s="99"/>
      <c r="L13" s="197">
        <f>+((D13-C13)/C13)*100</f>
        <v>21.446798641410261</v>
      </c>
      <c r="M13" s="139" t="b">
        <f>+E13=L13</f>
        <v>1</v>
      </c>
    </row>
    <row r="14" spans="1:14" ht="15" customHeight="1" x14ac:dyDescent="0.25">
      <c r="A14" s="97"/>
      <c r="B14" s="187" t="s">
        <v>306</v>
      </c>
      <c r="C14" s="21">
        <v>8.5579379999999983</v>
      </c>
      <c r="D14" s="24">
        <v>33.469744999999989</v>
      </c>
      <c r="E14" s="21">
        <v>291.09590417691737</v>
      </c>
      <c r="F14" s="21">
        <v>9.7280159230447119</v>
      </c>
      <c r="G14" s="21">
        <v>2.6516580000000003</v>
      </c>
      <c r="H14" s="24">
        <v>5.2670530000000015</v>
      </c>
      <c r="I14" s="21">
        <v>98.632440533432316</v>
      </c>
      <c r="J14" s="21">
        <v>13.527239950182832</v>
      </c>
      <c r="K14" s="99"/>
      <c r="L14" s="197">
        <f t="shared" ref="L14:L44" si="0">+((D14-C14)/C14)*100</f>
        <v>291.09590417691732</v>
      </c>
      <c r="M14" s="139" t="b">
        <f t="shared" ref="M14:M44" si="1">+E14=L14</f>
        <v>1</v>
      </c>
    </row>
    <row r="15" spans="1:14" s="137" customFormat="1" ht="15" customHeight="1" x14ac:dyDescent="0.25">
      <c r="A15" s="97"/>
      <c r="B15" s="187" t="s">
        <v>234</v>
      </c>
      <c r="C15" s="21">
        <v>20.947494509999981</v>
      </c>
      <c r="D15" s="24">
        <v>28.387970709999987</v>
      </c>
      <c r="E15" s="21">
        <v>35.51964745210006</v>
      </c>
      <c r="F15" s="21">
        <v>8.2509929815660943</v>
      </c>
      <c r="G15" s="21">
        <v>2.0606213600000003</v>
      </c>
      <c r="H15" s="24">
        <v>3.0893959999999989</v>
      </c>
      <c r="I15" s="21">
        <v>49.92545743580947</v>
      </c>
      <c r="J15" s="21">
        <v>7.9344181638451357</v>
      </c>
      <c r="K15" s="99"/>
      <c r="L15" s="197">
        <f t="shared" si="0"/>
        <v>35.519647452100052</v>
      </c>
      <c r="M15" s="139" t="b">
        <f t="shared" si="1"/>
        <v>1</v>
      </c>
      <c r="N15" s="139"/>
    </row>
    <row r="16" spans="1:14" s="137" customFormat="1" ht="15" customHeight="1" x14ac:dyDescent="0.25">
      <c r="A16" s="97"/>
      <c r="B16" s="187" t="s">
        <v>265</v>
      </c>
      <c r="C16" s="21">
        <v>13.444096730000002</v>
      </c>
      <c r="D16" s="24">
        <v>16.938270600000006</v>
      </c>
      <c r="E16" s="21">
        <v>25.990395191094429</v>
      </c>
      <c r="F16" s="21">
        <v>4.9231258291821529</v>
      </c>
      <c r="G16" s="21">
        <v>1.9175645499999991</v>
      </c>
      <c r="H16" s="24">
        <v>2.1894884099999987</v>
      </c>
      <c r="I16" s="21">
        <v>14.180688728314239</v>
      </c>
      <c r="J16" s="21">
        <v>5.623208099522496</v>
      </c>
      <c r="K16" s="99"/>
      <c r="L16" s="197">
        <f t="shared" si="0"/>
        <v>25.990395191094436</v>
      </c>
      <c r="M16" s="139" t="b">
        <f t="shared" si="1"/>
        <v>1</v>
      </c>
      <c r="N16" s="139"/>
    </row>
    <row r="17" spans="1:14" s="137" customFormat="1" ht="15" customHeight="1" x14ac:dyDescent="0.25">
      <c r="A17" s="97"/>
      <c r="B17" s="187" t="s">
        <v>307</v>
      </c>
      <c r="C17" s="21">
        <v>16.254023999999998</v>
      </c>
      <c r="D17" s="24">
        <v>9.2147560000000013</v>
      </c>
      <c r="E17" s="21">
        <v>-43.307847951990212</v>
      </c>
      <c r="F17" s="21">
        <v>2.6782783404824819</v>
      </c>
      <c r="G17" s="21">
        <v>0.29354999999999998</v>
      </c>
      <c r="H17" s="24">
        <v>1.7224700000000004</v>
      </c>
      <c r="I17" s="21">
        <v>486.77227048203048</v>
      </c>
      <c r="J17" s="21">
        <v>4.4237764451945747</v>
      </c>
      <c r="K17" s="99"/>
      <c r="L17" s="197">
        <f t="shared" si="0"/>
        <v>-43.307847951990212</v>
      </c>
      <c r="M17" s="139" t="b">
        <f t="shared" si="1"/>
        <v>1</v>
      </c>
      <c r="N17" s="139"/>
    </row>
    <row r="18" spans="1:14" s="137" customFormat="1" ht="15" customHeight="1" x14ac:dyDescent="0.25">
      <c r="A18" s="97"/>
      <c r="B18" s="187" t="s">
        <v>294</v>
      </c>
      <c r="C18" s="21">
        <v>6.2401911999999884</v>
      </c>
      <c r="D18" s="24">
        <v>6.5430079799999827</v>
      </c>
      <c r="E18" s="21">
        <v>4.8526843215957127</v>
      </c>
      <c r="F18" s="21">
        <v>1.9017320213837441</v>
      </c>
      <c r="G18" s="21">
        <v>0.46895291999999988</v>
      </c>
      <c r="H18" s="24">
        <v>0.82795257</v>
      </c>
      <c r="I18" s="21">
        <v>76.553452316705958</v>
      </c>
      <c r="J18" s="21">
        <v>2.1264097934386732</v>
      </c>
      <c r="K18" s="99"/>
      <c r="L18" s="197">
        <f t="shared" si="0"/>
        <v>4.8526843215957047</v>
      </c>
      <c r="M18" s="139" t="b">
        <f t="shared" si="1"/>
        <v>0</v>
      </c>
      <c r="N18" s="139"/>
    </row>
    <row r="19" spans="1:14" s="137" customFormat="1" ht="15" customHeight="1" x14ac:dyDescent="0.25">
      <c r="A19" s="97"/>
      <c r="B19" s="187" t="s">
        <v>308</v>
      </c>
      <c r="C19" s="21">
        <v>3.4132607399999992</v>
      </c>
      <c r="D19" s="24">
        <v>4.8486160300000005</v>
      </c>
      <c r="E19" s="21">
        <v>42.052318862695536</v>
      </c>
      <c r="F19" s="21">
        <v>1.4092552526041013</v>
      </c>
      <c r="G19" s="21">
        <v>0.44857340000000001</v>
      </c>
      <c r="H19" s="24">
        <v>0.17794367999999999</v>
      </c>
      <c r="I19" s="21">
        <v>-60.331201092173551</v>
      </c>
      <c r="J19" s="21">
        <v>0.45700828470466293</v>
      </c>
      <c r="K19" s="99"/>
      <c r="L19" s="197">
        <f t="shared" si="0"/>
        <v>42.05231886269555</v>
      </c>
      <c r="M19" s="139" t="b">
        <f t="shared" si="1"/>
        <v>0</v>
      </c>
      <c r="N19" s="139"/>
    </row>
    <row r="20" spans="1:14" s="137" customFormat="1" ht="15" customHeight="1" x14ac:dyDescent="0.25">
      <c r="A20" s="97"/>
      <c r="B20" s="187" t="s">
        <v>238</v>
      </c>
      <c r="C20" s="21">
        <v>3.476560430000001</v>
      </c>
      <c r="D20" s="24">
        <v>4.4832116699999984</v>
      </c>
      <c r="E20" s="21">
        <v>28.955378750600257</v>
      </c>
      <c r="F20" s="21">
        <v>1.3030500982944409</v>
      </c>
      <c r="G20" s="21">
        <v>0.69890443999999974</v>
      </c>
      <c r="H20" s="24">
        <v>0.33675746999999989</v>
      </c>
      <c r="I20" s="21">
        <v>-51.816378502331453</v>
      </c>
      <c r="J20" s="21">
        <v>0.8648857533247708</v>
      </c>
      <c r="K20" s="99"/>
      <c r="L20" s="197">
        <f t="shared" si="0"/>
        <v>28.955378750600264</v>
      </c>
      <c r="M20" s="139" t="b">
        <f t="shared" si="1"/>
        <v>1</v>
      </c>
      <c r="N20" s="139"/>
    </row>
    <row r="21" spans="1:14" s="137" customFormat="1" ht="15" customHeight="1" x14ac:dyDescent="0.25">
      <c r="A21" s="97"/>
      <c r="B21" s="187" t="s">
        <v>288</v>
      </c>
      <c r="C21" s="21">
        <v>4.3465006199999978</v>
      </c>
      <c r="D21" s="24">
        <v>4.3498214900000001</v>
      </c>
      <c r="E21" s="21">
        <v>7.6403302112093563E-2</v>
      </c>
      <c r="F21" s="21">
        <v>1.2642801048266752</v>
      </c>
      <c r="G21" s="21">
        <v>0.50897789000000004</v>
      </c>
      <c r="H21" s="24">
        <v>0.25510004000000003</v>
      </c>
      <c r="I21" s="21">
        <v>-49.879936827904245</v>
      </c>
      <c r="J21" s="21">
        <v>0.65516702649113989</v>
      </c>
      <c r="K21" s="99"/>
      <c r="L21" s="197">
        <f t="shared" si="0"/>
        <v>7.6403302112085125E-2</v>
      </c>
      <c r="M21" s="139" t="b">
        <f t="shared" si="1"/>
        <v>0</v>
      </c>
      <c r="N21" s="139"/>
    </row>
    <row r="22" spans="1:14" s="137" customFormat="1" ht="15" customHeight="1" x14ac:dyDescent="0.25">
      <c r="A22" s="97"/>
      <c r="B22" s="187" t="s">
        <v>309</v>
      </c>
      <c r="C22" s="21">
        <v>0</v>
      </c>
      <c r="D22" s="24">
        <v>4.2028162800000004</v>
      </c>
      <c r="E22" s="21" t="s">
        <v>97</v>
      </c>
      <c r="F22" s="21">
        <v>1.2215528888395044</v>
      </c>
      <c r="G22" s="21">
        <v>0</v>
      </c>
      <c r="H22" s="24">
        <v>0.52015982999999988</v>
      </c>
      <c r="I22" s="21" t="s">
        <v>97</v>
      </c>
      <c r="J22" s="21">
        <v>1.3359134287914525</v>
      </c>
      <c r="K22" s="99"/>
      <c r="L22" s="197" t="e">
        <f t="shared" si="0"/>
        <v>#DIV/0!</v>
      </c>
      <c r="M22" s="139" t="e">
        <f t="shared" si="1"/>
        <v>#DIV/0!</v>
      </c>
      <c r="N22" s="139"/>
    </row>
    <row r="23" spans="1:14" s="137" customFormat="1" ht="15" customHeight="1" x14ac:dyDescent="0.25">
      <c r="A23" s="97"/>
      <c r="B23" s="187" t="s">
        <v>240</v>
      </c>
      <c r="C23" s="21">
        <v>2.8622228599999997</v>
      </c>
      <c r="D23" s="24">
        <v>4.1898906</v>
      </c>
      <c r="E23" s="21">
        <v>46.38589672922955</v>
      </c>
      <c r="F23" s="21">
        <v>1.217796026608968</v>
      </c>
      <c r="G23" s="21">
        <v>0.23593645000000005</v>
      </c>
      <c r="H23" s="24">
        <v>0.45024496999999986</v>
      </c>
      <c r="I23" s="21">
        <v>90.833154436289831</v>
      </c>
      <c r="J23" s="21">
        <v>1.15635284960164</v>
      </c>
      <c r="K23" s="99"/>
      <c r="L23" s="197">
        <f t="shared" si="0"/>
        <v>46.38589672922955</v>
      </c>
      <c r="M23" s="139" t="b">
        <f t="shared" si="1"/>
        <v>1</v>
      </c>
      <c r="N23" s="139"/>
    </row>
    <row r="24" spans="1:14" s="137" customFormat="1" ht="15" customHeight="1" x14ac:dyDescent="0.25">
      <c r="A24" s="97"/>
      <c r="B24" s="187" t="s">
        <v>239</v>
      </c>
      <c r="C24" s="21">
        <v>3.4323403600000009</v>
      </c>
      <c r="D24" s="24">
        <v>3.8999293200000005</v>
      </c>
      <c r="E24" s="21">
        <v>13.623035915936942</v>
      </c>
      <c r="F24" s="21">
        <v>1.1335184813540991</v>
      </c>
      <c r="G24" s="21">
        <v>0.30798913999999999</v>
      </c>
      <c r="H24" s="24">
        <v>0.27024970999999998</v>
      </c>
      <c r="I24" s="21">
        <v>-12.253493743318355</v>
      </c>
      <c r="J24" s="21">
        <v>0.69407554350361067</v>
      </c>
      <c r="K24" s="99"/>
      <c r="L24" s="197">
        <f t="shared" si="0"/>
        <v>13.623035915936946</v>
      </c>
      <c r="M24" s="139" t="b">
        <f t="shared" si="1"/>
        <v>1</v>
      </c>
      <c r="N24" s="139"/>
    </row>
    <row r="25" spans="1:14" s="137" customFormat="1" ht="15" customHeight="1" x14ac:dyDescent="0.25">
      <c r="A25" s="97"/>
      <c r="B25" s="187" t="s">
        <v>254</v>
      </c>
      <c r="C25" s="21">
        <v>3.8128508700000006</v>
      </c>
      <c r="D25" s="24">
        <v>3.8217578800000007</v>
      </c>
      <c r="E25" s="21">
        <v>0.23360499279112545</v>
      </c>
      <c r="F25" s="21">
        <v>1.1107978716498026</v>
      </c>
      <c r="G25" s="21">
        <v>0.42163875000000001</v>
      </c>
      <c r="H25" s="24">
        <v>0.27559732999999997</v>
      </c>
      <c r="I25" s="21">
        <v>-34.636621989795778</v>
      </c>
      <c r="J25" s="21">
        <v>0.70780970165664181</v>
      </c>
      <c r="K25" s="99"/>
      <c r="L25" s="197">
        <f t="shared" si="0"/>
        <v>0.23360499279113317</v>
      </c>
      <c r="M25" s="139" t="b">
        <f t="shared" si="1"/>
        <v>0</v>
      </c>
      <c r="N25" s="139"/>
    </row>
    <row r="26" spans="1:14" s="137" customFormat="1" ht="15" customHeight="1" x14ac:dyDescent="0.25">
      <c r="A26" s="97"/>
      <c r="B26" s="187" t="s">
        <v>237</v>
      </c>
      <c r="C26" s="21">
        <v>3.050623079999998</v>
      </c>
      <c r="D26" s="24">
        <v>3.6785532099999991</v>
      </c>
      <c r="E26" s="21">
        <v>20.583668107565799</v>
      </c>
      <c r="F26" s="21">
        <v>1.0691752865355633</v>
      </c>
      <c r="G26" s="21">
        <v>0.18466233999999998</v>
      </c>
      <c r="H26" s="24">
        <v>6.6073870000000007E-2</v>
      </c>
      <c r="I26" s="21">
        <v>-64.219087660212679</v>
      </c>
      <c r="J26" s="21">
        <v>0.1696958610302928</v>
      </c>
      <c r="K26" s="99"/>
      <c r="L26" s="197">
        <f t="shared" si="0"/>
        <v>20.583668107565799</v>
      </c>
      <c r="M26" s="139" t="b">
        <f t="shared" si="1"/>
        <v>1</v>
      </c>
      <c r="N26" s="139"/>
    </row>
    <row r="27" spans="1:14" s="137" customFormat="1" ht="15" customHeight="1" x14ac:dyDescent="0.25">
      <c r="A27" s="97"/>
      <c r="B27" s="187" t="s">
        <v>310</v>
      </c>
      <c r="C27" s="21">
        <v>0.34060797000000004</v>
      </c>
      <c r="D27" s="24">
        <v>3.3215794299999999</v>
      </c>
      <c r="E27" s="21">
        <v>875.19134094249148</v>
      </c>
      <c r="F27" s="21">
        <v>0.96542048900276312</v>
      </c>
      <c r="G27" s="21">
        <v>6.2655000000000002E-2</v>
      </c>
      <c r="H27" s="24">
        <v>0.21336075999999998</v>
      </c>
      <c r="I27" s="21">
        <v>240.53269491660677</v>
      </c>
      <c r="J27" s="21">
        <v>0.54796908185153448</v>
      </c>
      <c r="K27" s="99"/>
      <c r="L27" s="197">
        <f t="shared" si="0"/>
        <v>875.19134094249148</v>
      </c>
      <c r="M27" s="139" t="b">
        <f t="shared" si="1"/>
        <v>1</v>
      </c>
      <c r="N27" s="139"/>
    </row>
    <row r="28" spans="1:14" s="137" customFormat="1" ht="15" customHeight="1" x14ac:dyDescent="0.25">
      <c r="A28" s="97"/>
      <c r="B28" s="187" t="s">
        <v>311</v>
      </c>
      <c r="C28" s="21">
        <v>0.67496383999999998</v>
      </c>
      <c r="D28" s="24">
        <v>3.18416305</v>
      </c>
      <c r="E28" s="21">
        <v>371.75313124922366</v>
      </c>
      <c r="F28" s="21">
        <v>0.92548027635019692</v>
      </c>
      <c r="G28" s="21">
        <v>0.1208707</v>
      </c>
      <c r="H28" s="24">
        <v>0.18744226999999999</v>
      </c>
      <c r="I28" s="21">
        <v>55.076681114612548</v>
      </c>
      <c r="J28" s="21">
        <v>0.48140327486679102</v>
      </c>
      <c r="K28" s="99"/>
      <c r="L28" s="197">
        <f t="shared" si="0"/>
        <v>371.75313124922371</v>
      </c>
      <c r="M28" s="139" t="b">
        <f t="shared" si="1"/>
        <v>1</v>
      </c>
      <c r="N28" s="139"/>
    </row>
    <row r="29" spans="1:14" s="137" customFormat="1" ht="15" customHeight="1" x14ac:dyDescent="0.25">
      <c r="A29" s="97"/>
      <c r="B29" s="187" t="s">
        <v>312</v>
      </c>
      <c r="C29" s="21">
        <v>2.4357761100000008</v>
      </c>
      <c r="D29" s="24">
        <v>3.1832981099999991</v>
      </c>
      <c r="E29" s="21">
        <v>30.689273818355911</v>
      </c>
      <c r="F29" s="21">
        <v>0.92522888064662989</v>
      </c>
      <c r="G29" s="21">
        <v>8.004725E-2</v>
      </c>
      <c r="H29" s="24">
        <v>0.2794566</v>
      </c>
      <c r="I29" s="21">
        <v>249.11455421641594</v>
      </c>
      <c r="J29" s="21">
        <v>0.71772136788110208</v>
      </c>
      <c r="K29" s="99"/>
      <c r="L29" s="197">
        <f t="shared" si="0"/>
        <v>30.689273818355904</v>
      </c>
      <c r="M29" s="139" t="b">
        <f t="shared" si="1"/>
        <v>1</v>
      </c>
      <c r="N29" s="139"/>
    </row>
    <row r="30" spans="1:14" s="137" customFormat="1" ht="15" customHeight="1" x14ac:dyDescent="0.25">
      <c r="A30" s="97"/>
      <c r="B30" s="187" t="s">
        <v>278</v>
      </c>
      <c r="C30" s="21">
        <v>2.7304192599999988</v>
      </c>
      <c r="D30" s="24">
        <v>3.1130449500000013</v>
      </c>
      <c r="E30" s="21">
        <v>14.01344092481982</v>
      </c>
      <c r="F30" s="21">
        <v>0.90480972719552988</v>
      </c>
      <c r="G30" s="21">
        <v>0.23055673000000002</v>
      </c>
      <c r="H30" s="24">
        <v>0.20766424</v>
      </c>
      <c r="I30" s="21">
        <v>-9.9292221918657617</v>
      </c>
      <c r="J30" s="21">
        <v>0.53333885259031089</v>
      </c>
      <c r="K30" s="99"/>
      <c r="L30" s="197">
        <f t="shared" si="0"/>
        <v>14.013440924819825</v>
      </c>
      <c r="M30" s="139" t="b">
        <f t="shared" si="1"/>
        <v>1</v>
      </c>
      <c r="N30" s="139"/>
    </row>
    <row r="31" spans="1:14" s="137" customFormat="1" ht="15" customHeight="1" x14ac:dyDescent="0.25">
      <c r="A31" s="97"/>
      <c r="B31" s="187" t="s">
        <v>313</v>
      </c>
      <c r="C31" s="21">
        <v>3.6907095700000001</v>
      </c>
      <c r="D31" s="24">
        <v>3.0762697400000003</v>
      </c>
      <c r="E31" s="21">
        <v>-16.648284519445401</v>
      </c>
      <c r="F31" s="21">
        <v>0.8941209744591907</v>
      </c>
      <c r="G31" s="21">
        <v>0.24988153000000002</v>
      </c>
      <c r="H31" s="24">
        <v>4.079E-2</v>
      </c>
      <c r="I31" s="21">
        <v>-83.676264508225159</v>
      </c>
      <c r="J31" s="21">
        <v>0.10475993265455227</v>
      </c>
      <c r="K31" s="99"/>
      <c r="L31" s="197">
        <f t="shared" si="0"/>
        <v>-16.648284519445397</v>
      </c>
      <c r="M31" s="139" t="b">
        <f t="shared" si="1"/>
        <v>1</v>
      </c>
      <c r="N31" s="139"/>
    </row>
    <row r="32" spans="1:14" s="137" customFormat="1" ht="15" customHeight="1" x14ac:dyDescent="0.25">
      <c r="A32" s="97"/>
      <c r="B32" s="187" t="s">
        <v>235</v>
      </c>
      <c r="C32" s="21">
        <v>3.118827479999998</v>
      </c>
      <c r="D32" s="24">
        <v>2.9812373000000001</v>
      </c>
      <c r="E32" s="21">
        <v>-4.4115995797240455</v>
      </c>
      <c r="F32" s="21">
        <v>0.86649969770534063</v>
      </c>
      <c r="G32" s="21">
        <v>0.33599352000000005</v>
      </c>
      <c r="H32" s="24">
        <v>4.4988990000000006E-2</v>
      </c>
      <c r="I32" s="21">
        <v>-86.61016141025577</v>
      </c>
      <c r="J32" s="21">
        <v>0.11554409322373932</v>
      </c>
      <c r="K32" s="99"/>
      <c r="L32" s="197">
        <f t="shared" si="0"/>
        <v>-4.4115995797240437</v>
      </c>
      <c r="M32" s="139" t="b">
        <f t="shared" si="1"/>
        <v>0</v>
      </c>
      <c r="N32" s="139"/>
    </row>
    <row r="33" spans="1:14" s="137" customFormat="1" ht="15" customHeight="1" x14ac:dyDescent="0.25">
      <c r="A33" s="97"/>
      <c r="B33" s="187" t="s">
        <v>241</v>
      </c>
      <c r="C33" s="21">
        <v>2.3253776500000023</v>
      </c>
      <c r="D33" s="24">
        <v>2.7536270400000009</v>
      </c>
      <c r="E33" s="21">
        <v>18.416337234513215</v>
      </c>
      <c r="F33" s="21">
        <v>0.8003445407560319</v>
      </c>
      <c r="G33" s="21">
        <v>0.14373099</v>
      </c>
      <c r="H33" s="24">
        <v>0.18776973000000002</v>
      </c>
      <c r="I33" s="21">
        <v>30.639697117510998</v>
      </c>
      <c r="J33" s="21">
        <v>0.48224428216139908</v>
      </c>
      <c r="K33" s="99"/>
      <c r="L33" s="197">
        <f t="shared" si="0"/>
        <v>18.416337234513207</v>
      </c>
      <c r="M33" s="139" t="b">
        <f t="shared" si="1"/>
        <v>1</v>
      </c>
      <c r="N33" s="139"/>
    </row>
    <row r="34" spans="1:14" s="137" customFormat="1" ht="15" customHeight="1" x14ac:dyDescent="0.25">
      <c r="A34" s="97"/>
      <c r="B34" s="187" t="s">
        <v>314</v>
      </c>
      <c r="C34" s="21">
        <v>1.56614809</v>
      </c>
      <c r="D34" s="24">
        <v>2.6590109900000001</v>
      </c>
      <c r="E34" s="21">
        <v>69.780304109045005</v>
      </c>
      <c r="F34" s="21">
        <v>0.77284428818537132</v>
      </c>
      <c r="G34" s="21">
        <v>7.7803650000000002E-2</v>
      </c>
      <c r="H34" s="24">
        <v>6.5969250000000007E-2</v>
      </c>
      <c r="I34" s="21">
        <v>-15.210597446263762</v>
      </c>
      <c r="J34" s="21">
        <v>0.1694271681115794</v>
      </c>
      <c r="K34" s="99"/>
      <c r="L34" s="197">
        <f t="shared" si="0"/>
        <v>69.780304109045019</v>
      </c>
      <c r="M34" s="139" t="b">
        <f t="shared" si="1"/>
        <v>1</v>
      </c>
      <c r="N34" s="139"/>
    </row>
    <row r="35" spans="1:14" s="137" customFormat="1" ht="15" customHeight="1" x14ac:dyDescent="0.25">
      <c r="A35" s="97"/>
      <c r="B35" s="187" t="s">
        <v>315</v>
      </c>
      <c r="C35" s="21">
        <v>2.5700157200000002</v>
      </c>
      <c r="D35" s="24">
        <v>2.6206432300000002</v>
      </c>
      <c r="E35" s="21">
        <v>1.9699299738135556</v>
      </c>
      <c r="F35" s="21">
        <v>0.76169265914811524</v>
      </c>
      <c r="G35" s="21">
        <v>0.55071000000000003</v>
      </c>
      <c r="H35" s="24">
        <v>0</v>
      </c>
      <c r="I35" s="21" t="s">
        <v>97</v>
      </c>
      <c r="J35" s="21">
        <v>0</v>
      </c>
      <c r="K35" s="99"/>
      <c r="L35" s="197">
        <f t="shared" si="0"/>
        <v>1.969929973813545</v>
      </c>
      <c r="M35" s="139" t="b">
        <f t="shared" si="1"/>
        <v>0</v>
      </c>
      <c r="N35" s="139"/>
    </row>
    <row r="36" spans="1:14" s="137" customFormat="1" ht="15" customHeight="1" x14ac:dyDescent="0.25">
      <c r="A36" s="97"/>
      <c r="B36" s="187" t="s">
        <v>316</v>
      </c>
      <c r="C36" s="21">
        <v>2.3992210100000002</v>
      </c>
      <c r="D36" s="24">
        <v>2.6004050399999987</v>
      </c>
      <c r="E36" s="21">
        <v>8.3853896394479488</v>
      </c>
      <c r="F36" s="21">
        <v>0.75581040834000135</v>
      </c>
      <c r="G36" s="21">
        <v>0.34137979000000002</v>
      </c>
      <c r="H36" s="24">
        <v>0.38051566000000003</v>
      </c>
      <c r="I36" s="21">
        <v>11.464026619736334</v>
      </c>
      <c r="J36" s="21">
        <v>0.97726881381717379</v>
      </c>
      <c r="K36" s="99"/>
      <c r="L36" s="197">
        <f t="shared" si="0"/>
        <v>8.3853896394479523</v>
      </c>
      <c r="M36" s="139" t="b">
        <f t="shared" si="1"/>
        <v>1</v>
      </c>
      <c r="N36" s="139"/>
    </row>
    <row r="37" spans="1:14" s="137" customFormat="1" ht="15" customHeight="1" x14ac:dyDescent="0.25">
      <c r="A37" s="97"/>
      <c r="B37" s="187" t="s">
        <v>317</v>
      </c>
      <c r="C37" s="21">
        <v>0.98653494999999991</v>
      </c>
      <c r="D37" s="24">
        <v>2.4825142399999991</v>
      </c>
      <c r="E37" s="21">
        <v>151.63976603160378</v>
      </c>
      <c r="F37" s="21">
        <v>0.72154532566367746</v>
      </c>
      <c r="G37" s="21">
        <v>7.8635490000000002E-2</v>
      </c>
      <c r="H37" s="24">
        <v>2.2112E-2</v>
      </c>
      <c r="I37" s="21">
        <v>-71.880381237530287</v>
      </c>
      <c r="J37" s="21">
        <v>5.6789694308836972E-2</v>
      </c>
      <c r="K37" s="99"/>
      <c r="L37" s="197">
        <f t="shared" si="0"/>
        <v>151.63976603160378</v>
      </c>
      <c r="M37" s="139" t="b">
        <f t="shared" si="1"/>
        <v>1</v>
      </c>
      <c r="N37" s="139"/>
    </row>
    <row r="38" spans="1:14" s="137" customFormat="1" ht="15" customHeight="1" x14ac:dyDescent="0.25">
      <c r="A38" s="97"/>
      <c r="B38" s="187" t="s">
        <v>262</v>
      </c>
      <c r="C38" s="21">
        <v>2.2105269899999995</v>
      </c>
      <c r="D38" s="24">
        <v>2.4733883300000006</v>
      </c>
      <c r="E38" s="21">
        <v>11.89134270647385</v>
      </c>
      <c r="F38" s="21">
        <v>0.71889287050477912</v>
      </c>
      <c r="G38" s="21">
        <v>0.22915189000000002</v>
      </c>
      <c r="H38" s="24">
        <v>0.17714941000000001</v>
      </c>
      <c r="I38" s="21">
        <v>-22.693454546676449</v>
      </c>
      <c r="J38" s="21">
        <v>0.45496838100989634</v>
      </c>
      <c r="K38" s="99"/>
      <c r="L38" s="197">
        <f t="shared" si="0"/>
        <v>11.891342706473857</v>
      </c>
      <c r="M38" s="139" t="b">
        <f t="shared" si="1"/>
        <v>0</v>
      </c>
      <c r="N38" s="139"/>
    </row>
    <row r="39" spans="1:14" s="137" customFormat="1" ht="15" customHeight="1" x14ac:dyDescent="0.25">
      <c r="A39" s="97"/>
      <c r="B39" s="187" t="s">
        <v>302</v>
      </c>
      <c r="C39" s="21">
        <v>1.77519721</v>
      </c>
      <c r="D39" s="24">
        <v>2.3932334999999991</v>
      </c>
      <c r="E39" s="21">
        <v>34.815077813241892</v>
      </c>
      <c r="F39" s="21">
        <v>0.69559578645024112</v>
      </c>
      <c r="G39" s="21">
        <v>0.11237131</v>
      </c>
      <c r="H39" s="24">
        <v>0.50817754999999998</v>
      </c>
      <c r="I39" s="21">
        <v>352.23068948826881</v>
      </c>
      <c r="J39" s="21">
        <v>1.3051396399743902</v>
      </c>
      <c r="K39" s="99"/>
      <c r="L39" s="197">
        <f t="shared" si="0"/>
        <v>34.815077813241899</v>
      </c>
      <c r="M39" s="139" t="b">
        <f t="shared" si="1"/>
        <v>1</v>
      </c>
      <c r="N39" s="139"/>
    </row>
    <row r="40" spans="1:14" s="137" customFormat="1" ht="15" customHeight="1" x14ac:dyDescent="0.25">
      <c r="A40" s="97"/>
      <c r="B40" s="187" t="s">
        <v>318</v>
      </c>
      <c r="C40" s="21">
        <v>0.87698172999999946</v>
      </c>
      <c r="D40" s="24">
        <v>2.2644539399999988</v>
      </c>
      <c r="E40" s="21">
        <v>158.20993329017244</v>
      </c>
      <c r="F40" s="21">
        <v>0.65816587444336161</v>
      </c>
      <c r="G40" s="21">
        <v>0.26094023999999999</v>
      </c>
      <c r="H40" s="24">
        <v>0.11136959999999999</v>
      </c>
      <c r="I40" s="21">
        <v>-57.319882897325456</v>
      </c>
      <c r="J40" s="21">
        <v>0.28602774689297439</v>
      </c>
      <c r="K40" s="99"/>
      <c r="L40" s="197">
        <f t="shared" si="0"/>
        <v>158.20993329017244</v>
      </c>
      <c r="M40" s="139" t="b">
        <f t="shared" si="1"/>
        <v>1</v>
      </c>
      <c r="N40" s="139"/>
    </row>
    <row r="41" spans="1:14" s="137" customFormat="1" ht="15" customHeight="1" x14ac:dyDescent="0.25">
      <c r="A41" s="97"/>
      <c r="B41" s="187" t="s">
        <v>319</v>
      </c>
      <c r="C41" s="21">
        <v>1.74432535</v>
      </c>
      <c r="D41" s="24">
        <v>2.1477978399999991</v>
      </c>
      <c r="E41" s="21">
        <v>23.130575382625661</v>
      </c>
      <c r="F41" s="21">
        <v>0.62425965859617505</v>
      </c>
      <c r="G41" s="21">
        <v>0.16742137000000001</v>
      </c>
      <c r="H41" s="24">
        <v>0.13944786999999997</v>
      </c>
      <c r="I41" s="21">
        <v>-16.70844050553405</v>
      </c>
      <c r="J41" s="21">
        <v>0.35814046261389454</v>
      </c>
      <c r="K41" s="99"/>
      <c r="L41" s="197">
        <f t="shared" si="0"/>
        <v>23.130575382625672</v>
      </c>
      <c r="M41" s="139" t="b">
        <f t="shared" si="1"/>
        <v>1</v>
      </c>
      <c r="N41" s="139"/>
    </row>
    <row r="42" spans="1:14" s="137" customFormat="1" ht="15" customHeight="1" x14ac:dyDescent="0.25">
      <c r="A42" s="97"/>
      <c r="B42" s="187" t="s">
        <v>303</v>
      </c>
      <c r="C42" s="21">
        <v>1.9772781200000007</v>
      </c>
      <c r="D42" s="24">
        <v>2.0813381499999997</v>
      </c>
      <c r="E42" s="21">
        <v>5.2627917614340936</v>
      </c>
      <c r="F42" s="21">
        <v>0.604943081115211</v>
      </c>
      <c r="G42" s="21">
        <v>0.12036281000000001</v>
      </c>
      <c r="H42" s="24">
        <v>0.18784464999999997</v>
      </c>
      <c r="I42" s="21">
        <v>56.06535772968406</v>
      </c>
      <c r="J42" s="21">
        <v>0.48243669731595834</v>
      </c>
      <c r="K42" s="99"/>
      <c r="L42" s="197">
        <f t="shared" si="0"/>
        <v>5.2627917614340936</v>
      </c>
      <c r="M42" s="139" t="b">
        <f t="shared" si="1"/>
        <v>1</v>
      </c>
      <c r="N42" s="139"/>
    </row>
    <row r="43" spans="1:14" s="137" customFormat="1" ht="15" customHeight="1" x14ac:dyDescent="0.25">
      <c r="A43" s="97"/>
      <c r="B43" s="187" t="s">
        <v>320</v>
      </c>
      <c r="C43" s="21">
        <v>0</v>
      </c>
      <c r="D43" s="24">
        <v>2.070522</v>
      </c>
      <c r="E43" s="21" t="s">
        <v>97</v>
      </c>
      <c r="F43" s="21">
        <v>0.60179935595608469</v>
      </c>
      <c r="G43" s="21">
        <v>0</v>
      </c>
      <c r="H43" s="24">
        <v>0.64650000000000007</v>
      </c>
      <c r="I43" s="21" t="s">
        <v>97</v>
      </c>
      <c r="J43" s="21">
        <v>1.6603897146645761</v>
      </c>
      <c r="K43" s="99"/>
      <c r="L43" s="197" t="e">
        <f t="shared" si="0"/>
        <v>#DIV/0!</v>
      </c>
      <c r="M43" s="139" t="e">
        <f t="shared" si="1"/>
        <v>#DIV/0!</v>
      </c>
      <c r="N43" s="139"/>
    </row>
    <row r="44" spans="1:14" s="137" customFormat="1" ht="15" customHeight="1" x14ac:dyDescent="0.25">
      <c r="A44" s="97"/>
      <c r="B44" s="187" t="s">
        <v>46</v>
      </c>
      <c r="C44" s="21">
        <v>162.03604034999924</v>
      </c>
      <c r="D44" s="24">
        <v>170.62033005000072</v>
      </c>
      <c r="E44" s="21">
        <v>5.297765658466691</v>
      </c>
      <c r="F44" s="21">
        <v>49.590974999108944</v>
      </c>
      <c r="G44" s="21">
        <v>16.479013479999978</v>
      </c>
      <c r="H44" s="24">
        <v>20.087596599999927</v>
      </c>
      <c r="I44" s="21">
        <v>21.898053086609615</v>
      </c>
      <c r="J44" s="21">
        <v>51.590469894773371</v>
      </c>
      <c r="K44" s="99"/>
      <c r="L44" s="197">
        <f t="shared" si="0"/>
        <v>5.297765658466683</v>
      </c>
      <c r="M44" s="139" t="b">
        <f t="shared" si="1"/>
        <v>0</v>
      </c>
      <c r="N44" s="139"/>
    </row>
    <row r="45" spans="1:14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4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4" x14ac:dyDescent="0.25">
      <c r="B47" s="101"/>
      <c r="C47" s="101"/>
      <c r="D47" s="104"/>
      <c r="E47" s="101"/>
    </row>
    <row r="48" spans="1:14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4257812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106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6.5" customHeight="1" x14ac:dyDescent="0.25">
      <c r="A13" s="97"/>
      <c r="B13" s="122" t="s">
        <v>24</v>
      </c>
      <c r="C13" s="24">
        <v>155.47895081000112</v>
      </c>
      <c r="D13" s="24">
        <v>149.32548087999947</v>
      </c>
      <c r="E13" s="24">
        <v>-3.9577511283320432</v>
      </c>
      <c r="F13" s="22">
        <v>100</v>
      </c>
      <c r="G13" s="24">
        <v>13.812637630000054</v>
      </c>
      <c r="H13" s="24">
        <v>18.33131959</v>
      </c>
      <c r="I13" s="24">
        <v>32.714113560654724</v>
      </c>
      <c r="J13" s="22">
        <v>100</v>
      </c>
      <c r="K13" s="99"/>
    </row>
    <row r="14" spans="1:14" ht="16.5" customHeight="1" x14ac:dyDescent="0.25">
      <c r="A14" s="97"/>
      <c r="B14" s="188" t="s">
        <v>238</v>
      </c>
      <c r="C14" s="189">
        <v>10.114861259999996</v>
      </c>
      <c r="D14" s="190">
        <v>8.8385543400000035</v>
      </c>
      <c r="E14" s="189">
        <v>-12.618135703425292</v>
      </c>
      <c r="F14" s="189">
        <v>5.9189860216173136</v>
      </c>
      <c r="G14" s="189">
        <v>1.0020460199999999</v>
      </c>
      <c r="H14" s="190">
        <v>0.92616103999999999</v>
      </c>
      <c r="I14" s="21">
        <v>-7.5730034834128546</v>
      </c>
      <c r="J14" s="21">
        <v>5.0523424429588486</v>
      </c>
      <c r="K14" s="99"/>
    </row>
    <row r="15" spans="1:14" s="137" customFormat="1" ht="16.5" customHeight="1" x14ac:dyDescent="0.25">
      <c r="A15" s="97"/>
      <c r="B15" s="188" t="s">
        <v>254</v>
      </c>
      <c r="C15" s="189">
        <v>11.805016490000007</v>
      </c>
      <c r="D15" s="190">
        <v>8.5293218900000021</v>
      </c>
      <c r="E15" s="189">
        <v>-27.748327185945364</v>
      </c>
      <c r="F15" s="189">
        <v>5.7118998309835094</v>
      </c>
      <c r="G15" s="189">
        <v>1.2122352799999998</v>
      </c>
      <c r="H15" s="190">
        <v>0.7686930500000001</v>
      </c>
      <c r="I15" s="21">
        <v>-36.588790750257637</v>
      </c>
      <c r="J15" s="21">
        <v>4.1933317796681333</v>
      </c>
      <c r="K15" s="99"/>
    </row>
    <row r="16" spans="1:14" s="137" customFormat="1" ht="16.5" customHeight="1" x14ac:dyDescent="0.25">
      <c r="A16" s="97"/>
      <c r="B16" s="188" t="s">
        <v>288</v>
      </c>
      <c r="C16" s="189">
        <v>7.50086249000001</v>
      </c>
      <c r="D16" s="190">
        <v>7.9837614800000036</v>
      </c>
      <c r="E16" s="189">
        <v>6.4379128486061976</v>
      </c>
      <c r="F16" s="189">
        <v>5.3465499879527538</v>
      </c>
      <c r="G16" s="189">
        <v>0.68058005999999982</v>
      </c>
      <c r="H16" s="190">
        <v>0.85889322999999995</v>
      </c>
      <c r="I16" s="21">
        <v>26.200175479722422</v>
      </c>
      <c r="J16" s="21">
        <v>4.6853868090791382</v>
      </c>
      <c r="K16" s="99"/>
    </row>
    <row r="17" spans="1:11" s="137" customFormat="1" ht="16.5" customHeight="1" x14ac:dyDescent="0.25">
      <c r="A17" s="97"/>
      <c r="B17" s="188" t="s">
        <v>234</v>
      </c>
      <c r="C17" s="189">
        <v>7.186331619999998</v>
      </c>
      <c r="D17" s="190">
        <v>4.9538829199999999</v>
      </c>
      <c r="E17" s="189">
        <v>-31.065205699483133</v>
      </c>
      <c r="F17" s="189">
        <v>3.317506758261187</v>
      </c>
      <c r="G17" s="189">
        <v>0.44783627999999998</v>
      </c>
      <c r="H17" s="190">
        <v>0.34498360000000011</v>
      </c>
      <c r="I17" s="21">
        <v>-22.966580554840231</v>
      </c>
      <c r="J17" s="21">
        <v>1.8819354400879773</v>
      </c>
      <c r="K17" s="99"/>
    </row>
    <row r="18" spans="1:11" s="137" customFormat="1" ht="16.5" customHeight="1" x14ac:dyDescent="0.25">
      <c r="A18" s="97"/>
      <c r="B18" s="188" t="s">
        <v>289</v>
      </c>
      <c r="C18" s="189">
        <v>4.8187389999999954</v>
      </c>
      <c r="D18" s="190">
        <v>3.9426559999999982</v>
      </c>
      <c r="E18" s="189">
        <v>-18.180752267346257</v>
      </c>
      <c r="F18" s="189">
        <v>2.6403102650433681</v>
      </c>
      <c r="G18" s="189">
        <v>0</v>
      </c>
      <c r="H18" s="190">
        <v>0.22389600000000001</v>
      </c>
      <c r="I18" s="21" t="s">
        <v>97</v>
      </c>
      <c r="J18" s="21">
        <v>1.2213850666928447</v>
      </c>
      <c r="K18" s="99"/>
    </row>
    <row r="19" spans="1:11" s="137" customFormat="1" ht="16.5" customHeight="1" x14ac:dyDescent="0.25">
      <c r="A19" s="97"/>
      <c r="B19" s="188" t="s">
        <v>240</v>
      </c>
      <c r="C19" s="189">
        <v>4.0078621400000083</v>
      </c>
      <c r="D19" s="190">
        <v>3.8998381999999991</v>
      </c>
      <c r="E19" s="189">
        <v>-2.6953007919580996</v>
      </c>
      <c r="F19" s="189">
        <v>2.6116361233311389</v>
      </c>
      <c r="G19" s="189">
        <v>0.49657020000000007</v>
      </c>
      <c r="H19" s="190">
        <v>0.33566417000000004</v>
      </c>
      <c r="I19" s="21">
        <v>-32.403480917703078</v>
      </c>
      <c r="J19" s="21">
        <v>1.8310966013767482</v>
      </c>
      <c r="K19" s="99"/>
    </row>
    <row r="20" spans="1:11" s="137" customFormat="1" ht="16.5" customHeight="1" x14ac:dyDescent="0.25">
      <c r="A20" s="97"/>
      <c r="B20" s="188" t="s">
        <v>290</v>
      </c>
      <c r="C20" s="189">
        <v>3.6031793599999999</v>
      </c>
      <c r="D20" s="190">
        <v>3.4054758899999999</v>
      </c>
      <c r="E20" s="189">
        <v>-5.4869172540997209</v>
      </c>
      <c r="F20" s="189">
        <v>2.2805725251517512</v>
      </c>
      <c r="G20" s="189">
        <v>0.22865515</v>
      </c>
      <c r="H20" s="190">
        <v>0.32269762000000002</v>
      </c>
      <c r="I20" s="21">
        <v>41.12851602074128</v>
      </c>
      <c r="J20" s="21">
        <v>1.7603621955073885</v>
      </c>
      <c r="K20" s="99"/>
    </row>
    <row r="21" spans="1:11" s="137" customFormat="1" ht="16.5" customHeight="1" x14ac:dyDescent="0.25">
      <c r="A21" s="97"/>
      <c r="B21" s="188" t="s">
        <v>291</v>
      </c>
      <c r="C21" s="189">
        <v>4.1556006300000012</v>
      </c>
      <c r="D21" s="190">
        <v>3.13096212</v>
      </c>
      <c r="E21" s="189">
        <v>-24.656808996585433</v>
      </c>
      <c r="F21" s="189">
        <v>2.0967366731710682</v>
      </c>
      <c r="G21" s="189">
        <v>0.70045254999999995</v>
      </c>
      <c r="H21" s="190">
        <v>0.42158643000000001</v>
      </c>
      <c r="I21" s="21">
        <v>-39.812278504803778</v>
      </c>
      <c r="J21" s="21">
        <v>2.2998149583840188</v>
      </c>
      <c r="K21" s="99"/>
    </row>
    <row r="22" spans="1:11" s="137" customFormat="1" ht="16.5" customHeight="1" x14ac:dyDescent="0.25">
      <c r="A22" s="97"/>
      <c r="B22" s="188" t="s">
        <v>292</v>
      </c>
      <c r="C22" s="189">
        <v>2.8369143500000007</v>
      </c>
      <c r="D22" s="190">
        <v>3.0875039399999999</v>
      </c>
      <c r="E22" s="189">
        <v>8.8331743254779447</v>
      </c>
      <c r="F22" s="189">
        <v>2.0676336830156745</v>
      </c>
      <c r="G22" s="189">
        <v>0.69597956999999999</v>
      </c>
      <c r="H22" s="190">
        <v>0.41845947999999999</v>
      </c>
      <c r="I22" s="21">
        <v>-39.874746610737446</v>
      </c>
      <c r="J22" s="21">
        <v>2.2827569938187957</v>
      </c>
      <c r="K22" s="99"/>
    </row>
    <row r="23" spans="1:11" s="137" customFormat="1" ht="16.5" customHeight="1" x14ac:dyDescent="0.25">
      <c r="A23" s="97"/>
      <c r="B23" s="188" t="s">
        <v>241</v>
      </c>
      <c r="C23" s="189">
        <v>3.0009304299999986</v>
      </c>
      <c r="D23" s="190">
        <v>2.9913030700000021</v>
      </c>
      <c r="E23" s="189">
        <v>-0.32081250214109902</v>
      </c>
      <c r="F23" s="189">
        <v>2.0032100699570923</v>
      </c>
      <c r="G23" s="189">
        <v>0.21586071000000001</v>
      </c>
      <c r="H23" s="190">
        <v>9.2060710000000004E-2</v>
      </c>
      <c r="I23" s="21">
        <v>-57.351798759487082</v>
      </c>
      <c r="J23" s="21">
        <v>0.50220448968780429</v>
      </c>
      <c r="K23" s="99"/>
    </row>
    <row r="24" spans="1:11" s="137" customFormat="1" ht="16.5" customHeight="1" x14ac:dyDescent="0.25">
      <c r="A24" s="97"/>
      <c r="B24" s="188" t="s">
        <v>239</v>
      </c>
      <c r="C24" s="189">
        <v>4.1272742900000017</v>
      </c>
      <c r="D24" s="190">
        <v>2.4904283300000003</v>
      </c>
      <c r="E24" s="189">
        <v>-39.659248331663477</v>
      </c>
      <c r="F24" s="189">
        <v>1.667785240217208</v>
      </c>
      <c r="G24" s="189">
        <v>1.4266348299999996</v>
      </c>
      <c r="H24" s="190">
        <v>0.1167547</v>
      </c>
      <c r="I24" s="21">
        <v>-91.816076718104526</v>
      </c>
      <c r="J24" s="21">
        <v>0.63691377713850661</v>
      </c>
      <c r="K24" s="99"/>
    </row>
    <row r="25" spans="1:11" s="137" customFormat="1" ht="16.5" customHeight="1" x14ac:dyDescent="0.25">
      <c r="A25" s="97"/>
      <c r="B25" s="188" t="s">
        <v>293</v>
      </c>
      <c r="C25" s="189">
        <v>3.1999266499999997</v>
      </c>
      <c r="D25" s="190">
        <v>2.3837277699999997</v>
      </c>
      <c r="E25" s="189">
        <v>-25.50679966367354</v>
      </c>
      <c r="F25" s="189">
        <v>1.5963302150124026</v>
      </c>
      <c r="G25" s="189">
        <v>0.15580737000000003</v>
      </c>
      <c r="H25" s="190">
        <v>0.22257484999999999</v>
      </c>
      <c r="I25" s="21">
        <v>42.852581363769858</v>
      </c>
      <c r="J25" s="21">
        <v>1.214178002337692</v>
      </c>
      <c r="K25" s="99"/>
    </row>
    <row r="26" spans="1:11" s="137" customFormat="1" ht="16.5" customHeight="1" x14ac:dyDescent="0.25">
      <c r="A26" s="97"/>
      <c r="B26" s="188" t="s">
        <v>294</v>
      </c>
      <c r="C26" s="189">
        <v>0.99195511000000025</v>
      </c>
      <c r="D26" s="190">
        <v>2.0772909700000008</v>
      </c>
      <c r="E26" s="189">
        <v>109.41380805024536</v>
      </c>
      <c r="F26" s="189">
        <v>1.3911162098780365</v>
      </c>
      <c r="G26" s="189">
        <v>0.14830312000000004</v>
      </c>
      <c r="H26" s="190">
        <v>0.34311749999999996</v>
      </c>
      <c r="I26" s="21">
        <v>131.36229365909489</v>
      </c>
      <c r="J26" s="21">
        <v>1.8717555946554745</v>
      </c>
      <c r="K26" s="99"/>
    </row>
    <row r="27" spans="1:11" s="137" customFormat="1" ht="16.5" customHeight="1" x14ac:dyDescent="0.25">
      <c r="A27" s="97"/>
      <c r="B27" s="188" t="s">
        <v>295</v>
      </c>
      <c r="C27" s="189">
        <v>0.19569300000000001</v>
      </c>
      <c r="D27" s="190">
        <v>1.9667539999999999</v>
      </c>
      <c r="E27" s="189">
        <v>905.02010802634732</v>
      </c>
      <c r="F27" s="189">
        <v>1.3170920250245284</v>
      </c>
      <c r="G27" s="189">
        <v>0</v>
      </c>
      <c r="H27" s="190">
        <v>0.45051000000000002</v>
      </c>
      <c r="I27" s="21" t="s">
        <v>97</v>
      </c>
      <c r="J27" s="21">
        <v>2.4575972165460458</v>
      </c>
      <c r="K27" s="99"/>
    </row>
    <row r="28" spans="1:11" s="137" customFormat="1" ht="16.5" customHeight="1" x14ac:dyDescent="0.25">
      <c r="A28" s="97"/>
      <c r="B28" s="188" t="s">
        <v>296</v>
      </c>
      <c r="C28" s="189">
        <v>0.1635451</v>
      </c>
      <c r="D28" s="190">
        <v>1.92043977</v>
      </c>
      <c r="E28" s="189">
        <v>1074.256990885083</v>
      </c>
      <c r="F28" s="189">
        <v>1.2860764008142043</v>
      </c>
      <c r="G28" s="189">
        <v>8.7705600000000009E-2</v>
      </c>
      <c r="H28" s="190">
        <v>0.77428476999999996</v>
      </c>
      <c r="I28" s="21">
        <v>782.82249936150026</v>
      </c>
      <c r="J28" s="21">
        <v>4.2238354211138374</v>
      </c>
      <c r="K28" s="99"/>
    </row>
    <row r="29" spans="1:11" s="137" customFormat="1" ht="16.5" customHeight="1" x14ac:dyDescent="0.25">
      <c r="A29" s="97"/>
      <c r="B29" s="188" t="s">
        <v>297</v>
      </c>
      <c r="C29" s="189">
        <v>1.4248861500000003</v>
      </c>
      <c r="D29" s="190">
        <v>1.89856275</v>
      </c>
      <c r="E29" s="189">
        <v>33.243119108147653</v>
      </c>
      <c r="F29" s="189">
        <v>1.2714258402594516</v>
      </c>
      <c r="G29" s="189">
        <v>7.6250000000000005E-4</v>
      </c>
      <c r="H29" s="190">
        <v>5.6394720000000002E-2</v>
      </c>
      <c r="I29" s="21">
        <v>7296.0288524590169</v>
      </c>
      <c r="J29" s="21">
        <v>0.30764135513061558</v>
      </c>
      <c r="K29" s="99"/>
    </row>
    <row r="30" spans="1:11" s="137" customFormat="1" ht="16.5" customHeight="1" x14ac:dyDescent="0.25">
      <c r="A30" s="97"/>
      <c r="B30" s="188" t="s">
        <v>298</v>
      </c>
      <c r="C30" s="189">
        <v>2.3231999999999999E-2</v>
      </c>
      <c r="D30" s="190">
        <v>1.5911382299999999</v>
      </c>
      <c r="E30" s="189">
        <v>6748.907670454545</v>
      </c>
      <c r="F30" s="189">
        <v>1.0655503807007096</v>
      </c>
      <c r="G30" s="189">
        <v>2.3231999999999999E-2</v>
      </c>
      <c r="H30" s="190">
        <v>1.5911382299999999</v>
      </c>
      <c r="I30" s="21">
        <v>6748.907670454545</v>
      </c>
      <c r="J30" s="21">
        <v>8.6798892037646258</v>
      </c>
      <c r="K30" s="99"/>
    </row>
    <row r="31" spans="1:11" s="137" customFormat="1" ht="16.5" customHeight="1" x14ac:dyDescent="0.25">
      <c r="A31" s="97"/>
      <c r="B31" s="188" t="s">
        <v>272</v>
      </c>
      <c r="C31" s="189">
        <v>1.3831733400000001</v>
      </c>
      <c r="D31" s="190">
        <v>1.5888330399999999</v>
      </c>
      <c r="E31" s="189">
        <v>14.868685945031279</v>
      </c>
      <c r="F31" s="189">
        <v>1.0640066455080186</v>
      </c>
      <c r="G31" s="189">
        <v>9.1936290000000004E-2</v>
      </c>
      <c r="H31" s="190">
        <v>0.21789656000000002</v>
      </c>
      <c r="I31" s="21">
        <v>137.00821514551001</v>
      </c>
      <c r="J31" s="21">
        <v>1.1886572536701927</v>
      </c>
      <c r="K31" s="99"/>
    </row>
    <row r="32" spans="1:11" s="137" customFormat="1" ht="16.5" customHeight="1" x14ac:dyDescent="0.25">
      <c r="A32" s="97"/>
      <c r="B32" s="188" t="s">
        <v>299</v>
      </c>
      <c r="C32" s="189">
        <v>0</v>
      </c>
      <c r="D32" s="190">
        <v>1.5544</v>
      </c>
      <c r="E32" s="189" t="s">
        <v>97</v>
      </c>
      <c r="F32" s="189">
        <v>1.0409475936991239</v>
      </c>
      <c r="G32" s="189">
        <v>0</v>
      </c>
      <c r="H32" s="190">
        <v>0</v>
      </c>
      <c r="I32" s="21" t="s">
        <v>97</v>
      </c>
      <c r="J32" s="21">
        <v>0</v>
      </c>
      <c r="K32" s="99"/>
    </row>
    <row r="33" spans="1:11" s="137" customFormat="1" ht="16.5" customHeight="1" x14ac:dyDescent="0.25">
      <c r="A33" s="97"/>
      <c r="B33" s="188" t="s">
        <v>300</v>
      </c>
      <c r="C33" s="189">
        <v>0</v>
      </c>
      <c r="D33" s="190">
        <v>1.5326343299999998</v>
      </c>
      <c r="E33" s="189" t="s">
        <v>97</v>
      </c>
      <c r="F33" s="189">
        <v>1.0263716017975868</v>
      </c>
      <c r="G33" s="189">
        <v>0</v>
      </c>
      <c r="H33" s="190">
        <v>0.36701834999999999</v>
      </c>
      <c r="I33" s="21" t="s">
        <v>97</v>
      </c>
      <c r="J33" s="21">
        <v>2.0021381886779923</v>
      </c>
      <c r="K33" s="99"/>
    </row>
    <row r="34" spans="1:11" s="137" customFormat="1" x14ac:dyDescent="0.25">
      <c r="A34" s="97"/>
      <c r="B34" s="188" t="s">
        <v>301</v>
      </c>
      <c r="C34" s="189">
        <v>0</v>
      </c>
      <c r="D34" s="190">
        <v>1.4443751899999999</v>
      </c>
      <c r="E34" s="189" t="s">
        <v>97</v>
      </c>
      <c r="F34" s="189">
        <v>0.9672663911665047</v>
      </c>
      <c r="G34" s="189">
        <v>0</v>
      </c>
      <c r="H34" s="190">
        <v>0.27912516999999998</v>
      </c>
      <c r="I34" s="21" t="s">
        <v>97</v>
      </c>
      <c r="J34" s="21">
        <v>1.5226681779759423</v>
      </c>
      <c r="K34" s="99"/>
    </row>
    <row r="35" spans="1:11" s="137" customFormat="1" ht="16.5" customHeight="1" x14ac:dyDescent="0.25">
      <c r="A35" s="97"/>
      <c r="B35" s="188" t="s">
        <v>265</v>
      </c>
      <c r="C35" s="189">
        <v>1.5408911599999997</v>
      </c>
      <c r="D35" s="190">
        <v>1.3712952800000009</v>
      </c>
      <c r="E35" s="189">
        <v>-11.006350377141427</v>
      </c>
      <c r="F35" s="189">
        <v>0.91832637800242367</v>
      </c>
      <c r="G35" s="189">
        <v>0.16476956000000012</v>
      </c>
      <c r="H35" s="190">
        <v>9.2600579999999974E-2</v>
      </c>
      <c r="I35" s="21">
        <v>-43.799947029050813</v>
      </c>
      <c r="J35" s="21">
        <v>0.50514955863032873</v>
      </c>
      <c r="K35" s="99"/>
    </row>
    <row r="36" spans="1:11" s="137" customFormat="1" ht="16.5" customHeight="1" x14ac:dyDescent="0.25">
      <c r="A36" s="97"/>
      <c r="B36" s="188" t="s">
        <v>302</v>
      </c>
      <c r="C36" s="189">
        <v>2.5979089900000001</v>
      </c>
      <c r="D36" s="190">
        <v>1.35668952</v>
      </c>
      <c r="E36" s="189">
        <v>-47.777634812372703</v>
      </c>
      <c r="F36" s="189">
        <v>0.90854522081884936</v>
      </c>
      <c r="G36" s="189">
        <v>0.19258322999999999</v>
      </c>
      <c r="H36" s="190">
        <v>2.485569E-2</v>
      </c>
      <c r="I36" s="21">
        <v>-87.093533533527292</v>
      </c>
      <c r="J36" s="21">
        <v>0.13559138434070583</v>
      </c>
      <c r="K36" s="99"/>
    </row>
    <row r="37" spans="1:11" s="137" customFormat="1" ht="16.5" customHeight="1" x14ac:dyDescent="0.25">
      <c r="A37" s="97"/>
      <c r="B37" s="188" t="s">
        <v>245</v>
      </c>
      <c r="C37" s="189">
        <v>1.0627363999999999</v>
      </c>
      <c r="D37" s="190">
        <v>1.3235967299999998</v>
      </c>
      <c r="E37" s="189">
        <v>24.546099107925535</v>
      </c>
      <c r="F37" s="189">
        <v>0.88638370504473041</v>
      </c>
      <c r="G37" s="189">
        <v>0.12247812999999999</v>
      </c>
      <c r="H37" s="190">
        <v>3.4490510000000002E-2</v>
      </c>
      <c r="I37" s="21">
        <v>-71.83945411315473</v>
      </c>
      <c r="J37" s="21">
        <v>0.18815072112329043</v>
      </c>
      <c r="K37" s="99"/>
    </row>
    <row r="38" spans="1:11" s="137" customFormat="1" ht="16.5" customHeight="1" x14ac:dyDescent="0.25">
      <c r="A38" s="97"/>
      <c r="B38" s="188" t="s">
        <v>237</v>
      </c>
      <c r="C38" s="189">
        <v>1.2110231900000008</v>
      </c>
      <c r="D38" s="190">
        <v>1.2922547</v>
      </c>
      <c r="E38" s="189">
        <v>6.7076758455797192</v>
      </c>
      <c r="F38" s="189">
        <v>0.86539463485034962</v>
      </c>
      <c r="G38" s="189">
        <v>9.263152999999999E-2</v>
      </c>
      <c r="H38" s="190">
        <v>0.16262598</v>
      </c>
      <c r="I38" s="21">
        <v>75.562230268678519</v>
      </c>
      <c r="J38" s="21">
        <v>0.88714824484711297</v>
      </c>
      <c r="K38" s="99"/>
    </row>
    <row r="39" spans="1:11" s="137" customFormat="1" ht="16.5" customHeight="1" x14ac:dyDescent="0.25">
      <c r="A39" s="97"/>
      <c r="B39" s="188" t="s">
        <v>303</v>
      </c>
      <c r="C39" s="189">
        <v>0.87696543000000005</v>
      </c>
      <c r="D39" s="190">
        <v>1.2562533</v>
      </c>
      <c r="E39" s="189">
        <v>43.250036663360824</v>
      </c>
      <c r="F39" s="189">
        <v>0.84128528674188352</v>
      </c>
      <c r="G39" s="189">
        <v>7.0758769999999999E-2</v>
      </c>
      <c r="H39" s="190">
        <v>0.22591864</v>
      </c>
      <c r="I39" s="21">
        <v>219.2800553203511</v>
      </c>
      <c r="J39" s="21">
        <v>1.2324188604689532</v>
      </c>
      <c r="K39" s="99"/>
    </row>
    <row r="40" spans="1:11" s="137" customFormat="1" ht="16.5" customHeight="1" x14ac:dyDescent="0.25">
      <c r="A40" s="97"/>
      <c r="B40" s="188" t="s">
        <v>304</v>
      </c>
      <c r="C40" s="189">
        <v>8.9999999999999998E-4</v>
      </c>
      <c r="D40" s="190">
        <v>1.2248073199999996</v>
      </c>
      <c r="E40" s="189">
        <v>135989.70222222217</v>
      </c>
      <c r="F40" s="189">
        <v>0.82022660351201271</v>
      </c>
      <c r="G40" s="189">
        <v>0</v>
      </c>
      <c r="H40" s="190">
        <v>1.2054749999999999</v>
      </c>
      <c r="I40" s="21" t="s">
        <v>97</v>
      </c>
      <c r="J40" s="21">
        <v>6.5760404976933788</v>
      </c>
      <c r="K40" s="99"/>
    </row>
    <row r="41" spans="1:11" s="137" customFormat="1" ht="16.5" customHeight="1" x14ac:dyDescent="0.25">
      <c r="A41" s="97"/>
      <c r="B41" s="188" t="s">
        <v>305</v>
      </c>
      <c r="C41" s="189">
        <v>0</v>
      </c>
      <c r="D41" s="190">
        <v>1.2165201700000001</v>
      </c>
      <c r="E41" s="189" t="s">
        <v>97</v>
      </c>
      <c r="F41" s="189">
        <v>0.81467688088519652</v>
      </c>
      <c r="G41" s="189">
        <v>0</v>
      </c>
      <c r="H41" s="190">
        <v>5.7821890000000001E-2</v>
      </c>
      <c r="I41" s="21" t="s">
        <v>97</v>
      </c>
      <c r="J41" s="21">
        <v>0.31542677392162582</v>
      </c>
      <c r="K41" s="99"/>
    </row>
    <row r="42" spans="1:11" s="137" customFormat="1" ht="16.5" customHeight="1" x14ac:dyDescent="0.25">
      <c r="A42" s="97"/>
      <c r="B42" s="188" t="s">
        <v>267</v>
      </c>
      <c r="C42" s="189">
        <v>1.0461592699999998</v>
      </c>
      <c r="D42" s="190">
        <v>1.1888001299999997</v>
      </c>
      <c r="E42" s="189">
        <v>13.634717398240891</v>
      </c>
      <c r="F42" s="189">
        <v>0.79611337796751513</v>
      </c>
      <c r="G42" s="189">
        <v>4.8587129999999992E-2</v>
      </c>
      <c r="H42" s="190">
        <v>0.17811517999999998</v>
      </c>
      <c r="I42" s="21">
        <v>266.58921817361926</v>
      </c>
      <c r="J42" s="21">
        <v>0.97164407136933229</v>
      </c>
      <c r="K42" s="99"/>
    </row>
    <row r="43" spans="1:11" s="137" customFormat="1" ht="16.5" customHeight="1" x14ac:dyDescent="0.25">
      <c r="A43" s="97"/>
      <c r="B43" s="188" t="s">
        <v>278</v>
      </c>
      <c r="C43" s="189">
        <v>1.1357872500000001</v>
      </c>
      <c r="D43" s="190">
        <v>1.1372163099999992</v>
      </c>
      <c r="E43" s="189">
        <v>0.12582109897774085</v>
      </c>
      <c r="F43" s="189">
        <v>0.76156882489056621</v>
      </c>
      <c r="G43" s="189">
        <v>6.0108170000000002E-2</v>
      </c>
      <c r="H43" s="190">
        <v>8.5239759999999998E-2</v>
      </c>
      <c r="I43" s="21">
        <v>41.810605779547096</v>
      </c>
      <c r="J43" s="21">
        <v>0.46499522078323008</v>
      </c>
      <c r="K43" s="99"/>
    </row>
    <row r="44" spans="1:11" s="137" customFormat="1" ht="16.5" customHeight="1" x14ac:dyDescent="0.25">
      <c r="A44" s="97"/>
      <c r="B44" s="188" t="s">
        <v>46</v>
      </c>
      <c r="C44" s="189">
        <v>75.466595710001087</v>
      </c>
      <c r="D44" s="190">
        <v>66.746203189999477</v>
      </c>
      <c r="E44" s="189">
        <v>-11.555301306437427</v>
      </c>
      <c r="F44" s="189">
        <v>44.698468604723843</v>
      </c>
      <c r="G44" s="189">
        <v>5.4461235800000587</v>
      </c>
      <c r="H44" s="190">
        <v>7.1322661799999985</v>
      </c>
      <c r="I44" s="21">
        <v>30.960417537934791</v>
      </c>
      <c r="J44" s="21">
        <v>38.907543698549411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2.42578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127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149.37611545000016</v>
      </c>
      <c r="D13" s="24">
        <v>132.3547189200001</v>
      </c>
      <c r="E13" s="24">
        <v>-11.394992083388011</v>
      </c>
      <c r="F13" s="22">
        <v>100</v>
      </c>
      <c r="G13" s="24">
        <v>13.825024969999996</v>
      </c>
      <c r="H13" s="24">
        <v>12.817254439999997</v>
      </c>
      <c r="I13" s="24">
        <v>-7.2894662554811918</v>
      </c>
      <c r="J13" s="22">
        <v>100</v>
      </c>
      <c r="K13" s="99"/>
    </row>
    <row r="14" spans="1:14" ht="15.75" customHeight="1" x14ac:dyDescent="0.25">
      <c r="A14" s="97"/>
      <c r="B14" s="187" t="s">
        <v>264</v>
      </c>
      <c r="C14" s="189">
        <v>9.044063699999997</v>
      </c>
      <c r="D14" s="190">
        <v>9.5797369699999972</v>
      </c>
      <c r="E14" s="189">
        <v>5.9229267701862875</v>
      </c>
      <c r="F14" s="189">
        <v>7.2379262697768496</v>
      </c>
      <c r="G14" s="189">
        <v>1.1967614100000004</v>
      </c>
      <c r="H14" s="190">
        <v>0.98947227000000004</v>
      </c>
      <c r="I14" s="189">
        <v>-17.320840918491875</v>
      </c>
      <c r="J14" s="189">
        <v>7.7198457332021269</v>
      </c>
      <c r="K14" s="99"/>
    </row>
    <row r="15" spans="1:14" s="137" customFormat="1" ht="15.75" customHeight="1" x14ac:dyDescent="0.25">
      <c r="A15" s="97"/>
      <c r="B15" s="187" t="s">
        <v>265</v>
      </c>
      <c r="C15" s="189">
        <v>10.814956930000001</v>
      </c>
      <c r="D15" s="190">
        <v>8.5557856400000016</v>
      </c>
      <c r="E15" s="189">
        <v>-20.889323042361841</v>
      </c>
      <c r="F15" s="189">
        <v>6.4642845452087148</v>
      </c>
      <c r="G15" s="189">
        <v>0.72701422999999998</v>
      </c>
      <c r="H15" s="190">
        <v>1.0406843799999999</v>
      </c>
      <c r="I15" s="189">
        <v>43.144980807322007</v>
      </c>
      <c r="J15" s="189">
        <v>8.1194017398315772</v>
      </c>
      <c r="K15" s="99"/>
    </row>
    <row r="16" spans="1:14" s="137" customFormat="1" ht="15.75" customHeight="1" x14ac:dyDescent="0.25">
      <c r="A16" s="97"/>
      <c r="B16" s="187" t="s">
        <v>234</v>
      </c>
      <c r="C16" s="189">
        <v>13.14225306</v>
      </c>
      <c r="D16" s="190">
        <v>8.4647067399999987</v>
      </c>
      <c r="E16" s="189">
        <v>-35.591662241207835</v>
      </c>
      <c r="F16" s="189">
        <v>6.3954703006217475</v>
      </c>
      <c r="G16" s="189">
        <v>1.2610886700000004</v>
      </c>
      <c r="H16" s="190">
        <v>0.83290916999999998</v>
      </c>
      <c r="I16" s="189">
        <v>-33.953163658190689</v>
      </c>
      <c r="J16" s="189">
        <v>6.4983431038137374</v>
      </c>
      <c r="K16" s="99"/>
    </row>
    <row r="17" spans="1:11" s="137" customFormat="1" ht="15.75" customHeight="1" x14ac:dyDescent="0.25">
      <c r="A17" s="97"/>
      <c r="B17" s="187" t="s">
        <v>266</v>
      </c>
      <c r="C17" s="189">
        <v>1.7292030099999998</v>
      </c>
      <c r="D17" s="190">
        <v>5.45336468</v>
      </c>
      <c r="E17" s="189">
        <v>215.36867842949223</v>
      </c>
      <c r="F17" s="189">
        <v>4.1202646377090701</v>
      </c>
      <c r="G17" s="189">
        <v>0.95389093999999996</v>
      </c>
      <c r="H17" s="190">
        <v>0.14619948999999999</v>
      </c>
      <c r="I17" s="189">
        <v>-84.673353748385537</v>
      </c>
      <c r="J17" s="189">
        <v>1.1406459213584903</v>
      </c>
      <c r="K17" s="99"/>
    </row>
    <row r="18" spans="1:11" s="137" customFormat="1" ht="15.75" customHeight="1" x14ac:dyDescent="0.25">
      <c r="A18" s="97"/>
      <c r="B18" s="187" t="s">
        <v>267</v>
      </c>
      <c r="C18" s="189">
        <v>5.6986108700000031</v>
      </c>
      <c r="D18" s="190">
        <v>5.3741073000000004</v>
      </c>
      <c r="E18" s="189">
        <v>-5.6944328609684902</v>
      </c>
      <c r="F18" s="189">
        <v>4.0603820882641157</v>
      </c>
      <c r="G18" s="189">
        <v>0.39224140000000002</v>
      </c>
      <c r="H18" s="190">
        <v>0.33686556000000001</v>
      </c>
      <c r="I18" s="189">
        <v>-14.117795826753632</v>
      </c>
      <c r="J18" s="189">
        <v>2.6282193396170115</v>
      </c>
      <c r="K18" s="99"/>
    </row>
    <row r="19" spans="1:11" s="137" customFormat="1" ht="15.75" customHeight="1" x14ac:dyDescent="0.25">
      <c r="A19" s="97"/>
      <c r="B19" s="187" t="s">
        <v>238</v>
      </c>
      <c r="C19" s="189">
        <v>8.2960643200000046</v>
      </c>
      <c r="D19" s="190">
        <v>4.7788586899999999</v>
      </c>
      <c r="E19" s="189">
        <v>-42.396074744994294</v>
      </c>
      <c r="F19" s="189">
        <v>3.6106447348420669</v>
      </c>
      <c r="G19" s="189">
        <v>0.38641298000000002</v>
      </c>
      <c r="H19" s="190">
        <v>0.42577764000000007</v>
      </c>
      <c r="I19" s="189">
        <v>10.187199198122187</v>
      </c>
      <c r="J19" s="189">
        <v>3.3219098676174847</v>
      </c>
      <c r="K19" s="99"/>
    </row>
    <row r="20" spans="1:11" s="137" customFormat="1" ht="15.75" customHeight="1" x14ac:dyDescent="0.25">
      <c r="A20" s="97"/>
      <c r="B20" s="187" t="s">
        <v>239</v>
      </c>
      <c r="C20" s="189">
        <v>4.3524675999999989</v>
      </c>
      <c r="D20" s="190">
        <v>4.2220010400000003</v>
      </c>
      <c r="E20" s="189">
        <v>-2.9975308719127236</v>
      </c>
      <c r="F20" s="189">
        <v>3.1899134949256536</v>
      </c>
      <c r="G20" s="189">
        <v>0.36821936000000005</v>
      </c>
      <c r="H20" s="190">
        <v>0.15934414999999999</v>
      </c>
      <c r="I20" s="189">
        <v>-56.725754452454645</v>
      </c>
      <c r="J20" s="189">
        <v>1.2432003339398483</v>
      </c>
      <c r="K20" s="99"/>
    </row>
    <row r="21" spans="1:11" s="137" customFormat="1" ht="15.75" customHeight="1" x14ac:dyDescent="0.25">
      <c r="A21" s="97"/>
      <c r="B21" s="187" t="s">
        <v>268</v>
      </c>
      <c r="C21" s="189">
        <v>5.3165517700000002</v>
      </c>
      <c r="D21" s="190">
        <v>4.0372779899999998</v>
      </c>
      <c r="E21" s="189">
        <v>-24.062095797103478</v>
      </c>
      <c r="F21" s="189">
        <v>3.0503468428959257</v>
      </c>
      <c r="G21" s="189">
        <v>0.24022805</v>
      </c>
      <c r="H21" s="190">
        <v>0.21905407000000002</v>
      </c>
      <c r="I21" s="189">
        <v>-8.8141164197936046</v>
      </c>
      <c r="J21" s="189">
        <v>1.7090561088994038</v>
      </c>
      <c r="K21" s="99"/>
    </row>
    <row r="22" spans="1:11" s="137" customFormat="1" ht="15.75" customHeight="1" x14ac:dyDescent="0.25">
      <c r="A22" s="97"/>
      <c r="B22" s="187" t="s">
        <v>269</v>
      </c>
      <c r="C22" s="189">
        <v>3.4684676199999993</v>
      </c>
      <c r="D22" s="190">
        <v>3.9491898000000001</v>
      </c>
      <c r="E22" s="189">
        <v>13.859785722895147</v>
      </c>
      <c r="F22" s="189">
        <v>2.9837922155136991</v>
      </c>
      <c r="G22" s="189">
        <v>0.12955141000000001</v>
      </c>
      <c r="H22" s="190">
        <v>0.26864385000000002</v>
      </c>
      <c r="I22" s="189">
        <v>107.36466704607848</v>
      </c>
      <c r="J22" s="189">
        <v>2.0959547246063726</v>
      </c>
      <c r="K22" s="99"/>
    </row>
    <row r="23" spans="1:11" s="137" customFormat="1" ht="15.75" customHeight="1" x14ac:dyDescent="0.25">
      <c r="A23" s="97"/>
      <c r="B23" s="187" t="s">
        <v>270</v>
      </c>
      <c r="C23" s="189">
        <v>0</v>
      </c>
      <c r="D23" s="190">
        <v>3.2012464900000004</v>
      </c>
      <c r="E23" s="189" t="s">
        <v>97</v>
      </c>
      <c r="F23" s="189">
        <v>2.4186870828043143</v>
      </c>
      <c r="G23" s="189">
        <v>0</v>
      </c>
      <c r="H23" s="190">
        <v>0.25614900000000002</v>
      </c>
      <c r="I23" s="189" t="s">
        <v>97</v>
      </c>
      <c r="J23" s="189">
        <v>1.9984701185349962</v>
      </c>
      <c r="K23" s="99"/>
    </row>
    <row r="24" spans="1:11" s="137" customFormat="1" ht="15.75" customHeight="1" x14ac:dyDescent="0.25">
      <c r="A24" s="97"/>
      <c r="B24" s="187" t="s">
        <v>271</v>
      </c>
      <c r="C24" s="189">
        <v>2.85074403</v>
      </c>
      <c r="D24" s="190">
        <v>2.7921077599999991</v>
      </c>
      <c r="E24" s="189">
        <v>-2.0568760079101467</v>
      </c>
      <c r="F24" s="189">
        <v>2.109564194449046</v>
      </c>
      <c r="G24" s="189">
        <v>0.28391549999999999</v>
      </c>
      <c r="H24" s="190">
        <v>0.17891903000000001</v>
      </c>
      <c r="I24" s="189">
        <v>-36.981591353765467</v>
      </c>
      <c r="J24" s="189">
        <v>1.3959232130215871</v>
      </c>
      <c r="K24" s="99"/>
    </row>
    <row r="25" spans="1:11" s="137" customFormat="1" ht="15.75" customHeight="1" x14ac:dyDescent="0.25">
      <c r="A25" s="97"/>
      <c r="B25" s="187" t="s">
        <v>237</v>
      </c>
      <c r="C25" s="189">
        <v>1.5527644699999996</v>
      </c>
      <c r="D25" s="190">
        <v>2.0047785299999998</v>
      </c>
      <c r="E25" s="189">
        <v>29.110278392704348</v>
      </c>
      <c r="F25" s="189">
        <v>1.5147012107756879</v>
      </c>
      <c r="G25" s="189">
        <v>0.27027232000000001</v>
      </c>
      <c r="H25" s="190">
        <v>0.16314416999999998</v>
      </c>
      <c r="I25" s="189">
        <v>-39.637114892120671</v>
      </c>
      <c r="J25" s="189">
        <v>1.272848025009637</v>
      </c>
      <c r="K25" s="99"/>
    </row>
    <row r="26" spans="1:11" s="137" customFormat="1" ht="15.75" customHeight="1" x14ac:dyDescent="0.25">
      <c r="A26" s="97"/>
      <c r="B26" s="187" t="s">
        <v>272</v>
      </c>
      <c r="C26" s="189">
        <v>1.5735462199999997</v>
      </c>
      <c r="D26" s="190">
        <v>1.9976098100000002</v>
      </c>
      <c r="E26" s="189">
        <v>26.949547754625257</v>
      </c>
      <c r="F26" s="189">
        <v>1.5092849173042533</v>
      </c>
      <c r="G26" s="189">
        <v>0.25273503000000003</v>
      </c>
      <c r="H26" s="190">
        <v>8.2634200000000005E-3</v>
      </c>
      <c r="I26" s="189">
        <v>-96.730401796695929</v>
      </c>
      <c r="J26" s="189">
        <v>6.4471061557548379E-2</v>
      </c>
      <c r="K26" s="99"/>
    </row>
    <row r="27" spans="1:11" s="137" customFormat="1" ht="15.75" customHeight="1" x14ac:dyDescent="0.25">
      <c r="A27" s="97"/>
      <c r="B27" s="187" t="s">
        <v>273</v>
      </c>
      <c r="C27" s="189">
        <v>1.22022695</v>
      </c>
      <c r="D27" s="190">
        <v>1.9802253300000001</v>
      </c>
      <c r="E27" s="189">
        <v>62.283362943262333</v>
      </c>
      <c r="F27" s="189">
        <v>1.4961501532838575</v>
      </c>
      <c r="G27" s="189">
        <v>0.31420318999999997</v>
      </c>
      <c r="H27" s="190">
        <v>0.7983748799999999</v>
      </c>
      <c r="I27" s="189">
        <v>154.09509050496908</v>
      </c>
      <c r="J27" s="189">
        <v>6.228907163678028</v>
      </c>
      <c r="K27" s="99"/>
    </row>
    <row r="28" spans="1:11" s="137" customFormat="1" ht="15.75" customHeight="1" x14ac:dyDescent="0.25">
      <c r="A28" s="97"/>
      <c r="B28" s="187" t="s">
        <v>274</v>
      </c>
      <c r="C28" s="189">
        <v>1.28985599</v>
      </c>
      <c r="D28" s="190">
        <v>1.7869681900000018</v>
      </c>
      <c r="E28" s="189">
        <v>38.540131910384964</v>
      </c>
      <c r="F28" s="189">
        <v>1.3501356087500809</v>
      </c>
      <c r="G28" s="189">
        <v>0.12354545</v>
      </c>
      <c r="H28" s="190">
        <v>0.24005050000000003</v>
      </c>
      <c r="I28" s="189">
        <v>94.301368443758975</v>
      </c>
      <c r="J28" s="189">
        <v>1.8728698967764277</v>
      </c>
      <c r="K28" s="99"/>
    </row>
    <row r="29" spans="1:11" s="137" customFormat="1" ht="15.75" customHeight="1" x14ac:dyDescent="0.25">
      <c r="A29" s="97"/>
      <c r="B29" s="187" t="s">
        <v>275</v>
      </c>
      <c r="C29" s="189">
        <v>1.6028834099999996</v>
      </c>
      <c r="D29" s="190">
        <v>1.75329683</v>
      </c>
      <c r="E29" s="189">
        <v>9.3839276806789496</v>
      </c>
      <c r="F29" s="189">
        <v>1.3246953673482207</v>
      </c>
      <c r="G29" s="189">
        <v>6.0191050000000003E-2</v>
      </c>
      <c r="H29" s="190">
        <v>1.865E-2</v>
      </c>
      <c r="I29" s="189">
        <v>-69.015327029516854</v>
      </c>
      <c r="J29" s="189">
        <v>0.1455069811347211</v>
      </c>
      <c r="K29" s="99"/>
    </row>
    <row r="30" spans="1:11" s="137" customFormat="1" ht="15.75" customHeight="1" x14ac:dyDescent="0.25">
      <c r="A30" s="97"/>
      <c r="B30" s="187" t="s">
        <v>276</v>
      </c>
      <c r="C30" s="189">
        <v>1.43138739</v>
      </c>
      <c r="D30" s="190">
        <v>1.5302739800000005</v>
      </c>
      <c r="E30" s="189">
        <v>6.9084435625774487</v>
      </c>
      <c r="F30" s="189">
        <v>1.1561914773321778</v>
      </c>
      <c r="G30" s="189">
        <v>8.9937970000000006E-2</v>
      </c>
      <c r="H30" s="190">
        <v>0.14328293</v>
      </c>
      <c r="I30" s="189">
        <v>59.313057655181666</v>
      </c>
      <c r="J30" s="189">
        <v>1.117890970103891</v>
      </c>
      <c r="K30" s="99"/>
    </row>
    <row r="31" spans="1:11" s="137" customFormat="1" ht="15.75" customHeight="1" x14ac:dyDescent="0.25">
      <c r="A31" s="97"/>
      <c r="B31" s="187" t="s">
        <v>277</v>
      </c>
      <c r="C31" s="189">
        <v>1.4690160300000006</v>
      </c>
      <c r="D31" s="190">
        <v>1.4477590599999999</v>
      </c>
      <c r="E31" s="189">
        <v>-1.4470209695397696</v>
      </c>
      <c r="F31" s="189">
        <v>1.0938477085014831</v>
      </c>
      <c r="G31" s="189">
        <v>4.5350910000000001E-2</v>
      </c>
      <c r="H31" s="190">
        <v>8.9395000000000002E-2</v>
      </c>
      <c r="I31" s="189">
        <v>97.11842606906896</v>
      </c>
      <c r="J31" s="189">
        <v>0.69745826158382807</v>
      </c>
      <c r="K31" s="99"/>
    </row>
    <row r="32" spans="1:11" s="137" customFormat="1" ht="15.75" customHeight="1" x14ac:dyDescent="0.25">
      <c r="A32" s="97"/>
      <c r="B32" s="187" t="s">
        <v>278</v>
      </c>
      <c r="C32" s="189">
        <v>1.0185322799999998</v>
      </c>
      <c r="D32" s="190">
        <v>1.3048284600000002</v>
      </c>
      <c r="E32" s="189">
        <v>28.108699706601392</v>
      </c>
      <c r="F32" s="189">
        <v>0.98585715012449604</v>
      </c>
      <c r="G32" s="189">
        <v>5.9769879999999997E-2</v>
      </c>
      <c r="H32" s="190">
        <v>0.1470455</v>
      </c>
      <c r="I32" s="189">
        <v>146.01939973779437</v>
      </c>
      <c r="J32" s="189">
        <v>1.1472464769139747</v>
      </c>
      <c r="K32" s="99"/>
    </row>
    <row r="33" spans="1:11" s="137" customFormat="1" ht="15.75" customHeight="1" x14ac:dyDescent="0.25">
      <c r="A33" s="97"/>
      <c r="B33" s="187" t="s">
        <v>279</v>
      </c>
      <c r="C33" s="189">
        <v>0.34212784999999996</v>
      </c>
      <c r="D33" s="190">
        <v>1.2596613400000003</v>
      </c>
      <c r="E33" s="189">
        <v>268.18439071826521</v>
      </c>
      <c r="F33" s="189">
        <v>0.95173134005247262</v>
      </c>
      <c r="G33" s="189">
        <v>5.4364569999999987E-2</v>
      </c>
      <c r="H33" s="190">
        <v>0.18397151</v>
      </c>
      <c r="I33" s="189">
        <v>238.40332039782535</v>
      </c>
      <c r="J33" s="189">
        <v>1.435342575597649</v>
      </c>
      <c r="K33" s="99"/>
    </row>
    <row r="34" spans="1:11" s="137" customFormat="1" ht="15.75" customHeight="1" x14ac:dyDescent="0.25">
      <c r="A34" s="97"/>
      <c r="B34" s="187" t="s">
        <v>280</v>
      </c>
      <c r="C34" s="189">
        <v>1.5197844700000001</v>
      </c>
      <c r="D34" s="190">
        <v>1.2514964199999996</v>
      </c>
      <c r="E34" s="189">
        <v>-17.653032735622077</v>
      </c>
      <c r="F34" s="189">
        <v>0.94556237224639395</v>
      </c>
      <c r="G34" s="189">
        <v>7.5889850000000009E-2</v>
      </c>
      <c r="H34" s="190">
        <v>0.35180805999999998</v>
      </c>
      <c r="I34" s="189">
        <v>363.57722409518527</v>
      </c>
      <c r="J34" s="189">
        <v>2.744800469140098</v>
      </c>
      <c r="K34" s="99"/>
    </row>
    <row r="35" spans="1:11" s="137" customFormat="1" ht="15.75" customHeight="1" x14ac:dyDescent="0.25">
      <c r="A35" s="97"/>
      <c r="B35" s="187" t="s">
        <v>281</v>
      </c>
      <c r="C35" s="189">
        <v>0.93730499999999994</v>
      </c>
      <c r="D35" s="190">
        <v>1.2092237099999998</v>
      </c>
      <c r="E35" s="189">
        <v>29.010696624897967</v>
      </c>
      <c r="F35" s="189">
        <v>0.91362342035639676</v>
      </c>
      <c r="G35" s="189">
        <v>0.116865</v>
      </c>
      <c r="H35" s="190">
        <v>0.12290728999999999</v>
      </c>
      <c r="I35" s="189">
        <v>5.1703161767851835</v>
      </c>
      <c r="J35" s="189">
        <v>0.9589205751930131</v>
      </c>
      <c r="K35" s="99"/>
    </row>
    <row r="36" spans="1:11" s="137" customFormat="1" ht="15.75" customHeight="1" x14ac:dyDescent="0.25">
      <c r="A36" s="97"/>
      <c r="B36" s="187" t="s">
        <v>282</v>
      </c>
      <c r="C36" s="189">
        <v>1.7419001799999996</v>
      </c>
      <c r="D36" s="190">
        <v>1.0907919199999989</v>
      </c>
      <c r="E36" s="189">
        <v>-37.379194713671872</v>
      </c>
      <c r="F36" s="189">
        <v>0.82414282535654237</v>
      </c>
      <c r="G36" s="189">
        <v>8.208842999999999E-2</v>
      </c>
      <c r="H36" s="190">
        <v>0.12063269999999994</v>
      </c>
      <c r="I36" s="189">
        <v>46.954570820759955</v>
      </c>
      <c r="J36" s="189">
        <v>0.94117426290243766</v>
      </c>
      <c r="K36" s="99"/>
    </row>
    <row r="37" spans="1:11" s="137" customFormat="1" ht="15.75" customHeight="1" x14ac:dyDescent="0.25">
      <c r="A37" s="97"/>
      <c r="B37" s="187" t="s">
        <v>283</v>
      </c>
      <c r="C37" s="189">
        <v>0.42600199999999994</v>
      </c>
      <c r="D37" s="190">
        <v>1.0594141000000001</v>
      </c>
      <c r="E37" s="189">
        <v>148.68758832118166</v>
      </c>
      <c r="F37" s="189">
        <v>0.80043545756789214</v>
      </c>
      <c r="G37" s="189">
        <v>0.281752</v>
      </c>
      <c r="H37" s="190">
        <v>0</v>
      </c>
      <c r="I37" s="189" t="s">
        <v>97</v>
      </c>
      <c r="J37" s="189">
        <v>0</v>
      </c>
      <c r="K37" s="99"/>
    </row>
    <row r="38" spans="1:11" s="137" customFormat="1" ht="15.75" customHeight="1" x14ac:dyDescent="0.25">
      <c r="A38" s="97"/>
      <c r="B38" s="187" t="s">
        <v>284</v>
      </c>
      <c r="C38" s="189">
        <v>0.68086919999999995</v>
      </c>
      <c r="D38" s="190">
        <v>1.0272101500000002</v>
      </c>
      <c r="E38" s="189">
        <v>50.867472048963336</v>
      </c>
      <c r="F38" s="189">
        <v>0.7761039110519985</v>
      </c>
      <c r="G38" s="189">
        <v>5.9209850000000001E-2</v>
      </c>
      <c r="H38" s="190">
        <v>9.2878879999999997E-2</v>
      </c>
      <c r="I38" s="189">
        <v>56.863900178770919</v>
      </c>
      <c r="J38" s="189">
        <v>0.72463943377876816</v>
      </c>
      <c r="K38" s="99"/>
    </row>
    <row r="39" spans="1:11" s="137" customFormat="1" ht="15.75" customHeight="1" x14ac:dyDescent="0.25">
      <c r="A39" s="97"/>
      <c r="B39" s="187" t="s">
        <v>285</v>
      </c>
      <c r="C39" s="189">
        <v>0.90565307000000017</v>
      </c>
      <c r="D39" s="190">
        <v>1.02439254</v>
      </c>
      <c r="E39" s="189">
        <v>13.11092226518924</v>
      </c>
      <c r="F39" s="189">
        <v>0.77397507875724425</v>
      </c>
      <c r="G39" s="189">
        <v>5.1480439999999995E-2</v>
      </c>
      <c r="H39" s="190">
        <v>6.0898800000000003E-2</v>
      </c>
      <c r="I39" s="189">
        <v>18.295026227437084</v>
      </c>
      <c r="J39" s="189">
        <v>0.47513139639287694</v>
      </c>
      <c r="K39" s="99"/>
    </row>
    <row r="40" spans="1:11" s="137" customFormat="1" ht="15.75" customHeight="1" x14ac:dyDescent="0.25">
      <c r="A40" s="97"/>
      <c r="B40" s="187" t="s">
        <v>258</v>
      </c>
      <c r="C40" s="189">
        <v>1.4098728799999987</v>
      </c>
      <c r="D40" s="190">
        <v>0.98745300000000047</v>
      </c>
      <c r="E40" s="189">
        <v>-29.961557952657301</v>
      </c>
      <c r="F40" s="189">
        <v>0.7460655789665136</v>
      </c>
      <c r="G40" s="189">
        <v>7.3999999999999996E-2</v>
      </c>
      <c r="H40" s="190">
        <v>4.9000000000000002E-2</v>
      </c>
      <c r="I40" s="189">
        <v>-33.783783783783782</v>
      </c>
      <c r="J40" s="189">
        <v>0.38229716223063454</v>
      </c>
      <c r="K40" s="99"/>
    </row>
    <row r="41" spans="1:11" s="137" customFormat="1" ht="15.75" customHeight="1" x14ac:dyDescent="0.25">
      <c r="A41" s="97"/>
      <c r="B41" s="187" t="s">
        <v>286</v>
      </c>
      <c r="C41" s="189">
        <v>1.2009927599999997</v>
      </c>
      <c r="D41" s="190">
        <v>0.93422179999999977</v>
      </c>
      <c r="E41" s="189">
        <v>-22.212536901554671</v>
      </c>
      <c r="F41" s="189">
        <v>0.70584699028727238</v>
      </c>
      <c r="G41" s="189">
        <v>4.64E-3</v>
      </c>
      <c r="H41" s="190">
        <v>6.1084800000000002E-2</v>
      </c>
      <c r="I41" s="189">
        <v>1216.4827586206898</v>
      </c>
      <c r="J41" s="189">
        <v>0.47658256521277281</v>
      </c>
      <c r="K41" s="99"/>
    </row>
    <row r="42" spans="1:11" s="137" customFormat="1" ht="15.75" customHeight="1" x14ac:dyDescent="0.25">
      <c r="A42" s="97"/>
      <c r="B42" s="187" t="s">
        <v>287</v>
      </c>
      <c r="C42" s="189">
        <v>0.56579577000000036</v>
      </c>
      <c r="D42" s="190">
        <v>0.85845099000000014</v>
      </c>
      <c r="E42" s="189">
        <v>51.724533041312704</v>
      </c>
      <c r="F42" s="189">
        <v>0.64859870279266618</v>
      </c>
      <c r="G42" s="189">
        <v>0.13411508999999999</v>
      </c>
      <c r="H42" s="190">
        <v>0.12941951999999998</v>
      </c>
      <c r="I42" s="189">
        <v>-3.5011496469189329</v>
      </c>
      <c r="J42" s="189">
        <v>1.0097288823112418</v>
      </c>
      <c r="K42" s="99"/>
    </row>
    <row r="43" spans="1:11" ht="15.75" customHeight="1" x14ac:dyDescent="0.25">
      <c r="A43" s="97"/>
      <c r="B43" s="187" t="s">
        <v>46</v>
      </c>
      <c r="C43" s="189">
        <v>63.774216620000146</v>
      </c>
      <c r="D43" s="190">
        <v>47.43827966000012</v>
      </c>
      <c r="E43" s="189">
        <v>-25.615268717980509</v>
      </c>
      <c r="F43" s="189">
        <v>35.841774322133162</v>
      </c>
      <c r="G43" s="189">
        <v>5.7352899899999947</v>
      </c>
      <c r="H43" s="190">
        <v>5.1824278699999988</v>
      </c>
      <c r="I43" s="189">
        <v>-9.6396541580976987</v>
      </c>
      <c r="J43" s="189">
        <v>40.433213636039824</v>
      </c>
      <c r="K43" s="99"/>
    </row>
    <row r="44" spans="1:11" x14ac:dyDescent="0.25">
      <c r="A44" s="97"/>
      <c r="B44" s="121"/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2.140625" style="9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7" t="s">
        <v>160</v>
      </c>
      <c r="D7" s="207"/>
      <c r="E7" s="207"/>
      <c r="F7" s="207"/>
      <c r="G7" s="207"/>
      <c r="H7" s="207"/>
      <c r="I7" s="207"/>
      <c r="J7" s="207"/>
      <c r="K7" s="99"/>
    </row>
    <row r="8" spans="1:14" x14ac:dyDescent="0.25">
      <c r="A8" s="97"/>
      <c r="B8" s="112"/>
      <c r="C8" s="207" t="s">
        <v>55</v>
      </c>
      <c r="D8" s="207"/>
      <c r="E8" s="207"/>
      <c r="F8" s="207"/>
      <c r="G8" s="207"/>
      <c r="H8" s="207"/>
      <c r="I8" s="207"/>
      <c r="J8" s="207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99"/>
    </row>
    <row r="11" spans="1:14" x14ac:dyDescent="0.25">
      <c r="A11" s="97"/>
      <c r="B11" s="121"/>
      <c r="C11" s="127">
        <v>2016</v>
      </c>
      <c r="D11" s="127">
        <v>2017</v>
      </c>
      <c r="E11" s="210"/>
      <c r="F11" s="210"/>
      <c r="G11" s="127">
        <v>2016</v>
      </c>
      <c r="H11" s="127">
        <v>2017</v>
      </c>
      <c r="I11" s="210"/>
      <c r="J11" s="210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111.53908909000054</v>
      </c>
      <c r="D13" s="24">
        <v>98.404096680000308</v>
      </c>
      <c r="E13" s="24">
        <v>-11.776133835378245</v>
      </c>
      <c r="F13" s="22">
        <v>100</v>
      </c>
      <c r="G13" s="24">
        <v>10.250953969999992</v>
      </c>
      <c r="H13" s="24">
        <v>8.6762619500000042</v>
      </c>
      <c r="I13" s="24">
        <v>-15.361419284570143</v>
      </c>
      <c r="J13" s="22">
        <v>100</v>
      </c>
      <c r="K13" s="99"/>
    </row>
    <row r="14" spans="1:14" ht="15.75" customHeight="1" x14ac:dyDescent="0.25">
      <c r="A14" s="97"/>
      <c r="B14" s="188" t="s">
        <v>234</v>
      </c>
      <c r="C14" s="21">
        <v>16.227002140000014</v>
      </c>
      <c r="D14" s="24">
        <v>15.799445539999983</v>
      </c>
      <c r="E14" s="21">
        <v>-2.6348465126906695</v>
      </c>
      <c r="F14" s="21">
        <v>16.055678648601496</v>
      </c>
      <c r="G14" s="21">
        <v>0.91344930000000013</v>
      </c>
      <c r="H14" s="24">
        <v>1.1391307799999999</v>
      </c>
      <c r="I14" s="21">
        <v>24.706514088959253</v>
      </c>
      <c r="J14" s="21">
        <v>13.129280634501814</v>
      </c>
      <c r="K14" s="99"/>
    </row>
    <row r="15" spans="1:14" s="137" customFormat="1" ht="15.75" customHeight="1" x14ac:dyDescent="0.25">
      <c r="A15" s="97"/>
      <c r="B15" s="188" t="s">
        <v>235</v>
      </c>
      <c r="C15" s="21">
        <v>4.4594313999999997</v>
      </c>
      <c r="D15" s="24">
        <v>4.6798174600000024</v>
      </c>
      <c r="E15" s="21">
        <v>4.9420215321622107</v>
      </c>
      <c r="F15" s="21">
        <v>4.7557140585500957</v>
      </c>
      <c r="G15" s="21">
        <v>0.58605680000000004</v>
      </c>
      <c r="H15" s="24">
        <v>0.65164120000000014</v>
      </c>
      <c r="I15" s="21">
        <v>11.190792428310715</v>
      </c>
      <c r="J15" s="21">
        <v>7.5106215528681659</v>
      </c>
      <c r="K15" s="99"/>
    </row>
    <row r="16" spans="1:14" s="137" customFormat="1" ht="15.75" customHeight="1" x14ac:dyDescent="0.25">
      <c r="A16" s="97"/>
      <c r="B16" s="188" t="s">
        <v>236</v>
      </c>
      <c r="C16" s="21">
        <v>4.5002305999999965</v>
      </c>
      <c r="D16" s="24">
        <v>4.2945850800000027</v>
      </c>
      <c r="E16" s="21">
        <v>-4.5696662744347805</v>
      </c>
      <c r="F16" s="21">
        <v>4.364234035871025</v>
      </c>
      <c r="G16" s="21">
        <v>0.31411886999999999</v>
      </c>
      <c r="H16" s="24">
        <v>0</v>
      </c>
      <c r="I16" s="21" t="s">
        <v>97</v>
      </c>
      <c r="J16" s="21">
        <v>0</v>
      </c>
      <c r="K16" s="99"/>
    </row>
    <row r="17" spans="1:11" s="137" customFormat="1" ht="15.75" customHeight="1" x14ac:dyDescent="0.25">
      <c r="A17" s="97"/>
      <c r="B17" s="188" t="s">
        <v>237</v>
      </c>
      <c r="C17" s="21">
        <v>4.5770726799999997</v>
      </c>
      <c r="D17" s="24">
        <v>3.6511066800000007</v>
      </c>
      <c r="E17" s="21">
        <v>-20.230528653086608</v>
      </c>
      <c r="F17" s="21">
        <v>3.7103197968200581</v>
      </c>
      <c r="G17" s="21">
        <v>1.8172339600000005</v>
      </c>
      <c r="H17" s="24">
        <v>0.10160934000000001</v>
      </c>
      <c r="I17" s="21">
        <v>-94.408571365241272</v>
      </c>
      <c r="J17" s="21">
        <v>1.1711188595452671</v>
      </c>
      <c r="K17" s="99"/>
    </row>
    <row r="18" spans="1:11" s="137" customFormat="1" ht="15.75" customHeight="1" x14ac:dyDescent="0.25">
      <c r="A18" s="97"/>
      <c r="B18" s="188" t="s">
        <v>238</v>
      </c>
      <c r="C18" s="21">
        <v>3.312993399999999</v>
      </c>
      <c r="D18" s="24">
        <v>2.8532751500000018</v>
      </c>
      <c r="E18" s="21">
        <v>-13.876219916405431</v>
      </c>
      <c r="F18" s="21">
        <v>2.899549151168523</v>
      </c>
      <c r="G18" s="21">
        <v>0.28926423000000001</v>
      </c>
      <c r="H18" s="24">
        <v>0.35713622000000012</v>
      </c>
      <c r="I18" s="21">
        <v>23.463665037325953</v>
      </c>
      <c r="J18" s="21">
        <v>4.1162452454538894</v>
      </c>
      <c r="K18" s="99"/>
    </row>
    <row r="19" spans="1:11" s="137" customFormat="1" ht="15.75" customHeight="1" x14ac:dyDescent="0.25">
      <c r="A19" s="97"/>
      <c r="B19" s="188" t="s">
        <v>239</v>
      </c>
      <c r="C19" s="21">
        <v>2.5533548499999994</v>
      </c>
      <c r="D19" s="24">
        <v>2.4623447199999995</v>
      </c>
      <c r="E19" s="21">
        <v>-3.5643353684271517</v>
      </c>
      <c r="F19" s="21">
        <v>2.5022786683437412</v>
      </c>
      <c r="G19" s="21">
        <v>0.37128194000000003</v>
      </c>
      <c r="H19" s="24">
        <v>0.19950071</v>
      </c>
      <c r="I19" s="21">
        <v>-46.26705785904911</v>
      </c>
      <c r="J19" s="21">
        <v>2.299385508986389</v>
      </c>
      <c r="K19" s="99"/>
    </row>
    <row r="20" spans="1:11" s="137" customFormat="1" ht="15.75" customHeight="1" x14ac:dyDescent="0.25">
      <c r="A20" s="97"/>
      <c r="B20" s="188" t="s">
        <v>240</v>
      </c>
      <c r="C20" s="21">
        <v>1.6448801100000001</v>
      </c>
      <c r="D20" s="24">
        <v>1.8410705799999996</v>
      </c>
      <c r="E20" s="21">
        <v>11.927341622484544</v>
      </c>
      <c r="F20" s="21">
        <v>1.8709287947502491</v>
      </c>
      <c r="G20" s="21">
        <v>0.11704511000000001</v>
      </c>
      <c r="H20" s="24">
        <v>0.13477470999999999</v>
      </c>
      <c r="I20" s="21">
        <v>15.147664007492478</v>
      </c>
      <c r="J20" s="21">
        <v>1.5533729937695107</v>
      </c>
      <c r="K20" s="99"/>
    </row>
    <row r="21" spans="1:11" s="137" customFormat="1" ht="15.75" customHeight="1" x14ac:dyDescent="0.25">
      <c r="A21" s="97"/>
      <c r="B21" s="188" t="s">
        <v>241</v>
      </c>
      <c r="C21" s="21">
        <v>1.7889304700000004</v>
      </c>
      <c r="D21" s="24">
        <v>1.7176659599999997</v>
      </c>
      <c r="E21" s="21">
        <v>-3.9836377765984698</v>
      </c>
      <c r="F21" s="21">
        <v>1.7455228165811707</v>
      </c>
      <c r="G21" s="21">
        <v>0.27728306999999996</v>
      </c>
      <c r="H21" s="24">
        <v>0.18770033999999999</v>
      </c>
      <c r="I21" s="21">
        <v>-32.307320457754599</v>
      </c>
      <c r="J21" s="21">
        <v>2.1633779740824899</v>
      </c>
      <c r="K21" s="99"/>
    </row>
    <row r="22" spans="1:11" s="137" customFormat="1" ht="15.75" customHeight="1" x14ac:dyDescent="0.25">
      <c r="A22" s="97"/>
      <c r="B22" s="188" t="s">
        <v>242</v>
      </c>
      <c r="C22" s="21">
        <v>1.36300771</v>
      </c>
      <c r="D22" s="24">
        <v>1.5372410399999992</v>
      </c>
      <c r="E22" s="21">
        <v>12.783003993425623</v>
      </c>
      <c r="F22" s="21">
        <v>1.5621717914843973</v>
      </c>
      <c r="G22" s="21">
        <v>2.7645420000000004E-2</v>
      </c>
      <c r="H22" s="24">
        <v>5.0946760000000015E-2</v>
      </c>
      <c r="I22" s="21">
        <v>84.286438766349022</v>
      </c>
      <c r="J22" s="21">
        <v>0.58719711661080021</v>
      </c>
      <c r="K22" s="99"/>
    </row>
    <row r="23" spans="1:11" s="137" customFormat="1" ht="15.75" customHeight="1" x14ac:dyDescent="0.25">
      <c r="A23" s="97"/>
      <c r="B23" s="188" t="s">
        <v>243</v>
      </c>
      <c r="C23" s="21">
        <v>1.01063075</v>
      </c>
      <c r="D23" s="24">
        <v>1.4462132899999998</v>
      </c>
      <c r="E23" s="21">
        <v>43.10006795261274</v>
      </c>
      <c r="F23" s="21">
        <v>1.4696677666814342</v>
      </c>
      <c r="G23" s="21">
        <v>0</v>
      </c>
      <c r="H23" s="24">
        <v>0.14933246</v>
      </c>
      <c r="I23" s="21" t="s">
        <v>97</v>
      </c>
      <c r="J23" s="21">
        <v>1.7211612657683752</v>
      </c>
      <c r="K23" s="99"/>
    </row>
    <row r="24" spans="1:11" s="137" customFormat="1" ht="15.75" customHeight="1" x14ac:dyDescent="0.25">
      <c r="A24" s="97"/>
      <c r="B24" s="188" t="s">
        <v>244</v>
      </c>
      <c r="C24" s="21">
        <v>2.3406696000000005</v>
      </c>
      <c r="D24" s="24">
        <v>1.3410309499999995</v>
      </c>
      <c r="E24" s="21">
        <v>-42.707379546434098</v>
      </c>
      <c r="F24" s="21">
        <v>1.3627795947976535</v>
      </c>
      <c r="G24" s="21">
        <v>6.4370550000000012E-2</v>
      </c>
      <c r="H24" s="24">
        <v>3.1598000000000001E-2</v>
      </c>
      <c r="I24" s="21">
        <v>-50.912334910918119</v>
      </c>
      <c r="J24" s="21">
        <v>0.36418909643455366</v>
      </c>
      <c r="K24" s="99"/>
    </row>
    <row r="25" spans="1:11" s="137" customFormat="1" ht="15.75" customHeight="1" x14ac:dyDescent="0.25">
      <c r="A25" s="97"/>
      <c r="B25" s="188" t="s">
        <v>245</v>
      </c>
      <c r="C25" s="21">
        <v>1.2862741900000001</v>
      </c>
      <c r="D25" s="24">
        <v>1.2974712899999996</v>
      </c>
      <c r="E25" s="21">
        <v>0.87050646643229701</v>
      </c>
      <c r="F25" s="21">
        <v>1.3185134905706606</v>
      </c>
      <c r="G25" s="21">
        <v>0.25796098999999995</v>
      </c>
      <c r="H25" s="24">
        <v>0.11664340000000001</v>
      </c>
      <c r="I25" s="21">
        <v>-54.782542895342409</v>
      </c>
      <c r="J25" s="21">
        <v>1.3443969381307115</v>
      </c>
      <c r="K25" s="99"/>
    </row>
    <row r="26" spans="1:11" s="137" customFormat="1" ht="15.75" customHeight="1" x14ac:dyDescent="0.25">
      <c r="A26" s="97"/>
      <c r="B26" s="188" t="s">
        <v>246</v>
      </c>
      <c r="C26" s="21">
        <v>0</v>
      </c>
      <c r="D26" s="24">
        <v>1.2752083399999996</v>
      </c>
      <c r="E26" s="21" t="s">
        <v>97</v>
      </c>
      <c r="F26" s="21">
        <v>1.2958894832873087</v>
      </c>
      <c r="G26" s="21">
        <v>0</v>
      </c>
      <c r="H26" s="24">
        <v>0.20667190000000002</v>
      </c>
      <c r="I26" s="21" t="s">
        <v>97</v>
      </c>
      <c r="J26" s="21">
        <v>2.3820384998864621</v>
      </c>
      <c r="K26" s="99"/>
    </row>
    <row r="27" spans="1:11" s="137" customFormat="1" ht="15.75" customHeight="1" x14ac:dyDescent="0.25">
      <c r="A27" s="97"/>
      <c r="B27" s="188" t="s">
        <v>247</v>
      </c>
      <c r="C27" s="21">
        <v>0.80363738000000007</v>
      </c>
      <c r="D27" s="24">
        <v>1.1220596800000002</v>
      </c>
      <c r="E27" s="21">
        <v>39.622634278161641</v>
      </c>
      <c r="F27" s="21">
        <v>1.1402570806059216</v>
      </c>
      <c r="G27" s="21">
        <v>4.9099800000000004E-3</v>
      </c>
      <c r="H27" s="24">
        <v>4.8861000000000002E-2</v>
      </c>
      <c r="I27" s="21">
        <v>895.13643640096291</v>
      </c>
      <c r="J27" s="21">
        <v>0.56315727074146227</v>
      </c>
      <c r="K27" s="99"/>
    </row>
    <row r="28" spans="1:11" s="137" customFormat="1" ht="15.75" customHeight="1" x14ac:dyDescent="0.25">
      <c r="A28" s="97"/>
      <c r="B28" s="188" t="s">
        <v>248</v>
      </c>
      <c r="C28" s="21">
        <v>1.5104576800000005</v>
      </c>
      <c r="D28" s="24">
        <v>1.1054932399999997</v>
      </c>
      <c r="E28" s="21">
        <v>-26.810710777411561</v>
      </c>
      <c r="F28" s="21">
        <v>1.123421968492782</v>
      </c>
      <c r="G28" s="21">
        <v>0.11094517</v>
      </c>
      <c r="H28" s="24">
        <v>3.8578840000000003E-2</v>
      </c>
      <c r="I28" s="21">
        <v>-65.227111734562214</v>
      </c>
      <c r="J28" s="21">
        <v>0.44464817017194813</v>
      </c>
      <c r="K28" s="99"/>
    </row>
    <row r="29" spans="1:11" s="137" customFormat="1" ht="15.75" customHeight="1" x14ac:dyDescent="0.25">
      <c r="A29" s="97"/>
      <c r="B29" s="188" t="s">
        <v>249</v>
      </c>
      <c r="C29" s="21">
        <v>1.0819116299999993</v>
      </c>
      <c r="D29" s="24">
        <v>1.0264236900000008</v>
      </c>
      <c r="E29" s="21">
        <v>-5.1286942908635336</v>
      </c>
      <c r="F29" s="21">
        <v>1.0430700800372386</v>
      </c>
      <c r="G29" s="21">
        <v>7.1583500000000008E-2</v>
      </c>
      <c r="H29" s="24">
        <v>9.0677289999999994E-2</v>
      </c>
      <c r="I29" s="21">
        <v>26.673451284164628</v>
      </c>
      <c r="J29" s="21">
        <v>1.0451193212302674</v>
      </c>
      <c r="K29" s="99"/>
    </row>
    <row r="30" spans="1:11" s="137" customFormat="1" ht="15.75" customHeight="1" x14ac:dyDescent="0.25">
      <c r="A30" s="97"/>
      <c r="B30" s="188" t="s">
        <v>250</v>
      </c>
      <c r="C30" s="21">
        <v>0.27093168000000001</v>
      </c>
      <c r="D30" s="24">
        <v>1.0121385199999999</v>
      </c>
      <c r="E30" s="21">
        <v>273.57702871808857</v>
      </c>
      <c r="F30" s="21">
        <v>1.0285532352289835</v>
      </c>
      <c r="G30" s="21">
        <v>0</v>
      </c>
      <c r="H30" s="24">
        <v>0.13666207</v>
      </c>
      <c r="I30" s="21" t="s">
        <v>97</v>
      </c>
      <c r="J30" s="21">
        <v>1.5751261405840786</v>
      </c>
      <c r="K30" s="99"/>
    </row>
    <row r="31" spans="1:11" s="137" customFormat="1" ht="15.75" customHeight="1" x14ac:dyDescent="0.25">
      <c r="A31" s="97"/>
      <c r="B31" s="188" t="s">
        <v>251</v>
      </c>
      <c r="C31" s="21">
        <v>1.0056796499999996</v>
      </c>
      <c r="D31" s="24">
        <v>0.90517800000000037</v>
      </c>
      <c r="E31" s="21">
        <v>-9.993405951885304</v>
      </c>
      <c r="F31" s="21">
        <v>0.91985804508072799</v>
      </c>
      <c r="G31" s="21">
        <v>7.6132769999999989E-2</v>
      </c>
      <c r="H31" s="24">
        <v>7.1368750000000009E-2</v>
      </c>
      <c r="I31" s="21">
        <v>-6.257515653246271</v>
      </c>
      <c r="J31" s="21">
        <v>0.82257486474345065</v>
      </c>
      <c r="K31" s="99"/>
    </row>
    <row r="32" spans="1:11" s="137" customFormat="1" ht="15.75" customHeight="1" x14ac:dyDescent="0.25">
      <c r="A32" s="97"/>
      <c r="B32" s="188" t="s">
        <v>252</v>
      </c>
      <c r="C32" s="21">
        <v>0.90440815999999968</v>
      </c>
      <c r="D32" s="24">
        <v>0.83732231000000068</v>
      </c>
      <c r="E32" s="21">
        <v>-7.4176520034935356</v>
      </c>
      <c r="F32" s="21">
        <v>0.85090188137480105</v>
      </c>
      <c r="G32" s="21">
        <v>0.10707837000000001</v>
      </c>
      <c r="H32" s="24">
        <v>7.4352059999999984E-2</v>
      </c>
      <c r="I32" s="21">
        <v>-30.562951229085776</v>
      </c>
      <c r="J32" s="21">
        <v>0.85695960343843636</v>
      </c>
      <c r="K32" s="99"/>
    </row>
    <row r="33" spans="1:11" s="137" customFormat="1" ht="15.75" customHeight="1" x14ac:dyDescent="0.25">
      <c r="A33" s="97"/>
      <c r="B33" s="188" t="s">
        <v>253</v>
      </c>
      <c r="C33" s="21">
        <v>0.5903980299999998</v>
      </c>
      <c r="D33" s="24">
        <v>0.80024867999999993</v>
      </c>
      <c r="E33" s="21">
        <v>35.543927882008731</v>
      </c>
      <c r="F33" s="21">
        <v>0.81322699663848741</v>
      </c>
      <c r="G33" s="21">
        <v>0.18007834000000003</v>
      </c>
      <c r="H33" s="24">
        <v>1.5363600000000001E-3</v>
      </c>
      <c r="I33" s="21">
        <v>-99.146837981736169</v>
      </c>
      <c r="J33" s="21">
        <v>1.7707625805373467E-2</v>
      </c>
      <c r="K33" s="99"/>
    </row>
    <row r="34" spans="1:11" s="137" customFormat="1" ht="15.75" customHeight="1" x14ac:dyDescent="0.25">
      <c r="A34" s="97"/>
      <c r="B34" s="188" t="s">
        <v>254</v>
      </c>
      <c r="C34" s="21">
        <v>0.92796002000000011</v>
      </c>
      <c r="D34" s="24">
        <v>0.76262123999999964</v>
      </c>
      <c r="E34" s="21">
        <v>-17.817446488696831</v>
      </c>
      <c r="F34" s="21">
        <v>0.7749893202921857</v>
      </c>
      <c r="G34" s="21">
        <v>0.20462076000000001</v>
      </c>
      <c r="H34" s="24">
        <v>2.0692369999999998E-2</v>
      </c>
      <c r="I34" s="21">
        <v>-89.887453257430977</v>
      </c>
      <c r="J34" s="21">
        <v>0.23849406713682716</v>
      </c>
      <c r="K34" s="99"/>
    </row>
    <row r="35" spans="1:11" s="137" customFormat="1" ht="15.75" customHeight="1" x14ac:dyDescent="0.25">
      <c r="A35" s="97"/>
      <c r="B35" s="188" t="s">
        <v>255</v>
      </c>
      <c r="C35" s="21">
        <v>0.32623259999999998</v>
      </c>
      <c r="D35" s="24">
        <v>0.73912927999999967</v>
      </c>
      <c r="E35" s="21">
        <v>126.56511948836497</v>
      </c>
      <c r="F35" s="21">
        <v>0.75111637110350171</v>
      </c>
      <c r="G35" s="21">
        <v>1.6709709999999999E-2</v>
      </c>
      <c r="H35" s="24">
        <v>4.8431120000000001E-2</v>
      </c>
      <c r="I35" s="21">
        <v>189.83818390624373</v>
      </c>
      <c r="J35" s="21">
        <v>0.55820260244678277</v>
      </c>
      <c r="K35" s="99"/>
    </row>
    <row r="36" spans="1:11" s="137" customFormat="1" ht="15.75" customHeight="1" x14ac:dyDescent="0.25">
      <c r="A36" s="97"/>
      <c r="B36" s="188" t="s">
        <v>256</v>
      </c>
      <c r="C36" s="21">
        <v>0.85479901999999996</v>
      </c>
      <c r="D36" s="24">
        <v>0.73333252000000004</v>
      </c>
      <c r="E36" s="21">
        <v>-14.209948439107933</v>
      </c>
      <c r="F36" s="21">
        <v>0.7452256000933779</v>
      </c>
      <c r="G36" s="21">
        <v>3.7373449999999996E-2</v>
      </c>
      <c r="H36" s="24">
        <v>1.229854E-2</v>
      </c>
      <c r="I36" s="21">
        <v>-67.092842646317095</v>
      </c>
      <c r="J36" s="21">
        <v>0.14174929331173541</v>
      </c>
      <c r="K36" s="99"/>
    </row>
    <row r="37" spans="1:11" s="137" customFormat="1" ht="15.75" customHeight="1" x14ac:dyDescent="0.25">
      <c r="A37" s="97"/>
      <c r="B37" s="188" t="s">
        <v>257</v>
      </c>
      <c r="C37" s="21">
        <v>0.8726290699999999</v>
      </c>
      <c r="D37" s="24">
        <v>0.73154015999999955</v>
      </c>
      <c r="E37" s="21">
        <v>-16.168256920434743</v>
      </c>
      <c r="F37" s="21">
        <v>0.74340417185972507</v>
      </c>
      <c r="G37" s="21">
        <v>6.5493199999999988E-2</v>
      </c>
      <c r="H37" s="24">
        <v>1.8413949999999991E-2</v>
      </c>
      <c r="I37" s="21">
        <v>-71.884180342386699</v>
      </c>
      <c r="J37" s="21">
        <v>0.21223367973577587</v>
      </c>
      <c r="K37" s="99"/>
    </row>
    <row r="38" spans="1:11" s="137" customFormat="1" ht="15.75" customHeight="1" x14ac:dyDescent="0.25">
      <c r="A38" s="97"/>
      <c r="B38" s="188" t="s">
        <v>258</v>
      </c>
      <c r="C38" s="21">
        <v>0.57368806000000017</v>
      </c>
      <c r="D38" s="24">
        <v>0.71774515000000016</v>
      </c>
      <c r="E38" s="21">
        <v>25.110700403979113</v>
      </c>
      <c r="F38" s="21">
        <v>0.72938543639502251</v>
      </c>
      <c r="G38" s="21">
        <v>2.9000000000000005E-2</v>
      </c>
      <c r="H38" s="24">
        <v>2.6700000000000002E-2</v>
      </c>
      <c r="I38" s="21">
        <v>-7.931034482758637</v>
      </c>
      <c r="J38" s="21">
        <v>0.30773621351992475</v>
      </c>
      <c r="K38" s="99"/>
    </row>
    <row r="39" spans="1:11" s="137" customFormat="1" ht="15.75" customHeight="1" x14ac:dyDescent="0.25">
      <c r="A39" s="97"/>
      <c r="B39" s="188" t="s">
        <v>259</v>
      </c>
      <c r="C39" s="21">
        <v>0.42488794000000002</v>
      </c>
      <c r="D39" s="24">
        <v>0.69467122000000003</v>
      </c>
      <c r="E39" s="21">
        <v>63.495160629882783</v>
      </c>
      <c r="F39" s="21">
        <v>0.70593729675604588</v>
      </c>
      <c r="G39" s="21">
        <v>5.5076170000000001E-2</v>
      </c>
      <c r="H39" s="24">
        <v>1.8124999999999999E-2</v>
      </c>
      <c r="I39" s="21">
        <v>-67.091030476520061</v>
      </c>
      <c r="J39" s="21">
        <v>0.20890332846624105</v>
      </c>
      <c r="K39" s="99"/>
    </row>
    <row r="40" spans="1:11" s="137" customFormat="1" ht="15.75" customHeight="1" x14ac:dyDescent="0.25">
      <c r="A40" s="97"/>
      <c r="B40" s="188" t="s">
        <v>260</v>
      </c>
      <c r="C40" s="21">
        <v>0.76826545999999984</v>
      </c>
      <c r="D40" s="24">
        <v>0.65462744000000017</v>
      </c>
      <c r="E40" s="21">
        <v>-14.791504488565666</v>
      </c>
      <c r="F40" s="21">
        <v>0.6652440925592551</v>
      </c>
      <c r="G40" s="21">
        <v>9.4777390000000003E-2</v>
      </c>
      <c r="H40" s="24">
        <v>0.11414433</v>
      </c>
      <c r="I40" s="21">
        <v>20.434135187727787</v>
      </c>
      <c r="J40" s="21">
        <v>1.3155934048302904</v>
      </c>
      <c r="K40" s="99"/>
    </row>
    <row r="41" spans="1:11" s="137" customFormat="1" ht="15.75" customHeight="1" x14ac:dyDescent="0.25">
      <c r="A41" s="97"/>
      <c r="B41" s="188" t="s">
        <v>261</v>
      </c>
      <c r="C41" s="21">
        <v>0.53066902000000016</v>
      </c>
      <c r="D41" s="24">
        <v>0.63886522000000001</v>
      </c>
      <c r="E41" s="21">
        <v>20.38864073881679</v>
      </c>
      <c r="F41" s="21">
        <v>0.64922624316904409</v>
      </c>
      <c r="G41" s="21">
        <v>0</v>
      </c>
      <c r="H41" s="24">
        <v>5.0190679999999994E-2</v>
      </c>
      <c r="I41" s="21" t="s">
        <v>97</v>
      </c>
      <c r="J41" s="21">
        <v>0.57848276468877202</v>
      </c>
      <c r="K41" s="99"/>
    </row>
    <row r="42" spans="1:11" s="137" customFormat="1" ht="15.75" customHeight="1" x14ac:dyDescent="0.25">
      <c r="A42" s="97"/>
      <c r="B42" s="188" t="s">
        <v>262</v>
      </c>
      <c r="C42" s="21">
        <v>0.42267009</v>
      </c>
      <c r="D42" s="24">
        <v>0.62869304000000004</v>
      </c>
      <c r="E42" s="21">
        <v>48.743205368518041</v>
      </c>
      <c r="F42" s="21">
        <v>0.63888909223407964</v>
      </c>
      <c r="G42" s="21">
        <v>3.5240649999999998E-2</v>
      </c>
      <c r="H42" s="24">
        <v>0.11883960999999998</v>
      </c>
      <c r="I42" s="21">
        <v>237.22309321763356</v>
      </c>
      <c r="J42" s="21">
        <v>1.3697097976623438</v>
      </c>
      <c r="K42" s="99"/>
    </row>
    <row r="43" spans="1:11" s="137" customFormat="1" ht="15.75" customHeight="1" x14ac:dyDescent="0.25">
      <c r="A43" s="97"/>
      <c r="B43" s="188" t="s">
        <v>263</v>
      </c>
      <c r="C43" s="21">
        <v>0.53170377999999996</v>
      </c>
      <c r="D43" s="24">
        <v>0.60900868000000019</v>
      </c>
      <c r="E43" s="21">
        <v>14.539091672434656</v>
      </c>
      <c r="F43" s="21">
        <v>0.61888549414810634</v>
      </c>
      <c r="G43" s="21">
        <v>3.0460879999999996E-2</v>
      </c>
      <c r="H43" s="24">
        <v>2.6765600000000001E-2</v>
      </c>
      <c r="I43" s="21">
        <v>-12.131231927639629</v>
      </c>
      <c r="J43" s="21">
        <v>0.30849229949771156</v>
      </c>
      <c r="K43" s="99"/>
    </row>
    <row r="44" spans="1:11" s="137" customFormat="1" x14ac:dyDescent="0.25">
      <c r="A44" s="97"/>
      <c r="B44" s="188" t="s">
        <v>46</v>
      </c>
      <c r="C44" s="21">
        <v>54.073681920000546</v>
      </c>
      <c r="D44" s="24">
        <v>40.488522530000324</v>
      </c>
      <c r="E44" s="21">
        <v>-25.123422166995812</v>
      </c>
      <c r="F44" s="21">
        <v>41.145159496422906</v>
      </c>
      <c r="G44" s="21">
        <v>4.095763389999993</v>
      </c>
      <c r="H44" s="24">
        <v>4.4329385600000046</v>
      </c>
      <c r="I44" s="21">
        <v>8.2322912212956734</v>
      </c>
      <c r="J44" s="21">
        <v>51.092723865950148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topLeftCell="A31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6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44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142">
        <v>2017</v>
      </c>
      <c r="I11" s="210"/>
      <c r="J11" s="210"/>
      <c r="K11" s="210"/>
      <c r="L11" s="60"/>
      <c r="O11" s="157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256.65837199999999</v>
      </c>
      <c r="D13" s="68">
        <v>205.435192</v>
      </c>
      <c r="E13" s="68">
        <v>207.389398</v>
      </c>
      <c r="F13" s="68">
        <v>197.230921</v>
      </c>
      <c r="G13" s="68">
        <v>152.909548</v>
      </c>
      <c r="H13" s="68">
        <v>157.86127099999999</v>
      </c>
      <c r="I13" s="68">
        <v>3.2383347310659616</v>
      </c>
      <c r="J13" s="68">
        <v>103.23833473106596</v>
      </c>
      <c r="K13" s="68">
        <v>-22.47181769231813</v>
      </c>
      <c r="L13" s="60"/>
      <c r="M13" s="134"/>
      <c r="N13" s="41">
        <v>1</v>
      </c>
    </row>
    <row r="14" spans="1:15" x14ac:dyDescent="0.25">
      <c r="A14" s="58"/>
      <c r="B14" s="67" t="s">
        <v>8</v>
      </c>
      <c r="C14" s="68">
        <v>275.85027200000002</v>
      </c>
      <c r="D14" s="68">
        <v>238.26693399999999</v>
      </c>
      <c r="E14" s="68">
        <v>248.39957999999999</v>
      </c>
      <c r="F14" s="68">
        <v>252.639534</v>
      </c>
      <c r="G14" s="68">
        <v>230.31420299999999</v>
      </c>
      <c r="H14" s="68">
        <v>202.231988</v>
      </c>
      <c r="I14" s="68">
        <v>-12.193001835844219</v>
      </c>
      <c r="J14" s="68">
        <v>87.806998164155786</v>
      </c>
      <c r="K14" s="68">
        <v>-8.8368319267086655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322.71263099999999</v>
      </c>
      <c r="D15" s="68">
        <v>270.63146499999999</v>
      </c>
      <c r="E15" s="68">
        <v>253.67763400000001</v>
      </c>
      <c r="F15" s="68">
        <v>262.19330600000001</v>
      </c>
      <c r="G15" s="68">
        <v>203.54677599999999</v>
      </c>
      <c r="H15" s="68">
        <v>230.59873099999999</v>
      </c>
      <c r="I15" s="68">
        <v>13.290289107797015</v>
      </c>
      <c r="J15" s="68">
        <v>113.29028910779701</v>
      </c>
      <c r="K15" s="68">
        <v>-22.367668684874818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230.51125999999999</v>
      </c>
      <c r="D16" s="68">
        <v>326.83519200000001</v>
      </c>
      <c r="E16" s="68">
        <v>260.05585300000001</v>
      </c>
      <c r="F16" s="68">
        <v>252.01318599999999</v>
      </c>
      <c r="G16" s="68">
        <v>212.886348</v>
      </c>
      <c r="H16" s="68">
        <v>162.567566</v>
      </c>
      <c r="I16" s="68">
        <v>-23.63645319332548</v>
      </c>
      <c r="J16" s="68">
        <v>76.36354680667452</v>
      </c>
      <c r="K16" s="68">
        <v>-15.525710626903466</v>
      </c>
      <c r="L16" s="60"/>
      <c r="N16" s="41">
        <v>1</v>
      </c>
    </row>
    <row r="17" spans="1:31" x14ac:dyDescent="0.25">
      <c r="A17" s="58"/>
      <c r="B17" s="67" t="s">
        <v>11</v>
      </c>
      <c r="C17" s="68">
        <v>306.66912100000002</v>
      </c>
      <c r="D17" s="68">
        <v>323.48553399999997</v>
      </c>
      <c r="E17" s="68">
        <v>300.58079500000002</v>
      </c>
      <c r="F17" s="68">
        <v>243.69692599999999</v>
      </c>
      <c r="G17" s="68">
        <v>221.57368199999999</v>
      </c>
      <c r="H17" s="68">
        <v>244.189258</v>
      </c>
      <c r="I17" s="68">
        <v>10.206797032871439</v>
      </c>
      <c r="J17" s="68">
        <v>110.20679703287144</v>
      </c>
      <c r="K17" s="68">
        <v>-9.0781793447817236</v>
      </c>
      <c r="L17" s="60"/>
      <c r="N17" s="41">
        <v>1</v>
      </c>
    </row>
    <row r="18" spans="1:31" x14ac:dyDescent="0.25">
      <c r="A18" s="58"/>
      <c r="B18" s="67" t="s">
        <v>12</v>
      </c>
      <c r="C18" s="68">
        <v>253.80930699999999</v>
      </c>
      <c r="D18" s="68">
        <v>283.09079300000002</v>
      </c>
      <c r="E18" s="68">
        <v>243.18483900000001</v>
      </c>
      <c r="F18" s="68">
        <v>204.565065</v>
      </c>
      <c r="G18" s="68">
        <v>206.76173900000001</v>
      </c>
      <c r="H18" s="68">
        <v>237.27776800000001</v>
      </c>
      <c r="I18" s="68">
        <v>14.75903092496238</v>
      </c>
      <c r="J18" s="68">
        <v>114.75903092496237</v>
      </c>
      <c r="K18" s="68">
        <v>1.0738265597794117</v>
      </c>
      <c r="L18" s="60"/>
      <c r="N18" s="41">
        <v>1</v>
      </c>
    </row>
    <row r="19" spans="1:31" x14ac:dyDescent="0.25">
      <c r="A19" s="58"/>
      <c r="B19" s="67" t="s">
        <v>13</v>
      </c>
      <c r="C19" s="68">
        <v>320.12071300000002</v>
      </c>
      <c r="D19" s="68">
        <v>279.70673399999998</v>
      </c>
      <c r="E19" s="68">
        <v>308.83519899999999</v>
      </c>
      <c r="F19" s="68">
        <v>234.925005</v>
      </c>
      <c r="G19" s="68">
        <v>163.17712900000001</v>
      </c>
      <c r="H19" s="68">
        <v>199.845584</v>
      </c>
      <c r="I19" s="68">
        <v>22.471565240003688</v>
      </c>
      <c r="J19" s="68">
        <v>122.47156524000368</v>
      </c>
      <c r="K19" s="68">
        <v>-30.540757464280986</v>
      </c>
      <c r="L19" s="60"/>
      <c r="N19" s="41">
        <v>1</v>
      </c>
      <c r="O19" s="41"/>
    </row>
    <row r="20" spans="1:31" x14ac:dyDescent="0.25">
      <c r="A20" s="58"/>
      <c r="B20" s="67" t="s">
        <v>14</v>
      </c>
      <c r="C20" s="68">
        <v>271.30448000000001</v>
      </c>
      <c r="D20" s="68">
        <v>245.679866</v>
      </c>
      <c r="E20" s="68">
        <v>255.93218200000001</v>
      </c>
      <c r="F20" s="68">
        <v>197.051514</v>
      </c>
      <c r="G20" s="68">
        <v>230.86526000000001</v>
      </c>
      <c r="H20" s="68">
        <v>227.22984700000001</v>
      </c>
      <c r="I20" s="68">
        <v>-1.5746903626816744</v>
      </c>
      <c r="J20" s="68">
        <v>98.425309637318321</v>
      </c>
      <c r="K20" s="68">
        <v>17.159850900714211</v>
      </c>
      <c r="L20" s="60"/>
      <c r="N20" s="41">
        <v>1</v>
      </c>
      <c r="O20" s="41"/>
    </row>
    <row r="21" spans="1:31" x14ac:dyDescent="0.25">
      <c r="A21" s="58"/>
      <c r="B21" s="67" t="s">
        <v>15</v>
      </c>
      <c r="C21" s="68">
        <v>256.87543799999997</v>
      </c>
      <c r="D21" s="68">
        <v>238.105448</v>
      </c>
      <c r="E21" s="68">
        <v>261.63993799999997</v>
      </c>
      <c r="F21" s="68">
        <v>234.680305</v>
      </c>
      <c r="G21" s="68">
        <v>200.338379</v>
      </c>
      <c r="H21" s="68">
        <v>198.33229299999999</v>
      </c>
      <c r="I21" s="68">
        <v>-1.0013488229332235</v>
      </c>
      <c r="J21" s="68">
        <v>98.998651177066776</v>
      </c>
      <c r="K21" s="68">
        <v>-14.633492998059639</v>
      </c>
      <c r="L21" s="60"/>
      <c r="N21" s="41">
        <v>1</v>
      </c>
      <c r="O21" s="41"/>
    </row>
    <row r="22" spans="1:31" x14ac:dyDescent="0.25">
      <c r="A22" s="58"/>
      <c r="B22" s="67" t="s">
        <v>16</v>
      </c>
      <c r="C22" s="68">
        <v>268.69307099999997</v>
      </c>
      <c r="D22" s="68">
        <v>295.30072799999999</v>
      </c>
      <c r="E22" s="68">
        <v>243.988754</v>
      </c>
      <c r="F22" s="68">
        <v>201.21196900000001</v>
      </c>
      <c r="G22" s="68">
        <v>200.45106200000001</v>
      </c>
      <c r="H22" s="68">
        <v>198.68120500000001</v>
      </c>
      <c r="I22" s="68">
        <v>-0.88293720289693844</v>
      </c>
      <c r="J22" s="68">
        <v>99.11706279710306</v>
      </c>
      <c r="K22" s="68">
        <v>-0.37816189751614937</v>
      </c>
      <c r="L22" s="60"/>
      <c r="N22" s="41">
        <v>1</v>
      </c>
      <c r="O22" s="41"/>
    </row>
    <row r="23" spans="1:31" x14ac:dyDescent="0.25">
      <c r="A23" s="58"/>
      <c r="B23" s="67" t="s">
        <v>17</v>
      </c>
      <c r="C23" s="68">
        <v>271.36029100000002</v>
      </c>
      <c r="D23" s="68">
        <v>262.97737499999999</v>
      </c>
      <c r="E23" s="68">
        <v>250.59718899999999</v>
      </c>
      <c r="F23" s="68">
        <v>199.242481</v>
      </c>
      <c r="G23" s="68">
        <v>209.875304</v>
      </c>
      <c r="H23" s="68">
        <v>206.130741</v>
      </c>
      <c r="I23" s="68">
        <v>-1.7841846699600206</v>
      </c>
      <c r="J23" s="68">
        <v>98.215815330039973</v>
      </c>
      <c r="K23" s="68">
        <v>5.3366244721676503</v>
      </c>
      <c r="L23" s="60"/>
      <c r="N23" s="41">
        <v>1</v>
      </c>
      <c r="O23" s="41"/>
    </row>
    <row r="24" spans="1:31" x14ac:dyDescent="0.25">
      <c r="A24" s="58"/>
      <c r="B24" s="67" t="s">
        <v>18</v>
      </c>
      <c r="C24" s="68">
        <v>255.237551</v>
      </c>
      <c r="D24" s="68">
        <v>262.35449499999999</v>
      </c>
      <c r="E24" s="68">
        <v>270.20340499999998</v>
      </c>
      <c r="F24" s="68">
        <v>234.54040800000001</v>
      </c>
      <c r="G24" s="68">
        <v>215.85360499999999</v>
      </c>
      <c r="H24" s="30">
        <v>207.33605900000001</v>
      </c>
      <c r="I24" s="30">
        <v>-3.9459827414047521</v>
      </c>
      <c r="J24" s="30">
        <v>96.054017258595252</v>
      </c>
      <c r="K24" s="30">
        <v>-7.967413018229264</v>
      </c>
      <c r="L24" s="60"/>
      <c r="N24" s="41">
        <v>1</v>
      </c>
      <c r="O24" s="41"/>
    </row>
    <row r="25" spans="1:31" x14ac:dyDescent="0.25">
      <c r="A25" s="58"/>
      <c r="B25" s="69" t="s">
        <v>33</v>
      </c>
      <c r="C25" s="70">
        <v>3289.8025070000003</v>
      </c>
      <c r="D25" s="70">
        <v>3231.8697560000001</v>
      </c>
      <c r="E25" s="70">
        <v>3104.4847659999996</v>
      </c>
      <c r="F25" s="70">
        <v>2713.9906199999996</v>
      </c>
      <c r="G25" s="70">
        <v>2448.5530349999999</v>
      </c>
      <c r="H25" s="30">
        <v>2472.2823109999999</v>
      </c>
      <c r="I25" s="65"/>
      <c r="J25" s="48"/>
      <c r="K25" s="48"/>
      <c r="L25" s="60"/>
      <c r="O25" s="41"/>
    </row>
    <row r="26" spans="1:31" ht="18.75" customHeight="1" x14ac:dyDescent="0.25">
      <c r="A26" s="58"/>
      <c r="B26" s="69" t="s">
        <v>19</v>
      </c>
      <c r="C26" s="70"/>
      <c r="D26" s="70">
        <v>-1.7609795991319177</v>
      </c>
      <c r="E26" s="70">
        <v>-3.9415261015240177</v>
      </c>
      <c r="F26" s="70">
        <v>-12.57838821683559</v>
      </c>
      <c r="G26" s="70">
        <v>-9.7803427559377436</v>
      </c>
      <c r="H26" s="48"/>
      <c r="I26" s="48"/>
      <c r="J26" s="48"/>
      <c r="K26" s="48"/>
      <c r="L26" s="60"/>
      <c r="O26" s="4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3289.8025070000003</v>
      </c>
      <c r="D28" s="70">
        <v>3231.8697560000001</v>
      </c>
      <c r="E28" s="70">
        <v>3104.4847659999996</v>
      </c>
      <c r="F28" s="70">
        <v>2713.9906199999996</v>
      </c>
      <c r="G28" s="70">
        <v>2448.5530349999999</v>
      </c>
      <c r="H28" s="30">
        <v>2472.2823109999999</v>
      </c>
      <c r="I28" s="66">
        <v>0.96911423444010492</v>
      </c>
      <c r="J28" s="30">
        <v>100.9691142344401</v>
      </c>
      <c r="K28" s="30">
        <v>-9.7803427559377436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-1.7609795991319177</v>
      </c>
      <c r="E29" s="70">
        <v>-3.9415261015240177</v>
      </c>
      <c r="F29" s="70">
        <v>-12.57838821683559</v>
      </c>
      <c r="G29" s="70">
        <v>-9.7803427559377436</v>
      </c>
      <c r="H29" s="30">
        <v>0.96911423444010492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13" t="s">
        <v>132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31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56"/>
      <c r="P32" s="137"/>
      <c r="Q32" s="137"/>
      <c r="R32" s="137"/>
      <c r="S32" s="137"/>
      <c r="T32" s="137"/>
      <c r="U32" s="137"/>
      <c r="V32" s="137"/>
      <c r="W32" s="137"/>
      <c r="X32" s="137"/>
      <c r="Y32" s="137"/>
      <c r="Z32" s="137"/>
      <c r="AA32" s="137"/>
      <c r="AB32" s="137"/>
      <c r="AC32" s="137"/>
      <c r="AD32" s="137"/>
      <c r="AE32" s="137"/>
    </row>
    <row r="33" spans="1:31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6"/>
      <c r="P33" s="137"/>
      <c r="Q33" s="137"/>
      <c r="R33" s="137"/>
      <c r="S33" s="137"/>
      <c r="T33" s="137"/>
      <c r="U33" s="137"/>
      <c r="V33" s="137"/>
      <c r="W33" s="137"/>
      <c r="X33" s="137"/>
      <c r="Y33" s="137"/>
      <c r="Z33" s="137"/>
      <c r="AA33" s="137"/>
      <c r="AB33" s="137"/>
      <c r="AC33" s="137"/>
      <c r="AD33" s="137"/>
      <c r="AE33" s="137"/>
    </row>
    <row r="34" spans="1:31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6"/>
      <c r="P34" s="137"/>
      <c r="Q34" s="137"/>
      <c r="R34" s="137"/>
      <c r="S34" s="137"/>
      <c r="T34" s="137"/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</row>
    <row r="35" spans="1:31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6"/>
      <c r="P35" s="137"/>
      <c r="Q35" s="137"/>
      <c r="R35" s="137"/>
      <c r="S35" s="137"/>
      <c r="T35" s="137"/>
      <c r="U35" s="137"/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</row>
    <row r="36" spans="1:31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6"/>
      <c r="P36" s="137"/>
      <c r="Q36" s="137"/>
      <c r="R36" s="137"/>
      <c r="S36" s="137"/>
      <c r="T36" s="137"/>
      <c r="U36" s="137"/>
      <c r="V36" s="137"/>
      <c r="W36" s="137"/>
      <c r="X36" s="137"/>
      <c r="Y36" s="137"/>
      <c r="Z36" s="137"/>
      <c r="AA36" s="137"/>
      <c r="AB36" s="137"/>
      <c r="AC36" s="137"/>
      <c r="AD36" s="137"/>
      <c r="AE36" s="137"/>
    </row>
    <row r="37" spans="1:31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6"/>
      <c r="P37" s="137"/>
      <c r="Q37" s="137"/>
      <c r="R37" s="137"/>
      <c r="S37" s="137"/>
      <c r="T37" s="137"/>
      <c r="U37" s="137"/>
      <c r="V37" s="137"/>
      <c r="W37" s="137"/>
      <c r="X37" s="137"/>
      <c r="Y37" s="137"/>
      <c r="Z37" s="137"/>
      <c r="AA37" s="137"/>
      <c r="AB37" s="137"/>
      <c r="AC37" s="137"/>
      <c r="AD37" s="137"/>
      <c r="AE37" s="137"/>
    </row>
    <row r="38" spans="1:31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6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/>
      <c r="AA38" s="137"/>
      <c r="AB38" s="137"/>
      <c r="AC38" s="137"/>
      <c r="AD38" s="137"/>
      <c r="AE38" s="137"/>
    </row>
    <row r="39" spans="1:31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6"/>
      <c r="P39" s="137"/>
      <c r="Q39" s="137"/>
      <c r="R39" s="137"/>
      <c r="S39" s="137"/>
      <c r="T39" s="137"/>
      <c r="U39" s="137"/>
      <c r="V39" s="137"/>
      <c r="W39" s="137"/>
      <c r="X39" s="137"/>
      <c r="Y39" s="137"/>
      <c r="Z39" s="137"/>
      <c r="AA39" s="137"/>
      <c r="AB39" s="137"/>
      <c r="AC39" s="137"/>
      <c r="AD39" s="137"/>
      <c r="AE39" s="137"/>
    </row>
    <row r="40" spans="1:31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6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/>
      <c r="AA40" s="137"/>
      <c r="AB40" s="137"/>
      <c r="AC40" s="137"/>
      <c r="AD40" s="137"/>
      <c r="AE40" s="137"/>
    </row>
    <row r="41" spans="1:31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6"/>
      <c r="P41" s="137"/>
      <c r="Q41" s="137"/>
      <c r="R41" s="137"/>
      <c r="S41" s="137"/>
      <c r="T41" s="137"/>
      <c r="U41" s="137"/>
      <c r="V41" s="137"/>
      <c r="W41" s="137"/>
      <c r="X41" s="137"/>
      <c r="Y41" s="137"/>
      <c r="Z41" s="137"/>
      <c r="AA41" s="137"/>
      <c r="AB41" s="137"/>
      <c r="AC41" s="137"/>
      <c r="AD41" s="137"/>
      <c r="AE41" s="137"/>
    </row>
    <row r="42" spans="1:31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6"/>
      <c r="P42" s="137"/>
      <c r="Q42" s="137"/>
      <c r="R42" s="137"/>
      <c r="S42" s="137"/>
      <c r="T42" s="137"/>
      <c r="U42" s="137"/>
      <c r="V42" s="137"/>
      <c r="W42" s="137"/>
      <c r="X42" s="137"/>
      <c r="Y42" s="137"/>
      <c r="Z42" s="137"/>
      <c r="AA42" s="137"/>
      <c r="AB42" s="137"/>
      <c r="AC42" s="137"/>
      <c r="AD42" s="137"/>
      <c r="AE42" s="137"/>
    </row>
    <row r="43" spans="1:31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6"/>
      <c r="P43" s="137"/>
      <c r="Q43" s="137"/>
      <c r="R43" s="137"/>
      <c r="S43" s="137"/>
      <c r="T43" s="137"/>
      <c r="U43" s="137"/>
      <c r="V43" s="137"/>
      <c r="W43" s="137"/>
      <c r="X43" s="137"/>
      <c r="Y43" s="137"/>
      <c r="Z43" s="137"/>
      <c r="AA43" s="137"/>
      <c r="AB43" s="137"/>
      <c r="AC43" s="137"/>
      <c r="AD43" s="137"/>
      <c r="AE43" s="137"/>
    </row>
    <row r="44" spans="1:31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6"/>
      <c r="P44" s="137"/>
      <c r="Q44" s="137"/>
      <c r="R44" s="137"/>
      <c r="S44" s="137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/>
      <c r="AE44" s="137"/>
    </row>
    <row r="45" spans="1:31" s="148" customFormat="1" x14ac:dyDescent="0.25">
      <c r="A45" s="62"/>
      <c r="B45" s="164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6"/>
      <c r="P45" s="137"/>
      <c r="Q45" s="137"/>
      <c r="R45" s="137"/>
      <c r="S45" s="137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/>
    </row>
    <row r="46" spans="1:31" s="148" customFormat="1" x14ac:dyDescent="0.25">
      <c r="A46" s="40"/>
      <c r="N46" s="139"/>
      <c r="O46" s="137"/>
      <c r="P46" s="137"/>
      <c r="Q46" s="137"/>
      <c r="R46" s="137"/>
      <c r="S46" s="137"/>
      <c r="T46" s="137"/>
      <c r="U46" s="137"/>
      <c r="V46" s="137"/>
      <c r="W46" s="137"/>
      <c r="X46" s="137"/>
      <c r="Y46" s="137"/>
      <c r="Z46" s="137"/>
      <c r="AA46" s="137"/>
      <c r="AB46" s="137"/>
      <c r="AC46" s="137"/>
      <c r="AD46" s="137"/>
      <c r="AE46" s="137"/>
    </row>
    <row r="47" spans="1:31" x14ac:dyDescent="0.25">
      <c r="B47" s="139"/>
      <c r="C47" s="139"/>
      <c r="D47" s="139"/>
      <c r="E47" s="139"/>
      <c r="F47" s="139"/>
      <c r="G47" s="139"/>
      <c r="H47" s="139"/>
      <c r="I47" s="139"/>
      <c r="J47" s="139"/>
      <c r="K47" s="148"/>
      <c r="L47" s="148"/>
      <c r="M47" s="148"/>
      <c r="N47" s="139"/>
      <c r="O47" s="137"/>
    </row>
    <row r="48" spans="1:31" x14ac:dyDescent="0.25">
      <c r="B48" s="139"/>
      <c r="C48" s="139"/>
      <c r="D48" s="139"/>
      <c r="E48" s="139"/>
      <c r="F48" s="139"/>
      <c r="G48" s="139"/>
      <c r="H48" s="139"/>
      <c r="I48" s="139"/>
      <c r="J48" s="139"/>
      <c r="K48" s="148"/>
      <c r="L48" s="148"/>
      <c r="M48" s="148"/>
      <c r="N48" s="139"/>
      <c r="O48" s="137"/>
    </row>
    <row r="49" spans="2:15" x14ac:dyDescent="0.25">
      <c r="B49" s="139" t="s">
        <v>1</v>
      </c>
      <c r="C49" s="139" t="s">
        <v>166</v>
      </c>
      <c r="D49" s="139" t="s">
        <v>54</v>
      </c>
      <c r="E49" s="139" t="s">
        <v>167</v>
      </c>
      <c r="F49" s="139" t="s">
        <v>168</v>
      </c>
      <c r="G49" s="139"/>
      <c r="H49" s="139"/>
      <c r="I49" s="139"/>
      <c r="J49" s="139"/>
      <c r="K49" s="148"/>
      <c r="L49" s="148"/>
      <c r="M49" s="148"/>
      <c r="N49" s="139"/>
      <c r="O49" s="137"/>
    </row>
    <row r="50" spans="2:15" x14ac:dyDescent="0.25">
      <c r="B50" s="139">
        <v>2011</v>
      </c>
      <c r="C50" s="139">
        <v>1</v>
      </c>
      <c r="D50" s="139">
        <v>227.82248410999907</v>
      </c>
      <c r="E50" s="195">
        <v>40544</v>
      </c>
      <c r="F50" s="41"/>
      <c r="G50" s="139"/>
      <c r="H50" s="41"/>
      <c r="I50" s="41"/>
      <c r="J50" s="139"/>
      <c r="K50" s="148"/>
      <c r="L50" s="148"/>
      <c r="M50" s="148"/>
      <c r="N50" s="139"/>
      <c r="O50" s="137"/>
    </row>
    <row r="51" spans="2:15" x14ac:dyDescent="0.25">
      <c r="B51" s="139">
        <v>2011</v>
      </c>
      <c r="C51" s="139">
        <v>2</v>
      </c>
      <c r="D51" s="139">
        <v>249.22439267999951</v>
      </c>
      <c r="E51" s="195">
        <v>40575</v>
      </c>
      <c r="F51" s="41"/>
      <c r="G51" s="139"/>
      <c r="H51" s="41"/>
      <c r="I51" s="41"/>
      <c r="J51" s="139"/>
      <c r="K51" s="148"/>
      <c r="L51" s="148"/>
      <c r="M51" s="148"/>
      <c r="N51" s="139"/>
      <c r="O51" s="137"/>
    </row>
    <row r="52" spans="2:15" x14ac:dyDescent="0.25">
      <c r="B52" s="139">
        <v>2011</v>
      </c>
      <c r="C52" s="139">
        <v>3</v>
      </c>
      <c r="D52" s="139">
        <v>386.71803983999706</v>
      </c>
      <c r="E52" s="195">
        <v>40603</v>
      </c>
      <c r="F52" s="41"/>
      <c r="G52" s="139"/>
      <c r="H52" s="41"/>
      <c r="I52" s="41"/>
      <c r="J52" s="139"/>
      <c r="K52" s="148"/>
      <c r="L52" s="148"/>
      <c r="M52" s="148"/>
      <c r="N52" s="139"/>
      <c r="O52" s="137"/>
    </row>
    <row r="53" spans="2:15" x14ac:dyDescent="0.25">
      <c r="B53" s="139">
        <v>2011</v>
      </c>
      <c r="C53" s="139">
        <v>4</v>
      </c>
      <c r="D53" s="139">
        <v>340.13563530999835</v>
      </c>
      <c r="E53" s="195">
        <v>40634</v>
      </c>
      <c r="F53" s="41"/>
      <c r="G53" s="139"/>
      <c r="H53" s="41"/>
      <c r="I53" s="41"/>
      <c r="J53" s="139"/>
      <c r="K53" s="148"/>
      <c r="L53" s="148"/>
      <c r="M53" s="148"/>
      <c r="N53" s="139"/>
      <c r="O53" s="137"/>
    </row>
    <row r="54" spans="2:15" x14ac:dyDescent="0.25">
      <c r="B54" s="139">
        <v>2011</v>
      </c>
      <c r="C54" s="139">
        <v>5</v>
      </c>
      <c r="D54" s="139">
        <v>265.33380799999998</v>
      </c>
      <c r="E54" s="195">
        <v>40664</v>
      </c>
      <c r="F54" s="196">
        <v>286.43093549588195</v>
      </c>
      <c r="G54" s="139"/>
      <c r="H54" s="41"/>
      <c r="I54" s="41"/>
      <c r="J54" s="139"/>
      <c r="K54" s="148"/>
      <c r="L54" s="148"/>
      <c r="M54" s="148"/>
      <c r="N54" s="139"/>
      <c r="O54" s="137"/>
    </row>
    <row r="55" spans="2:15" x14ac:dyDescent="0.25">
      <c r="B55" s="139">
        <v>2011</v>
      </c>
      <c r="C55" s="139">
        <v>6</v>
      </c>
      <c r="D55" s="139">
        <v>297.64943198999941</v>
      </c>
      <c r="E55" s="195">
        <v>40695</v>
      </c>
      <c r="F55" s="196">
        <v>286.43093549588195</v>
      </c>
      <c r="G55" s="139"/>
      <c r="H55" s="41"/>
      <c r="I55" s="41"/>
      <c r="J55" s="139"/>
      <c r="K55" s="148"/>
      <c r="L55" s="148"/>
      <c r="M55" s="148"/>
      <c r="N55" s="139"/>
      <c r="O55" s="137"/>
    </row>
    <row r="56" spans="2:15" x14ac:dyDescent="0.25">
      <c r="B56" s="139">
        <v>2011</v>
      </c>
      <c r="C56" s="139">
        <v>7</v>
      </c>
      <c r="D56" s="139">
        <v>285.16797736999939</v>
      </c>
      <c r="E56" s="195">
        <v>40725</v>
      </c>
      <c r="F56" s="196">
        <v>286.43093549588195</v>
      </c>
      <c r="G56" s="139"/>
      <c r="H56" s="41"/>
      <c r="I56" s="41"/>
      <c r="J56" s="139"/>
      <c r="K56" s="148"/>
      <c r="L56" s="148"/>
      <c r="M56" s="148"/>
      <c r="N56" s="139"/>
      <c r="O56" s="137"/>
    </row>
    <row r="57" spans="2:15" x14ac:dyDescent="0.25">
      <c r="B57" s="139">
        <v>2011</v>
      </c>
      <c r="C57" s="139">
        <v>8</v>
      </c>
      <c r="D57" s="139">
        <v>321.34257674999895</v>
      </c>
      <c r="E57" s="195">
        <v>40756</v>
      </c>
      <c r="F57" s="196">
        <v>286.43093549588195</v>
      </c>
      <c r="G57" s="139"/>
      <c r="H57" s="41"/>
      <c r="I57" s="41"/>
      <c r="J57" s="139"/>
      <c r="K57" s="148"/>
      <c r="L57" s="148"/>
      <c r="M57" s="148"/>
      <c r="N57" s="139"/>
      <c r="O57" s="137"/>
    </row>
    <row r="58" spans="2:15" x14ac:dyDescent="0.25">
      <c r="B58" s="139">
        <v>2011</v>
      </c>
      <c r="C58" s="139">
        <v>9</v>
      </c>
      <c r="D58" s="139">
        <v>257.45700755999945</v>
      </c>
      <c r="E58" s="195">
        <v>40787</v>
      </c>
      <c r="F58" s="196">
        <v>286.43093549588195</v>
      </c>
      <c r="G58" s="139"/>
      <c r="H58" s="41"/>
      <c r="I58" s="41"/>
      <c r="J58" s="139"/>
      <c r="K58" s="148"/>
      <c r="L58" s="148"/>
      <c r="M58" s="148"/>
      <c r="N58" s="139"/>
      <c r="O58" s="137"/>
    </row>
    <row r="59" spans="2:15" x14ac:dyDescent="0.25">
      <c r="B59" s="139">
        <v>2011</v>
      </c>
      <c r="C59" s="139">
        <v>10</v>
      </c>
      <c r="D59" s="139">
        <v>264.35180292999934</v>
      </c>
      <c r="E59" s="195">
        <v>40817</v>
      </c>
      <c r="F59" s="196">
        <v>286.43093549588195</v>
      </c>
      <c r="G59" s="139"/>
      <c r="H59" s="41"/>
      <c r="I59" s="41"/>
      <c r="J59" s="139"/>
      <c r="K59" s="148"/>
      <c r="L59" s="148"/>
      <c r="M59" s="148"/>
      <c r="N59" s="139"/>
      <c r="O59" s="137"/>
    </row>
    <row r="60" spans="2:15" x14ac:dyDescent="0.25">
      <c r="B60" s="139">
        <v>2011</v>
      </c>
      <c r="C60" s="139">
        <v>11</v>
      </c>
      <c r="D60" s="139">
        <v>343.74963731999998</v>
      </c>
      <c r="E60" s="195">
        <v>40848</v>
      </c>
      <c r="F60" s="196">
        <v>286.43093549588195</v>
      </c>
      <c r="G60" s="139"/>
      <c r="H60" s="41"/>
      <c r="I60" s="41"/>
      <c r="J60" s="139"/>
      <c r="K60" s="148"/>
      <c r="L60" s="148"/>
      <c r="M60" s="148"/>
      <c r="N60" s="139"/>
      <c r="O60" s="137"/>
    </row>
    <row r="61" spans="2:15" x14ac:dyDescent="0.25">
      <c r="B61" s="139">
        <v>2011</v>
      </c>
      <c r="C61" s="139">
        <v>12</v>
      </c>
      <c r="D61" s="139">
        <v>503.35862089000079</v>
      </c>
      <c r="E61" s="195">
        <v>40878</v>
      </c>
      <c r="F61" s="196">
        <v>311.85928456249934</v>
      </c>
      <c r="G61" s="139"/>
      <c r="H61" s="41"/>
      <c r="I61" s="41"/>
      <c r="J61" s="139"/>
      <c r="K61" s="148"/>
      <c r="L61" s="148"/>
      <c r="M61" s="148"/>
      <c r="N61" s="139"/>
      <c r="O61" s="137"/>
    </row>
    <row r="62" spans="2:15" x14ac:dyDescent="0.25">
      <c r="B62" s="139">
        <v>2012</v>
      </c>
      <c r="C62" s="139">
        <v>1</v>
      </c>
      <c r="D62" s="139">
        <v>256.65837227999953</v>
      </c>
      <c r="E62" s="195">
        <v>40909</v>
      </c>
      <c r="F62" s="196">
        <v>314.26227524333268</v>
      </c>
      <c r="G62" s="139"/>
      <c r="H62" s="41"/>
      <c r="I62" s="41"/>
      <c r="J62" s="139"/>
      <c r="K62" s="148"/>
      <c r="L62" s="148"/>
      <c r="M62" s="148"/>
      <c r="N62" s="139"/>
      <c r="O62" s="137"/>
    </row>
    <row r="63" spans="2:15" x14ac:dyDescent="0.25">
      <c r="B63" s="139">
        <v>2012</v>
      </c>
      <c r="C63" s="139">
        <v>2</v>
      </c>
      <c r="D63" s="139">
        <v>275.85027193999889</v>
      </c>
      <c r="E63" s="195">
        <v>40940</v>
      </c>
      <c r="F63" s="196">
        <v>316.48109851499925</v>
      </c>
      <c r="G63" s="41"/>
      <c r="H63" s="41"/>
      <c r="I63" s="41"/>
      <c r="J63" s="41"/>
    </row>
    <row r="64" spans="2:15" x14ac:dyDescent="0.25">
      <c r="B64" s="139">
        <v>2012</v>
      </c>
      <c r="C64" s="139">
        <v>3</v>
      </c>
      <c r="D64" s="139">
        <v>322.71263122999625</v>
      </c>
      <c r="E64" s="195">
        <v>40969</v>
      </c>
      <c r="F64" s="196">
        <v>311.14731446416585</v>
      </c>
      <c r="G64" s="41"/>
      <c r="H64" s="41"/>
      <c r="I64" s="41"/>
      <c r="J64" s="41"/>
    </row>
    <row r="65" spans="2:10" x14ac:dyDescent="0.25">
      <c r="B65" s="139">
        <v>2012</v>
      </c>
      <c r="C65" s="139">
        <v>4</v>
      </c>
      <c r="D65" s="139">
        <v>230.51126010000129</v>
      </c>
      <c r="E65" s="195">
        <v>41000</v>
      </c>
      <c r="F65" s="196">
        <v>302.0119498633328</v>
      </c>
      <c r="G65" s="41"/>
      <c r="H65" s="41"/>
      <c r="I65" s="41"/>
      <c r="J65" s="41"/>
    </row>
    <row r="66" spans="2:10" x14ac:dyDescent="0.25">
      <c r="B66" s="139">
        <v>2012</v>
      </c>
      <c r="C66" s="139">
        <v>5</v>
      </c>
      <c r="D66" s="139">
        <v>306.66912052000066</v>
      </c>
      <c r="E66" s="195">
        <v>41030</v>
      </c>
      <c r="F66" s="196">
        <v>305.45655923999948</v>
      </c>
      <c r="G66" s="41"/>
      <c r="H66" s="41"/>
      <c r="I66" s="41"/>
      <c r="J66" s="41"/>
    </row>
    <row r="67" spans="2:10" x14ac:dyDescent="0.25">
      <c r="B67" s="139">
        <v>2012</v>
      </c>
      <c r="C67" s="139">
        <v>6</v>
      </c>
      <c r="D67" s="139">
        <v>253.80930736999994</v>
      </c>
      <c r="E67" s="195">
        <v>41061</v>
      </c>
      <c r="F67" s="196">
        <v>301.80321552166623</v>
      </c>
      <c r="G67" s="41"/>
      <c r="H67" s="41"/>
      <c r="I67" s="41"/>
      <c r="J67" s="41"/>
    </row>
    <row r="68" spans="2:10" x14ac:dyDescent="0.25">
      <c r="B68" s="139">
        <v>2012</v>
      </c>
      <c r="C68" s="139">
        <v>7</v>
      </c>
      <c r="D68" s="139">
        <v>320.12071299999849</v>
      </c>
      <c r="E68" s="195">
        <v>41091</v>
      </c>
      <c r="F68" s="196">
        <v>304.71594349083284</v>
      </c>
      <c r="G68" s="41"/>
      <c r="H68" s="41"/>
      <c r="I68" s="41"/>
      <c r="J68" s="41"/>
    </row>
    <row r="69" spans="2:10" x14ac:dyDescent="0.25">
      <c r="B69" s="139">
        <v>2012</v>
      </c>
      <c r="C69" s="139">
        <v>8</v>
      </c>
      <c r="D69" s="139">
        <v>271.30448030000144</v>
      </c>
      <c r="E69" s="195">
        <v>41122</v>
      </c>
      <c r="F69" s="196">
        <v>300.54610211999972</v>
      </c>
      <c r="G69" s="41"/>
      <c r="H69" s="41"/>
      <c r="I69" s="41"/>
      <c r="J69" s="41"/>
    </row>
    <row r="70" spans="2:10" x14ac:dyDescent="0.25">
      <c r="B70" s="139">
        <v>2012</v>
      </c>
      <c r="C70" s="139">
        <v>9</v>
      </c>
      <c r="D70" s="139">
        <v>256.87543750000009</v>
      </c>
      <c r="E70" s="195">
        <v>41153</v>
      </c>
      <c r="F70" s="196">
        <v>300.49763794833308</v>
      </c>
      <c r="G70" s="41"/>
      <c r="H70" s="41"/>
      <c r="I70" s="41"/>
      <c r="J70" s="41"/>
    </row>
    <row r="71" spans="2:10" x14ac:dyDescent="0.25">
      <c r="B71" s="139">
        <v>2012</v>
      </c>
      <c r="C71" s="139">
        <v>10</v>
      </c>
      <c r="D71" s="139">
        <v>268.69307103999898</v>
      </c>
      <c r="E71" s="195">
        <v>41183</v>
      </c>
      <c r="F71" s="196">
        <v>300.85941029083307</v>
      </c>
      <c r="G71" s="41"/>
      <c r="H71" s="41"/>
      <c r="I71" s="41"/>
      <c r="J71" s="41"/>
    </row>
    <row r="72" spans="2:10" x14ac:dyDescent="0.25">
      <c r="B72" s="139">
        <v>2012</v>
      </c>
      <c r="C72" s="139">
        <v>11</v>
      </c>
      <c r="D72" s="139">
        <v>271.36029070999916</v>
      </c>
      <c r="E72" s="195">
        <v>41214</v>
      </c>
      <c r="F72" s="196">
        <v>294.8269647399996</v>
      </c>
      <c r="G72" s="41"/>
      <c r="H72" s="41"/>
      <c r="I72" s="41"/>
      <c r="J72" s="41"/>
    </row>
    <row r="73" spans="2:10" x14ac:dyDescent="0.25">
      <c r="B73" s="139">
        <v>2012</v>
      </c>
      <c r="C73" s="139">
        <v>12</v>
      </c>
      <c r="D73" s="139">
        <v>255.23755116999948</v>
      </c>
      <c r="E73" s="195">
        <v>41244</v>
      </c>
      <c r="F73" s="196">
        <v>274.15020892999945</v>
      </c>
      <c r="G73" s="41"/>
      <c r="H73" s="41"/>
      <c r="I73" s="41"/>
      <c r="J73" s="41"/>
    </row>
    <row r="74" spans="2:10" x14ac:dyDescent="0.25">
      <c r="B74" s="139">
        <v>2013</v>
      </c>
      <c r="C74" s="139">
        <v>1</v>
      </c>
      <c r="D74" s="139">
        <v>205.43519179000137</v>
      </c>
      <c r="E74" s="195">
        <v>41275</v>
      </c>
      <c r="F74" s="196">
        <v>269.88161055583299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2</v>
      </c>
      <c r="D75" s="139">
        <v>238.26693389000084</v>
      </c>
      <c r="E75" s="195">
        <v>41306</v>
      </c>
      <c r="F75" s="196">
        <v>266.74966571833312</v>
      </c>
      <c r="G75" s="41"/>
      <c r="H75" s="41"/>
      <c r="I75" s="41"/>
      <c r="J75" s="41"/>
    </row>
    <row r="76" spans="2:10" x14ac:dyDescent="0.25">
      <c r="B76" s="139">
        <v>2013</v>
      </c>
      <c r="C76" s="139">
        <v>3</v>
      </c>
      <c r="D76" s="139">
        <v>270.63146476999998</v>
      </c>
      <c r="E76" s="195">
        <v>41334</v>
      </c>
      <c r="F76" s="196">
        <v>262.40956851333345</v>
      </c>
      <c r="G76" s="41"/>
      <c r="H76" s="41"/>
      <c r="I76" s="41"/>
      <c r="J76" s="41"/>
    </row>
    <row r="77" spans="2:10" x14ac:dyDescent="0.25">
      <c r="B77" s="139">
        <v>2013</v>
      </c>
      <c r="C77" s="139">
        <v>4</v>
      </c>
      <c r="D77" s="139">
        <v>326.83519174000116</v>
      </c>
      <c r="E77" s="195">
        <v>41365</v>
      </c>
      <c r="F77" s="196">
        <v>270.43656281666676</v>
      </c>
      <c r="G77" s="41"/>
      <c r="H77" s="41"/>
      <c r="I77" s="41"/>
      <c r="J77" s="41"/>
    </row>
    <row r="78" spans="2:10" x14ac:dyDescent="0.25">
      <c r="B78" s="139">
        <v>2013</v>
      </c>
      <c r="C78" s="139">
        <v>5</v>
      </c>
      <c r="D78" s="139">
        <v>323.48553373999869</v>
      </c>
      <c r="E78" s="195">
        <v>41395</v>
      </c>
      <c r="F78" s="196">
        <v>271.83793058499992</v>
      </c>
      <c r="G78" s="41"/>
      <c r="H78" s="41"/>
      <c r="I78" s="41"/>
      <c r="J78" s="41"/>
    </row>
    <row r="79" spans="2:10" x14ac:dyDescent="0.25">
      <c r="B79" s="139">
        <v>2013</v>
      </c>
      <c r="C79" s="139">
        <v>6</v>
      </c>
      <c r="D79" s="139">
        <v>283.0907926999995</v>
      </c>
      <c r="E79" s="195">
        <v>41426</v>
      </c>
      <c r="F79" s="196">
        <v>274.27805436249997</v>
      </c>
      <c r="G79" s="41"/>
      <c r="H79" s="41"/>
      <c r="I79" s="41"/>
      <c r="J79" s="41"/>
    </row>
    <row r="80" spans="2:10" x14ac:dyDescent="0.25">
      <c r="B80" s="139">
        <v>2013</v>
      </c>
      <c r="C80" s="139">
        <v>7</v>
      </c>
      <c r="D80" s="139">
        <v>279.70673449000083</v>
      </c>
      <c r="E80" s="195">
        <v>41456</v>
      </c>
      <c r="F80" s="196">
        <v>270.91022282000017</v>
      </c>
      <c r="G80" s="41"/>
      <c r="H80" s="41"/>
      <c r="I80" s="41"/>
      <c r="J80" s="41"/>
    </row>
    <row r="81" spans="2:10" x14ac:dyDescent="0.25">
      <c r="B81" s="139">
        <v>2013</v>
      </c>
      <c r="C81" s="139">
        <v>8</v>
      </c>
      <c r="D81" s="139">
        <v>245.6798660299996</v>
      </c>
      <c r="E81" s="195">
        <v>41487</v>
      </c>
      <c r="F81" s="196">
        <v>268.77483829749997</v>
      </c>
      <c r="G81" s="41"/>
      <c r="H81" s="41"/>
      <c r="I81" s="41"/>
      <c r="J81" s="41"/>
    </row>
    <row r="82" spans="2:10" x14ac:dyDescent="0.25">
      <c r="B82" s="139">
        <v>2013</v>
      </c>
      <c r="C82" s="139">
        <v>9</v>
      </c>
      <c r="D82" s="139">
        <v>238.10544775000162</v>
      </c>
      <c r="E82" s="195">
        <v>41518</v>
      </c>
      <c r="F82" s="196">
        <v>267.21067248500009</v>
      </c>
      <c r="G82" s="41"/>
      <c r="H82" s="41"/>
      <c r="I82" s="41"/>
      <c r="J82" s="41"/>
    </row>
    <row r="83" spans="2:10" x14ac:dyDescent="0.25">
      <c r="B83" s="139">
        <v>2013</v>
      </c>
      <c r="C83" s="139">
        <v>10</v>
      </c>
      <c r="D83" s="139">
        <v>295.30072804999935</v>
      </c>
      <c r="E83" s="195">
        <v>41548</v>
      </c>
      <c r="F83" s="196">
        <v>269.42797723583345</v>
      </c>
      <c r="G83" s="41"/>
      <c r="H83" s="41"/>
      <c r="I83" s="41"/>
      <c r="J83" s="41"/>
    </row>
    <row r="84" spans="2:10" x14ac:dyDescent="0.25">
      <c r="B84" s="139">
        <v>2013</v>
      </c>
      <c r="C84" s="139">
        <v>11</v>
      </c>
      <c r="D84" s="139">
        <v>262.9773754700006</v>
      </c>
      <c r="E84" s="195">
        <v>41579</v>
      </c>
      <c r="F84" s="196">
        <v>268.72940096583352</v>
      </c>
      <c r="G84" s="41"/>
      <c r="H84" s="41"/>
      <c r="I84" s="41"/>
      <c r="J84" s="41"/>
    </row>
    <row r="85" spans="2:10" x14ac:dyDescent="0.25">
      <c r="B85" s="139">
        <v>2013</v>
      </c>
      <c r="C85" s="139">
        <v>12</v>
      </c>
      <c r="D85" s="139">
        <v>262.35449482000035</v>
      </c>
      <c r="E85" s="195">
        <v>41609</v>
      </c>
      <c r="F85" s="196">
        <v>269.32247960333365</v>
      </c>
      <c r="G85" s="41"/>
      <c r="H85" s="41"/>
      <c r="I85" s="41"/>
      <c r="J85" s="41"/>
    </row>
    <row r="86" spans="2:10" x14ac:dyDescent="0.25">
      <c r="B86" s="139">
        <v>2014</v>
      </c>
      <c r="C86" s="139">
        <v>1</v>
      </c>
      <c r="D86" s="139">
        <v>207.3893978400005</v>
      </c>
      <c r="E86" s="195">
        <v>41640</v>
      </c>
      <c r="F86" s="196">
        <v>269.48533010750026</v>
      </c>
      <c r="G86" s="41"/>
      <c r="H86" s="41"/>
      <c r="I86" s="41"/>
      <c r="J86" s="41"/>
    </row>
    <row r="87" spans="2:10" x14ac:dyDescent="0.25">
      <c r="B87" s="139">
        <v>2014</v>
      </c>
      <c r="C87" s="139">
        <v>2</v>
      </c>
      <c r="D87" s="139">
        <v>248.39957996000035</v>
      </c>
      <c r="E87" s="195">
        <v>41671</v>
      </c>
      <c r="F87" s="196">
        <v>270.32971728000024</v>
      </c>
      <c r="G87" s="41"/>
      <c r="H87" s="41"/>
      <c r="I87" s="41"/>
      <c r="J87" s="41"/>
    </row>
    <row r="88" spans="2:10" x14ac:dyDescent="0.25">
      <c r="B88" s="139">
        <v>2014</v>
      </c>
      <c r="C88" s="139">
        <v>3</v>
      </c>
      <c r="D88" s="139">
        <v>253.67763354999954</v>
      </c>
      <c r="E88" s="195">
        <v>41699</v>
      </c>
      <c r="F88" s="196">
        <v>268.91689801166683</v>
      </c>
      <c r="G88" s="41"/>
      <c r="H88" s="41"/>
      <c r="I88" s="41"/>
      <c r="J88" s="41"/>
    </row>
    <row r="89" spans="2:10" x14ac:dyDescent="0.25">
      <c r="B89" s="139">
        <v>2014</v>
      </c>
      <c r="C89" s="139">
        <v>4</v>
      </c>
      <c r="D89" s="139">
        <v>260.05585328000069</v>
      </c>
      <c r="E89" s="195">
        <v>41730</v>
      </c>
      <c r="F89" s="196">
        <v>263.35195314000009</v>
      </c>
      <c r="G89" s="41"/>
      <c r="H89" s="41"/>
      <c r="I89" s="41"/>
      <c r="J89" s="41"/>
    </row>
    <row r="90" spans="2:10" x14ac:dyDescent="0.25">
      <c r="B90" s="139">
        <v>2014</v>
      </c>
      <c r="C90" s="139">
        <v>5</v>
      </c>
      <c r="D90" s="139">
        <v>300.5807947299981</v>
      </c>
      <c r="E90" s="195">
        <v>41760</v>
      </c>
      <c r="F90" s="196">
        <v>261.44322488916674</v>
      </c>
      <c r="G90" s="41"/>
      <c r="H90" s="41"/>
      <c r="I90" s="41"/>
      <c r="J90" s="41"/>
    </row>
    <row r="91" spans="2:10" x14ac:dyDescent="0.25">
      <c r="B91" s="139">
        <v>2014</v>
      </c>
      <c r="C91" s="139">
        <v>6</v>
      </c>
      <c r="D91" s="139">
        <v>243.18483879999988</v>
      </c>
      <c r="E91" s="195">
        <v>41791</v>
      </c>
      <c r="F91" s="196">
        <v>258.11772873083345</v>
      </c>
      <c r="G91" s="41"/>
      <c r="H91" s="41"/>
      <c r="I91" s="41"/>
      <c r="J91" s="41"/>
    </row>
    <row r="92" spans="2:10" x14ac:dyDescent="0.25">
      <c r="B92" s="139">
        <v>2014</v>
      </c>
      <c r="C92" s="139">
        <v>7</v>
      </c>
      <c r="D92" s="139">
        <v>308.83519880999859</v>
      </c>
      <c r="E92" s="195">
        <v>41821</v>
      </c>
      <c r="F92" s="196">
        <v>260.54510075749994</v>
      </c>
      <c r="G92" s="41"/>
      <c r="H92" s="41"/>
      <c r="I92" s="41"/>
      <c r="J92" s="41"/>
    </row>
    <row r="93" spans="2:10" x14ac:dyDescent="0.25">
      <c r="B93" s="139">
        <v>2014</v>
      </c>
      <c r="C93" s="139">
        <v>8</v>
      </c>
      <c r="D93" s="139">
        <v>255.93218196000024</v>
      </c>
      <c r="E93" s="195">
        <v>41852</v>
      </c>
      <c r="F93" s="196">
        <v>261.39946041833332</v>
      </c>
      <c r="G93" s="41"/>
      <c r="H93" s="41"/>
      <c r="I93" s="41"/>
      <c r="J93" s="41"/>
    </row>
    <row r="94" spans="2:10" x14ac:dyDescent="0.25">
      <c r="B94" s="139">
        <v>2014</v>
      </c>
      <c r="C94" s="139">
        <v>9</v>
      </c>
      <c r="D94" s="139">
        <v>261.63993843000026</v>
      </c>
      <c r="E94" s="195">
        <v>41883</v>
      </c>
      <c r="F94" s="196">
        <v>263.3606679749999</v>
      </c>
      <c r="G94" s="41"/>
      <c r="H94" s="41"/>
      <c r="I94" s="156"/>
      <c r="J94" s="41"/>
    </row>
    <row r="95" spans="2:10" x14ac:dyDescent="0.25">
      <c r="B95" s="139">
        <v>2014</v>
      </c>
      <c r="C95" s="139">
        <v>10</v>
      </c>
      <c r="D95" s="139">
        <v>243.98875371999964</v>
      </c>
      <c r="E95" s="195">
        <v>41913</v>
      </c>
      <c r="F95" s="196">
        <v>259.08467011416661</v>
      </c>
      <c r="G95" s="41"/>
      <c r="H95" s="41"/>
      <c r="I95" s="156"/>
      <c r="J95" s="41"/>
    </row>
    <row r="96" spans="2:10" x14ac:dyDescent="0.25">
      <c r="B96" s="139">
        <v>2014</v>
      </c>
      <c r="C96" s="139">
        <v>11</v>
      </c>
      <c r="D96" s="139">
        <v>250.59718948000028</v>
      </c>
      <c r="E96" s="195">
        <v>41944</v>
      </c>
      <c r="F96" s="196">
        <v>258.05298794833323</v>
      </c>
      <c r="G96" s="41"/>
      <c r="H96" s="41"/>
      <c r="I96" s="156"/>
      <c r="J96" s="41"/>
    </row>
    <row r="97" spans="2:10" x14ac:dyDescent="0.25">
      <c r="B97" s="139">
        <v>2014</v>
      </c>
      <c r="C97" s="139">
        <v>12</v>
      </c>
      <c r="D97" s="139">
        <v>270.20340455000047</v>
      </c>
      <c r="E97" s="195">
        <v>41974</v>
      </c>
      <c r="F97" s="196">
        <v>258.7070637591666</v>
      </c>
      <c r="G97" s="41"/>
      <c r="H97" s="41"/>
      <c r="I97" s="156"/>
      <c r="J97" s="41"/>
    </row>
    <row r="98" spans="2:10" x14ac:dyDescent="0.25">
      <c r="B98" s="139">
        <v>2015</v>
      </c>
      <c r="C98" s="139">
        <v>1</v>
      </c>
      <c r="D98" s="139">
        <v>197.23092143999949</v>
      </c>
      <c r="E98" s="195">
        <v>42005</v>
      </c>
      <c r="F98" s="196">
        <v>257.86052405916649</v>
      </c>
      <c r="G98" s="41"/>
      <c r="H98" s="41"/>
      <c r="I98" s="156"/>
      <c r="J98" s="41"/>
    </row>
    <row r="99" spans="2:10" x14ac:dyDescent="0.25">
      <c r="B99" s="139">
        <v>2015</v>
      </c>
      <c r="C99" s="139">
        <v>2</v>
      </c>
      <c r="D99" s="139">
        <v>252.63953438000019</v>
      </c>
      <c r="E99" s="195">
        <v>42036</v>
      </c>
      <c r="F99" s="196">
        <v>258.21385359416644</v>
      </c>
      <c r="G99" s="41"/>
      <c r="H99" s="41"/>
      <c r="I99" s="156"/>
      <c r="J99" s="41"/>
    </row>
    <row r="100" spans="2:10" x14ac:dyDescent="0.25">
      <c r="B100" s="139">
        <v>2015</v>
      </c>
      <c r="C100" s="139">
        <v>3</v>
      </c>
      <c r="D100" s="139">
        <v>262.19330568000015</v>
      </c>
      <c r="E100" s="195">
        <v>42064</v>
      </c>
      <c r="F100" s="196">
        <v>258.92349293833314</v>
      </c>
      <c r="G100" s="41"/>
      <c r="H100" s="41"/>
      <c r="I100" s="156"/>
      <c r="J100" s="41"/>
    </row>
    <row r="101" spans="2:10" x14ac:dyDescent="0.25">
      <c r="B101" s="139">
        <v>2015</v>
      </c>
      <c r="C101" s="139">
        <v>4</v>
      </c>
      <c r="D101" s="139">
        <v>252.01318601999972</v>
      </c>
      <c r="E101" s="195">
        <v>42095</v>
      </c>
      <c r="F101" s="196">
        <v>258.25327066666642</v>
      </c>
      <c r="G101" s="41"/>
      <c r="H101" s="41"/>
      <c r="I101" s="156"/>
      <c r="J101" s="41"/>
    </row>
    <row r="102" spans="2:10" x14ac:dyDescent="0.25">
      <c r="B102" s="139">
        <v>2015</v>
      </c>
      <c r="C102" s="139">
        <v>5</v>
      </c>
      <c r="D102" s="139">
        <v>243.69692617000015</v>
      </c>
      <c r="E102" s="195">
        <v>42125</v>
      </c>
      <c r="F102" s="196">
        <v>253.51294828666661</v>
      </c>
      <c r="G102" s="41"/>
      <c r="H102" s="41"/>
      <c r="I102" s="156"/>
      <c r="J102" s="41"/>
    </row>
    <row r="103" spans="2:10" x14ac:dyDescent="0.25">
      <c r="B103" s="139">
        <v>2015</v>
      </c>
      <c r="C103" s="139">
        <v>6</v>
      </c>
      <c r="D103" s="139">
        <v>204.56506453999958</v>
      </c>
      <c r="E103" s="195">
        <v>42156</v>
      </c>
      <c r="F103" s="196">
        <v>250.29463376499993</v>
      </c>
      <c r="G103" s="41"/>
      <c r="H103" s="41"/>
      <c r="I103" s="156"/>
      <c r="J103" s="41"/>
    </row>
    <row r="104" spans="2:10" x14ac:dyDescent="0.25">
      <c r="B104" s="139">
        <v>2015</v>
      </c>
      <c r="C104" s="139">
        <v>7</v>
      </c>
      <c r="D104" s="139">
        <v>234.92500459999999</v>
      </c>
      <c r="E104" s="195">
        <v>42186</v>
      </c>
      <c r="F104" s="196">
        <v>244.13545091416668</v>
      </c>
      <c r="G104" s="41"/>
      <c r="H104" s="41"/>
      <c r="I104" s="156"/>
      <c r="J104" s="41"/>
    </row>
    <row r="105" spans="2:10" x14ac:dyDescent="0.25">
      <c r="B105" s="139">
        <v>2015</v>
      </c>
      <c r="C105" s="139">
        <v>8</v>
      </c>
      <c r="D105" s="139">
        <v>197.05151356000033</v>
      </c>
      <c r="E105" s="195">
        <v>42217</v>
      </c>
      <c r="F105" s="196">
        <v>239.22872854750005</v>
      </c>
      <c r="G105" s="41"/>
      <c r="H105" s="41"/>
      <c r="I105" s="156"/>
      <c r="J105" s="41"/>
    </row>
    <row r="106" spans="2:10" x14ac:dyDescent="0.25">
      <c r="B106" s="139">
        <v>2015</v>
      </c>
      <c r="C106" s="139">
        <v>9</v>
      </c>
      <c r="D106" s="139">
        <v>234.68030525000111</v>
      </c>
      <c r="E106" s="195">
        <v>42248</v>
      </c>
      <c r="F106" s="196">
        <v>236.98209244916677</v>
      </c>
      <c r="G106" s="41"/>
      <c r="H106" s="41"/>
      <c r="I106" s="156"/>
      <c r="J106" s="41"/>
    </row>
    <row r="107" spans="2:10" x14ac:dyDescent="0.25">
      <c r="B107" s="139">
        <v>2015</v>
      </c>
      <c r="C107" s="139">
        <v>10</v>
      </c>
      <c r="D107" s="139">
        <v>201.21196856999939</v>
      </c>
      <c r="E107" s="195">
        <v>42278</v>
      </c>
      <c r="F107" s="196">
        <v>233.41736035333346</v>
      </c>
      <c r="G107" s="41"/>
      <c r="H107" s="41"/>
      <c r="I107" s="156"/>
      <c r="J107" s="41"/>
    </row>
    <row r="108" spans="2:10" x14ac:dyDescent="0.25">
      <c r="B108" s="139">
        <v>2015</v>
      </c>
      <c r="C108" s="139">
        <v>11</v>
      </c>
      <c r="D108" s="139">
        <v>199.2424805599986</v>
      </c>
      <c r="E108" s="195">
        <v>42309</v>
      </c>
      <c r="F108" s="196">
        <v>229.13780127666664</v>
      </c>
      <c r="G108" s="41"/>
      <c r="H108" s="41"/>
      <c r="I108" s="156"/>
      <c r="J108" s="41"/>
    </row>
    <row r="109" spans="2:10" x14ac:dyDescent="0.25">
      <c r="B109" s="139">
        <v>2015</v>
      </c>
      <c r="C109" s="139">
        <v>12</v>
      </c>
      <c r="D109" s="139">
        <v>234.54040780999875</v>
      </c>
      <c r="E109" s="195">
        <v>42339</v>
      </c>
      <c r="F109" s="196">
        <v>226.16588488166644</v>
      </c>
      <c r="G109" s="41"/>
      <c r="H109" s="41"/>
      <c r="I109" s="156"/>
      <c r="J109" s="41"/>
    </row>
    <row r="110" spans="2:10" x14ac:dyDescent="0.25">
      <c r="B110" s="139">
        <v>2016</v>
      </c>
      <c r="C110" s="139">
        <v>1</v>
      </c>
      <c r="D110" s="139">
        <v>152.90954804000089</v>
      </c>
      <c r="E110" s="195">
        <v>42370</v>
      </c>
      <c r="F110" s="196">
        <v>222.47243709833322</v>
      </c>
      <c r="G110" s="41"/>
      <c r="H110" s="41"/>
      <c r="I110" s="156"/>
      <c r="J110" s="41"/>
    </row>
    <row r="111" spans="2:10" x14ac:dyDescent="0.25">
      <c r="B111" s="139">
        <v>2016</v>
      </c>
      <c r="C111" s="139">
        <v>2</v>
      </c>
      <c r="D111" s="139">
        <v>230.31420289999986</v>
      </c>
      <c r="E111" s="195">
        <v>42401</v>
      </c>
      <c r="F111" s="196">
        <v>220.61199280833321</v>
      </c>
      <c r="G111" s="41"/>
      <c r="H111" s="41"/>
      <c r="I111" s="156"/>
      <c r="J111" s="41"/>
    </row>
    <row r="112" spans="2:10" x14ac:dyDescent="0.25">
      <c r="B112" s="139">
        <v>2016</v>
      </c>
      <c r="C112" s="139">
        <v>3</v>
      </c>
      <c r="D112" s="139">
        <v>203.54677561999927</v>
      </c>
      <c r="E112" s="195">
        <v>42430</v>
      </c>
      <c r="F112" s="196">
        <v>215.72478196999978</v>
      </c>
      <c r="G112" s="41"/>
      <c r="H112" s="41"/>
      <c r="I112" s="156"/>
      <c r="J112" s="41"/>
    </row>
    <row r="113" spans="2:11" x14ac:dyDescent="0.25">
      <c r="B113" s="139">
        <v>2016</v>
      </c>
      <c r="C113" s="139">
        <v>4</v>
      </c>
      <c r="D113" s="139">
        <v>212.88634760999977</v>
      </c>
      <c r="E113" s="195">
        <v>42461</v>
      </c>
      <c r="F113" s="196">
        <v>212.46421210249977</v>
      </c>
      <c r="G113" s="41"/>
      <c r="H113" s="41"/>
      <c r="I113" s="156"/>
      <c r="J113" s="41"/>
    </row>
    <row r="114" spans="2:11" x14ac:dyDescent="0.25">
      <c r="B114" s="139">
        <v>2016</v>
      </c>
      <c r="C114" s="139">
        <v>5</v>
      </c>
      <c r="D114" s="139">
        <v>221.57368193999952</v>
      </c>
      <c r="E114" s="195">
        <v>42491</v>
      </c>
      <c r="F114" s="196">
        <v>210.62060841666639</v>
      </c>
      <c r="G114" s="41"/>
      <c r="H114" s="41"/>
      <c r="I114" s="156"/>
      <c r="J114" s="41"/>
    </row>
    <row r="115" spans="2:11" x14ac:dyDescent="0.25">
      <c r="B115" s="139">
        <v>2016</v>
      </c>
      <c r="C115" s="139">
        <v>6</v>
      </c>
      <c r="D115" s="139">
        <v>206.76173937000021</v>
      </c>
      <c r="E115" s="195">
        <v>42522</v>
      </c>
      <c r="F115" s="196">
        <v>210.80366465249975</v>
      </c>
      <c r="G115" s="41"/>
      <c r="H115" s="41"/>
      <c r="I115" s="156"/>
      <c r="J115" s="41"/>
    </row>
    <row r="116" spans="2:11" x14ac:dyDescent="0.25">
      <c r="B116" s="139">
        <v>2016</v>
      </c>
      <c r="C116" s="139">
        <v>7</v>
      </c>
      <c r="D116" s="139">
        <v>163.1771288100006</v>
      </c>
      <c r="E116" s="195">
        <v>42552</v>
      </c>
      <c r="F116" s="196">
        <v>204.82467500333323</v>
      </c>
      <c r="G116" s="41"/>
      <c r="H116" s="41"/>
      <c r="I116" s="156"/>
      <c r="J116" s="41"/>
    </row>
    <row r="117" spans="2:11" x14ac:dyDescent="0.25">
      <c r="B117" s="139">
        <v>2016</v>
      </c>
      <c r="C117" s="139">
        <v>8</v>
      </c>
      <c r="D117" s="139">
        <v>230.8652602800002</v>
      </c>
      <c r="E117" s="195">
        <v>42583</v>
      </c>
      <c r="F117" s="196">
        <v>207.64248722999983</v>
      </c>
      <c r="G117" s="41"/>
      <c r="H117" s="41"/>
      <c r="I117" s="156"/>
      <c r="J117" s="41"/>
    </row>
    <row r="118" spans="2:11" x14ac:dyDescent="0.25">
      <c r="B118" s="139">
        <v>2016</v>
      </c>
      <c r="C118" s="139">
        <v>9</v>
      </c>
      <c r="D118" s="139">
        <v>200.33837897000021</v>
      </c>
      <c r="E118" s="195">
        <v>42614</v>
      </c>
      <c r="F118" s="196">
        <v>204.78066003999979</v>
      </c>
      <c r="G118" s="41"/>
      <c r="H118" s="41"/>
      <c r="I118" s="156"/>
      <c r="J118" s="41"/>
    </row>
    <row r="119" spans="2:11" x14ac:dyDescent="0.25">
      <c r="B119" s="139">
        <v>2016</v>
      </c>
      <c r="C119" s="139">
        <v>10</v>
      </c>
      <c r="D119" s="139">
        <v>200.45106203000117</v>
      </c>
      <c r="E119" s="195">
        <v>42644</v>
      </c>
      <c r="F119" s="196">
        <v>204.71725116166655</v>
      </c>
      <c r="G119" s="41"/>
      <c r="H119" s="41"/>
      <c r="I119" s="156"/>
      <c r="J119" s="41"/>
    </row>
    <row r="120" spans="2:11" x14ac:dyDescent="0.25">
      <c r="B120" s="139">
        <v>2016</v>
      </c>
      <c r="C120" s="139">
        <v>11</v>
      </c>
      <c r="D120" s="139">
        <v>209.87530434000143</v>
      </c>
      <c r="E120" s="195">
        <v>42675</v>
      </c>
      <c r="F120" s="196">
        <v>205.60331981000016</v>
      </c>
      <c r="G120" s="41"/>
      <c r="H120" s="41"/>
      <c r="I120" s="156"/>
      <c r="J120" s="41"/>
    </row>
    <row r="121" spans="2:11" x14ac:dyDescent="0.25">
      <c r="B121" s="139">
        <v>2016</v>
      </c>
      <c r="C121" s="139">
        <v>12</v>
      </c>
      <c r="D121" s="139">
        <v>215.85360494000071</v>
      </c>
      <c r="E121" s="195">
        <v>42705</v>
      </c>
      <c r="F121" s="196">
        <v>204.0460862375003</v>
      </c>
      <c r="G121" s="41"/>
      <c r="H121" s="41"/>
      <c r="I121" s="156"/>
      <c r="J121" s="41"/>
    </row>
    <row r="122" spans="2:11" x14ac:dyDescent="0.25">
      <c r="B122" s="139">
        <v>2017</v>
      </c>
      <c r="C122" s="139">
        <v>1</v>
      </c>
      <c r="D122" s="139">
        <v>157.86127066999995</v>
      </c>
      <c r="E122" s="195">
        <v>42736</v>
      </c>
      <c r="F122" s="196">
        <v>204.45872979000026</v>
      </c>
      <c r="G122" s="41"/>
      <c r="H122" s="41"/>
      <c r="J122" s="41"/>
    </row>
    <row r="123" spans="2:11" x14ac:dyDescent="0.25">
      <c r="B123" s="139">
        <v>2017</v>
      </c>
      <c r="C123" s="139">
        <v>2</v>
      </c>
      <c r="D123" s="139">
        <v>202.2319877700001</v>
      </c>
      <c r="E123" s="195">
        <v>42767</v>
      </c>
      <c r="F123" s="196">
        <v>202.1185451958336</v>
      </c>
      <c r="G123" s="41"/>
      <c r="H123" s="41"/>
      <c r="J123" s="41"/>
    </row>
    <row r="124" spans="2:11" x14ac:dyDescent="0.25">
      <c r="B124" s="139">
        <v>2017</v>
      </c>
      <c r="C124" s="139">
        <v>3</v>
      </c>
      <c r="D124" s="139">
        <v>230.59873149999964</v>
      </c>
      <c r="E124" s="195">
        <v>42795</v>
      </c>
      <c r="F124" s="196">
        <v>204.3728748525003</v>
      </c>
      <c r="G124" s="41"/>
      <c r="H124" s="41"/>
      <c r="J124" s="41"/>
    </row>
    <row r="125" spans="2:11" x14ac:dyDescent="0.25">
      <c r="B125" s="139">
        <v>2017</v>
      </c>
      <c r="C125" s="139">
        <v>4</v>
      </c>
      <c r="D125" s="139">
        <v>162.56756598999976</v>
      </c>
      <c r="E125" s="195">
        <v>42826</v>
      </c>
      <c r="F125" s="196">
        <v>200.17964305083365</v>
      </c>
      <c r="G125" s="41"/>
      <c r="H125" s="41"/>
      <c r="J125" s="41"/>
    </row>
    <row r="126" spans="2:11" x14ac:dyDescent="0.25">
      <c r="B126" s="139">
        <v>2017</v>
      </c>
      <c r="C126" s="139">
        <v>5</v>
      </c>
      <c r="D126" s="139">
        <v>244.18925774000013</v>
      </c>
      <c r="E126" s="195">
        <v>42856</v>
      </c>
      <c r="F126" s="196">
        <v>202.06427436750036</v>
      </c>
      <c r="G126" s="41"/>
      <c r="H126" s="41"/>
      <c r="J126" s="41"/>
    </row>
    <row r="127" spans="2:11" x14ac:dyDescent="0.25">
      <c r="B127" s="139">
        <v>2017</v>
      </c>
      <c r="C127" s="139">
        <v>6</v>
      </c>
      <c r="D127" s="139">
        <v>237.27776816999915</v>
      </c>
      <c r="E127" s="195">
        <v>42887</v>
      </c>
      <c r="F127" s="196">
        <v>204.60727676750025</v>
      </c>
      <c r="G127" s="41"/>
      <c r="H127" s="41"/>
      <c r="J127" s="41"/>
    </row>
    <row r="128" spans="2:11" x14ac:dyDescent="0.25">
      <c r="B128" s="139">
        <v>2017</v>
      </c>
      <c r="C128" s="139">
        <v>7</v>
      </c>
      <c r="D128" s="139">
        <v>199.84558365999979</v>
      </c>
      <c r="E128" s="195">
        <v>42917</v>
      </c>
      <c r="F128" s="196">
        <v>207.66298133833348</v>
      </c>
      <c r="G128" s="41"/>
      <c r="H128" s="41"/>
      <c r="J128" s="156"/>
      <c r="K128" s="156"/>
    </row>
    <row r="129" spans="2:11" x14ac:dyDescent="0.25">
      <c r="B129" s="139">
        <v>2017</v>
      </c>
      <c r="C129" s="139">
        <v>8</v>
      </c>
      <c r="D129" s="139">
        <v>227.22984662000133</v>
      </c>
      <c r="E129" s="195">
        <v>42948</v>
      </c>
      <c r="F129" s="196">
        <v>207.3600302000003</v>
      </c>
      <c r="G129" s="41"/>
      <c r="H129" s="41"/>
      <c r="J129" s="156"/>
      <c r="K129" s="156"/>
    </row>
    <row r="130" spans="2:11" x14ac:dyDescent="0.25">
      <c r="B130" s="41"/>
      <c r="C130" s="139">
        <v>9</v>
      </c>
      <c r="D130" s="139">
        <v>198.33229252999953</v>
      </c>
      <c r="E130" s="195">
        <v>42979</v>
      </c>
      <c r="F130" s="196">
        <v>207.19285633000024</v>
      </c>
      <c r="G130" s="41"/>
      <c r="H130" s="41"/>
      <c r="J130" s="156"/>
      <c r="K130" s="156"/>
    </row>
    <row r="131" spans="2:11" x14ac:dyDescent="0.25">
      <c r="B131" s="41"/>
      <c r="C131" s="139">
        <v>10</v>
      </c>
      <c r="D131" s="139">
        <v>198.68120489999899</v>
      </c>
      <c r="E131" s="195">
        <v>43009</v>
      </c>
      <c r="F131" s="196">
        <v>207.04536823583337</v>
      </c>
      <c r="G131" s="41"/>
      <c r="H131" s="41"/>
      <c r="J131" s="156"/>
      <c r="K131" s="156"/>
    </row>
    <row r="132" spans="2:11" x14ac:dyDescent="0.25">
      <c r="B132" s="41"/>
      <c r="C132" s="139">
        <v>11</v>
      </c>
      <c r="D132" s="139">
        <v>206.13074102999911</v>
      </c>
      <c r="E132" s="195">
        <v>43040</v>
      </c>
      <c r="F132" s="196">
        <v>206.73332129333323</v>
      </c>
      <c r="G132" s="41"/>
      <c r="H132" s="41"/>
      <c r="J132" s="156"/>
      <c r="K132" s="156"/>
    </row>
    <row r="133" spans="2:11" x14ac:dyDescent="0.25">
      <c r="B133" s="41"/>
      <c r="C133" s="139">
        <v>12</v>
      </c>
      <c r="D133" s="139">
        <v>207.33605877999946</v>
      </c>
      <c r="E133" s="195">
        <v>43070</v>
      </c>
      <c r="F133" s="196">
        <v>206.02352577999974</v>
      </c>
      <c r="G133" s="41"/>
      <c r="H133" s="41"/>
      <c r="J133" s="156"/>
      <c r="K133" s="156"/>
    </row>
    <row r="134" spans="2:11" x14ac:dyDescent="0.25">
      <c r="B134" s="41"/>
      <c r="C134" s="41"/>
      <c r="D134" s="41"/>
      <c r="E134" s="41"/>
      <c r="F134" s="41"/>
      <c r="G134" s="41"/>
      <c r="H134" s="41"/>
      <c r="J134" s="156"/>
      <c r="K134" s="156"/>
    </row>
    <row r="135" spans="2:11" x14ac:dyDescent="0.25">
      <c r="B135" s="41"/>
      <c r="C135" s="41"/>
      <c r="D135" s="41"/>
      <c r="E135" s="41"/>
      <c r="F135" s="41"/>
      <c r="G135" s="41"/>
      <c r="H135" s="41"/>
      <c r="J135" s="156"/>
      <c r="K135" s="156"/>
    </row>
    <row r="136" spans="2:11" x14ac:dyDescent="0.25">
      <c r="B136" s="41"/>
      <c r="C136" s="41"/>
      <c r="D136" s="41"/>
      <c r="E136" s="41"/>
      <c r="F136" s="41"/>
      <c r="G136" s="41"/>
      <c r="H136" s="41"/>
      <c r="J136" s="156"/>
      <c r="K136" s="156"/>
    </row>
    <row r="137" spans="2:11" x14ac:dyDescent="0.25">
      <c r="B137" s="41"/>
      <c r="C137" s="41"/>
      <c r="D137" s="41"/>
      <c r="E137" s="41"/>
      <c r="F137" s="41"/>
      <c r="G137" s="41"/>
      <c r="H137" s="41"/>
      <c r="J137" s="156"/>
      <c r="K137" s="156"/>
    </row>
    <row r="138" spans="2:11" x14ac:dyDescent="0.25">
      <c r="B138" s="41"/>
      <c r="C138" s="41"/>
      <c r="D138" s="41"/>
      <c r="E138" s="41"/>
      <c r="F138" s="41"/>
      <c r="G138" s="41"/>
      <c r="H138" s="41"/>
      <c r="J138" s="156"/>
      <c r="K138" s="156"/>
    </row>
    <row r="139" spans="2:11" x14ac:dyDescent="0.25">
      <c r="B139" s="41"/>
      <c r="C139" s="41"/>
      <c r="D139" s="41"/>
      <c r="E139" s="41"/>
      <c r="F139" s="41"/>
      <c r="G139" s="41"/>
      <c r="H139" s="41"/>
      <c r="J139" s="156"/>
      <c r="K139" s="156"/>
    </row>
    <row r="140" spans="2:11" x14ac:dyDescent="0.25">
      <c r="B140" s="41"/>
      <c r="C140" s="41"/>
      <c r="D140" s="41"/>
      <c r="E140" s="41"/>
      <c r="F140" s="41"/>
      <c r="G140" s="41"/>
      <c r="H140" s="41"/>
      <c r="J140" s="156"/>
      <c r="K140" s="156"/>
    </row>
    <row r="141" spans="2:11" x14ac:dyDescent="0.25">
      <c r="B141" s="41"/>
      <c r="C141" s="41"/>
      <c r="D141" s="41"/>
      <c r="E141" s="41"/>
      <c r="F141" s="41"/>
      <c r="G141" s="41"/>
      <c r="H141" s="41"/>
      <c r="J141" s="156"/>
      <c r="K141" s="156"/>
    </row>
    <row r="142" spans="2:11" x14ac:dyDescent="0.25">
      <c r="B142" s="41"/>
      <c r="C142" s="41"/>
      <c r="D142" s="41"/>
      <c r="E142" s="41"/>
      <c r="F142" s="41"/>
      <c r="G142" s="41"/>
      <c r="H142" s="41"/>
      <c r="J142" s="156"/>
      <c r="K142" s="156"/>
    </row>
    <row r="143" spans="2:11" x14ac:dyDescent="0.25">
      <c r="B143" s="41"/>
      <c r="C143" s="41"/>
      <c r="D143" s="41"/>
      <c r="E143" s="41"/>
      <c r="F143" s="41"/>
      <c r="G143" s="41"/>
      <c r="H143" s="41"/>
      <c r="J143" s="156"/>
      <c r="K143" s="156"/>
    </row>
    <row r="144" spans="2:11" x14ac:dyDescent="0.25">
      <c r="B144" s="41"/>
      <c r="C144" s="41"/>
      <c r="D144" s="41"/>
      <c r="E144" s="41"/>
      <c r="F144" s="41"/>
      <c r="G144" s="41"/>
      <c r="H144" s="41"/>
      <c r="J144" s="156"/>
      <c r="K144" s="156"/>
    </row>
    <row r="145" spans="2:11" x14ac:dyDescent="0.25">
      <c r="B145" s="41"/>
      <c r="C145" s="41"/>
      <c r="D145" s="41"/>
      <c r="E145" s="41"/>
      <c r="F145" s="41"/>
      <c r="G145" s="41"/>
      <c r="H145" s="41"/>
      <c r="J145" s="156"/>
      <c r="K145" s="156"/>
    </row>
    <row r="146" spans="2:11" x14ac:dyDescent="0.25">
      <c r="B146" s="41"/>
      <c r="C146" s="41"/>
      <c r="D146" s="41"/>
      <c r="E146" s="41"/>
      <c r="F146" s="41"/>
      <c r="G146" s="41"/>
      <c r="H146" s="41"/>
      <c r="J146" s="156"/>
      <c r="K146" s="156"/>
    </row>
    <row r="147" spans="2:11" x14ac:dyDescent="0.25">
      <c r="B147" s="41"/>
      <c r="C147" s="41"/>
      <c r="D147" s="41"/>
      <c r="E147" s="41"/>
      <c r="F147" s="41"/>
      <c r="G147" s="41"/>
      <c r="H147" s="41"/>
      <c r="J147" s="156"/>
      <c r="K147" s="156"/>
    </row>
    <row r="148" spans="2:11" x14ac:dyDescent="0.25">
      <c r="B148" s="41"/>
      <c r="C148" s="41"/>
      <c r="D148" s="41"/>
      <c r="E148" s="41"/>
      <c r="F148" s="41"/>
      <c r="G148" s="41"/>
      <c r="H148" s="41"/>
      <c r="J148" s="156"/>
      <c r="K148" s="156"/>
    </row>
    <row r="149" spans="2:11" x14ac:dyDescent="0.25">
      <c r="B149" s="41"/>
      <c r="C149" s="41"/>
      <c r="D149" s="41"/>
      <c r="E149" s="41"/>
      <c r="F149" s="41"/>
      <c r="G149" s="41"/>
      <c r="H149" s="41"/>
      <c r="J149" s="156"/>
      <c r="K149" s="156"/>
    </row>
    <row r="150" spans="2:11" x14ac:dyDescent="0.25">
      <c r="B150" s="41"/>
      <c r="C150" s="41"/>
      <c r="D150" s="41"/>
      <c r="E150" s="41"/>
      <c r="F150" s="41"/>
      <c r="G150" s="41"/>
      <c r="H150" s="41"/>
      <c r="J150" s="156"/>
      <c r="K150" s="156"/>
    </row>
    <row r="151" spans="2:11" x14ac:dyDescent="0.25">
      <c r="B151" s="41"/>
      <c r="C151" s="41"/>
      <c r="D151" s="41"/>
      <c r="E151" s="41"/>
      <c r="F151" s="41"/>
      <c r="G151" s="41"/>
      <c r="H151" s="41"/>
      <c r="J151" s="156"/>
      <c r="K151" s="156"/>
    </row>
    <row r="152" spans="2:11" x14ac:dyDescent="0.25">
      <c r="B152" s="41"/>
      <c r="C152" s="41"/>
      <c r="D152" s="41"/>
      <c r="E152" s="41"/>
      <c r="F152" s="41"/>
      <c r="G152" s="41"/>
      <c r="H152" s="41"/>
      <c r="J152" s="156"/>
      <c r="K152" s="156"/>
    </row>
    <row r="153" spans="2:11" x14ac:dyDescent="0.25">
      <c r="B153" s="41"/>
      <c r="C153" s="41"/>
      <c r="D153" s="41"/>
      <c r="E153" s="41"/>
      <c r="F153" s="41"/>
      <c r="G153" s="41"/>
      <c r="H153" s="41"/>
      <c r="J153" s="156"/>
      <c r="K153" s="156"/>
    </row>
    <row r="154" spans="2:11" x14ac:dyDescent="0.25">
      <c r="B154" s="41"/>
      <c r="C154" s="41"/>
      <c r="D154" s="41"/>
      <c r="E154" s="41"/>
      <c r="F154" s="41"/>
      <c r="G154" s="41"/>
      <c r="H154" s="41"/>
      <c r="J154" s="156"/>
      <c r="K154" s="156"/>
    </row>
    <row r="155" spans="2:11" x14ac:dyDescent="0.25">
      <c r="J155" s="156"/>
      <c r="K155" s="156"/>
    </row>
    <row r="156" spans="2:11" x14ac:dyDescent="0.25">
      <c r="B156" s="41"/>
      <c r="C156" s="41"/>
      <c r="D156" s="41"/>
      <c r="E156" s="41"/>
      <c r="F156" s="41"/>
      <c r="G156" s="41"/>
      <c r="H156" s="156"/>
      <c r="I156" s="156"/>
      <c r="J156" s="156"/>
      <c r="K156" s="156"/>
    </row>
    <row r="157" spans="2:11" x14ac:dyDescent="0.25">
      <c r="B157" s="41"/>
      <c r="C157" s="41"/>
      <c r="D157" s="41"/>
      <c r="E157" s="41"/>
      <c r="F157" s="41"/>
      <c r="G157" s="41"/>
      <c r="H157" s="156"/>
      <c r="I157" s="156"/>
      <c r="J157" s="156"/>
      <c r="K157" s="156"/>
    </row>
    <row r="158" spans="2:11" x14ac:dyDescent="0.25">
      <c r="B158" s="41"/>
      <c r="C158" s="41"/>
      <c r="D158" s="41"/>
      <c r="E158" s="41"/>
      <c r="F158" s="41"/>
      <c r="G158" s="41"/>
      <c r="H158" s="156"/>
      <c r="I158" s="156"/>
      <c r="J158" s="156"/>
      <c r="K158" s="156"/>
    </row>
    <row r="159" spans="2:11" x14ac:dyDescent="0.25">
      <c r="B159" s="156"/>
      <c r="C159" s="156"/>
      <c r="D159" s="156"/>
      <c r="E159" s="156"/>
      <c r="F159" s="156"/>
      <c r="G159" s="156"/>
      <c r="H159" s="156"/>
      <c r="I159" s="156"/>
      <c r="J159" s="156"/>
      <c r="K159" s="156"/>
    </row>
    <row r="160" spans="2:11" x14ac:dyDescent="0.25">
      <c r="B160" s="156"/>
      <c r="C160" s="156"/>
      <c r="D160" s="156"/>
      <c r="E160" s="156"/>
      <c r="F160" s="156"/>
      <c r="G160" s="156"/>
      <c r="H160" s="156"/>
      <c r="I160" s="156"/>
      <c r="J160" s="156"/>
      <c r="K160" s="156"/>
    </row>
    <row r="161" spans="2:11" x14ac:dyDescent="0.25">
      <c r="B161" s="156"/>
      <c r="C161" s="156"/>
      <c r="D161" s="156"/>
      <c r="E161" s="156"/>
      <c r="F161" s="156"/>
      <c r="G161" s="156"/>
      <c r="H161" s="156"/>
      <c r="I161" s="156"/>
      <c r="J161" s="156"/>
      <c r="K161" s="156"/>
    </row>
    <row r="162" spans="2:11" x14ac:dyDescent="0.25">
      <c r="B162" s="156"/>
      <c r="C162" s="156"/>
      <c r="D162" s="156"/>
      <c r="E162" s="156"/>
      <c r="F162" s="156"/>
      <c r="G162" s="156"/>
      <c r="H162" s="156"/>
      <c r="I162" s="156"/>
      <c r="J162" s="156"/>
      <c r="K162" s="156"/>
    </row>
    <row r="163" spans="2:11" x14ac:dyDescent="0.25">
      <c r="B163" s="156"/>
      <c r="C163" s="156"/>
      <c r="D163" s="156"/>
      <c r="E163" s="156"/>
      <c r="F163" s="156"/>
      <c r="G163" s="156"/>
      <c r="H163" s="156"/>
      <c r="I163" s="156"/>
      <c r="J163" s="156"/>
      <c r="K163" s="156"/>
    </row>
    <row r="164" spans="2:11" x14ac:dyDescent="0.25">
      <c r="B164" s="156"/>
      <c r="C164" s="156"/>
      <c r="D164" s="156"/>
      <c r="E164" s="156"/>
      <c r="F164" s="156"/>
      <c r="G164" s="156"/>
      <c r="H164" s="156"/>
      <c r="I164" s="156"/>
      <c r="J164" s="156"/>
      <c r="K164" s="156"/>
    </row>
    <row r="165" spans="2:11" x14ac:dyDescent="0.25">
      <c r="B165" s="156"/>
      <c r="C165" s="156"/>
      <c r="D165" s="156"/>
      <c r="E165" s="156"/>
      <c r="F165" s="156"/>
      <c r="G165" s="156"/>
      <c r="H165" s="156"/>
      <c r="I165" s="156"/>
      <c r="J165" s="156"/>
      <c r="K165" s="156"/>
    </row>
    <row r="166" spans="2:11" x14ac:dyDescent="0.25">
      <c r="B166" s="156"/>
      <c r="C166" s="156"/>
      <c r="D166" s="156"/>
      <c r="E166" s="156"/>
      <c r="F166" s="156"/>
      <c r="G166" s="156"/>
      <c r="H166" s="156"/>
      <c r="I166" s="156"/>
      <c r="J166" s="156"/>
      <c r="K166" s="156"/>
    </row>
    <row r="167" spans="2:11" x14ac:dyDescent="0.25">
      <c r="B167" s="156"/>
      <c r="C167" s="156"/>
      <c r="D167" s="156"/>
      <c r="E167" s="156"/>
      <c r="F167" s="156"/>
      <c r="G167" s="156"/>
      <c r="H167" s="156"/>
      <c r="I167" s="156"/>
      <c r="J167" s="156"/>
      <c r="K167" s="156"/>
    </row>
    <row r="168" spans="2:11" x14ac:dyDescent="0.25">
      <c r="B168" s="156"/>
      <c r="C168" s="156"/>
      <c r="D168" s="156"/>
      <c r="E168" s="156"/>
      <c r="F168" s="156"/>
      <c r="G168" s="156"/>
      <c r="H168" s="156"/>
      <c r="I168" s="156"/>
      <c r="J168" s="156"/>
      <c r="K168" s="156"/>
    </row>
    <row r="169" spans="2:11" x14ac:dyDescent="0.25">
      <c r="B169" s="156"/>
      <c r="C169" s="156"/>
      <c r="D169" s="156"/>
      <c r="E169" s="156"/>
      <c r="F169" s="156"/>
      <c r="G169" s="156"/>
      <c r="H169" s="156"/>
      <c r="I169" s="156"/>
      <c r="J169" s="156"/>
      <c r="K169" s="156"/>
    </row>
    <row r="170" spans="2:11" x14ac:dyDescent="0.25">
      <c r="B170" s="156"/>
      <c r="C170" s="156"/>
      <c r="D170" s="156"/>
      <c r="E170" s="156"/>
      <c r="F170" s="156"/>
      <c r="G170" s="156"/>
      <c r="H170" s="156"/>
      <c r="I170" s="156"/>
      <c r="J170" s="156"/>
      <c r="K170" s="156"/>
    </row>
    <row r="171" spans="2:11" x14ac:dyDescent="0.25">
      <c r="B171" s="156"/>
      <c r="C171" s="156"/>
      <c r="D171" s="156"/>
      <c r="E171" s="156"/>
      <c r="F171" s="156"/>
      <c r="G171" s="156"/>
      <c r="H171" s="156"/>
      <c r="I171" s="156"/>
      <c r="J171" s="156"/>
      <c r="K171" s="156"/>
    </row>
    <row r="172" spans="2:11" x14ac:dyDescent="0.25">
      <c r="B172" s="156"/>
      <c r="C172" s="156"/>
      <c r="D172" s="156"/>
      <c r="E172" s="156"/>
      <c r="F172" s="156"/>
      <c r="G172" s="156"/>
      <c r="H172" s="156"/>
      <c r="I172" s="156"/>
      <c r="J172" s="156"/>
      <c r="K172" s="156"/>
    </row>
    <row r="173" spans="2:11" x14ac:dyDescent="0.25">
      <c r="B173" s="156"/>
      <c r="C173" s="156"/>
      <c r="D173" s="156"/>
      <c r="E173" s="156"/>
      <c r="F173" s="156"/>
      <c r="G173" s="156"/>
      <c r="H173" s="156"/>
      <c r="I173" s="156"/>
      <c r="J173" s="156"/>
      <c r="K173" s="156"/>
    </row>
    <row r="174" spans="2:11" x14ac:dyDescent="0.25">
      <c r="B174" s="156"/>
      <c r="C174" s="156"/>
      <c r="D174" s="156"/>
      <c r="E174" s="156"/>
      <c r="F174" s="156"/>
      <c r="G174" s="156"/>
      <c r="H174" s="156"/>
      <c r="I174" s="156"/>
      <c r="J174" s="156"/>
      <c r="K174" s="156"/>
    </row>
    <row r="175" spans="2:11" x14ac:dyDescent="0.25">
      <c r="B175" s="156"/>
      <c r="C175" s="156"/>
      <c r="D175" s="156"/>
      <c r="E175" s="156"/>
      <c r="F175" s="156"/>
      <c r="G175" s="156"/>
      <c r="H175" s="156"/>
      <c r="I175" s="156"/>
      <c r="J175" s="156"/>
      <c r="K175" s="156"/>
    </row>
    <row r="176" spans="2:11" x14ac:dyDescent="0.25">
      <c r="B176" s="156"/>
      <c r="C176" s="156"/>
      <c r="D176" s="156"/>
      <c r="E176" s="156"/>
      <c r="F176" s="156"/>
      <c r="G176" s="156"/>
      <c r="H176" s="156"/>
      <c r="I176" s="156"/>
      <c r="J176" s="156"/>
      <c r="K176" s="156"/>
    </row>
    <row r="177" spans="2:11" x14ac:dyDescent="0.25">
      <c r="B177" s="156"/>
      <c r="C177" s="156"/>
      <c r="D177" s="156"/>
      <c r="E177" s="156"/>
      <c r="F177" s="156"/>
      <c r="G177" s="156"/>
      <c r="H177" s="156"/>
      <c r="I177" s="156"/>
      <c r="J177" s="156"/>
      <c r="K177" s="156"/>
    </row>
    <row r="178" spans="2:11" x14ac:dyDescent="0.25">
      <c r="B178" s="156"/>
      <c r="C178" s="156"/>
      <c r="D178" s="156"/>
      <c r="E178" s="156"/>
      <c r="F178" s="156"/>
      <c r="G178" s="156"/>
      <c r="H178" s="156"/>
      <c r="I178" s="156"/>
      <c r="J178" s="156"/>
      <c r="K178" s="156"/>
    </row>
    <row r="179" spans="2:11" x14ac:dyDescent="0.25"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</row>
    <row r="180" spans="2:11" x14ac:dyDescent="0.25"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</row>
    <row r="181" spans="2:11" x14ac:dyDescent="0.25">
      <c r="B181" s="156"/>
      <c r="C181" s="156"/>
      <c r="D181" s="156"/>
      <c r="E181" s="156"/>
      <c r="F181" s="156"/>
      <c r="G181" s="156"/>
      <c r="H181" s="156"/>
      <c r="I181" s="156"/>
      <c r="J181" s="156"/>
      <c r="K181" s="156"/>
    </row>
    <row r="182" spans="2:11" x14ac:dyDescent="0.25">
      <c r="B182" s="156"/>
      <c r="C182" s="156"/>
      <c r="D182" s="156"/>
      <c r="E182" s="156"/>
      <c r="F182" s="156"/>
      <c r="G182" s="156"/>
      <c r="H182" s="156"/>
      <c r="I182" s="156"/>
      <c r="J182" s="156"/>
      <c r="K182" s="156"/>
    </row>
    <row r="183" spans="2:11" x14ac:dyDescent="0.25">
      <c r="B183" s="156"/>
      <c r="C183" s="156"/>
      <c r="D183" s="156"/>
      <c r="E183" s="156"/>
      <c r="F183" s="156"/>
      <c r="G183" s="156"/>
      <c r="H183" s="156"/>
      <c r="I183" s="156"/>
      <c r="J183" s="156"/>
      <c r="K183" s="156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topLeftCell="A25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14" t="s">
        <v>29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29.168998999999999</v>
      </c>
      <c r="D13" s="68">
        <v>17.413149000000001</v>
      </c>
      <c r="E13" s="68">
        <v>11.360009</v>
      </c>
      <c r="F13" s="68">
        <v>24.2331</v>
      </c>
      <c r="G13" s="68">
        <v>7.4893210000000003</v>
      </c>
      <c r="H13" s="68">
        <v>8.8906799999999997</v>
      </c>
      <c r="I13" s="68">
        <v>18.711429247057243</v>
      </c>
      <c r="J13" s="68">
        <v>118.71142924705724</v>
      </c>
      <c r="K13" s="68">
        <v>-69.094663910106419</v>
      </c>
      <c r="L13" s="60"/>
      <c r="M13" s="196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40.585464000000002</v>
      </c>
      <c r="D14" s="68">
        <v>30.976023999999999</v>
      </c>
      <c r="E14" s="68">
        <v>32.912272999999999</v>
      </c>
      <c r="F14" s="68">
        <v>22.525673999999999</v>
      </c>
      <c r="G14" s="68">
        <v>11.573838</v>
      </c>
      <c r="H14" s="68">
        <v>11.084016999999999</v>
      </c>
      <c r="I14" s="68">
        <v>-4.2321397621083108</v>
      </c>
      <c r="J14" s="68">
        <v>95.767860237891682</v>
      </c>
      <c r="K14" s="68">
        <v>-48.619348748454762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27.181937999999999</v>
      </c>
      <c r="D15" s="68">
        <v>15.453935</v>
      </c>
      <c r="E15" s="68">
        <v>19.740931</v>
      </c>
      <c r="F15" s="68">
        <v>16.816808000000002</v>
      </c>
      <c r="G15" s="68">
        <v>12.619937</v>
      </c>
      <c r="H15" s="68">
        <v>10.335012000000001</v>
      </c>
      <c r="I15" s="68">
        <v>-18.105676755755596</v>
      </c>
      <c r="J15" s="68">
        <v>81.894323244244404</v>
      </c>
      <c r="K15" s="68">
        <v>-24.956406709287528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13.412137</v>
      </c>
      <c r="D16" s="68">
        <v>17.345039</v>
      </c>
      <c r="E16" s="68">
        <v>21.397012</v>
      </c>
      <c r="F16" s="68">
        <v>18.663910000000001</v>
      </c>
      <c r="G16" s="68">
        <v>16.934517</v>
      </c>
      <c r="H16" s="68">
        <v>7.1191639999999996</v>
      </c>
      <c r="I16" s="68">
        <v>-57.960631531445507</v>
      </c>
      <c r="J16" s="68">
        <v>42.039368468554486</v>
      </c>
      <c r="K16" s="68">
        <v>-9.2659737429081179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21.011600999999999</v>
      </c>
      <c r="D17" s="68">
        <v>21.488112999999998</v>
      </c>
      <c r="E17" s="68">
        <v>23.031863999999999</v>
      </c>
      <c r="F17" s="68">
        <v>15.395555</v>
      </c>
      <c r="G17" s="68">
        <v>11.651126</v>
      </c>
      <c r="H17" s="68">
        <v>4.1166090000000004</v>
      </c>
      <c r="I17" s="68">
        <v>-64.667715377895661</v>
      </c>
      <c r="J17" s="68">
        <v>35.332284622104346</v>
      </c>
      <c r="K17" s="68">
        <v>-24.321494093587404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17.302167000000001</v>
      </c>
      <c r="D18" s="68">
        <v>20.906894999999999</v>
      </c>
      <c r="E18" s="68">
        <v>20.466787</v>
      </c>
      <c r="F18" s="68">
        <v>6.507555</v>
      </c>
      <c r="G18" s="68">
        <v>10.553143</v>
      </c>
      <c r="H18" s="68">
        <v>6.2340590000000002</v>
      </c>
      <c r="I18" s="68">
        <v>-40.926992081884997</v>
      </c>
      <c r="J18" s="68">
        <v>59.073007918115003</v>
      </c>
      <c r="K18" s="68">
        <v>62.167557554258089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21.928730000000002</v>
      </c>
      <c r="D19" s="68">
        <v>16.898966000000001</v>
      </c>
      <c r="E19" s="68">
        <v>32.178328</v>
      </c>
      <c r="F19" s="68">
        <v>14.268068</v>
      </c>
      <c r="G19" s="68">
        <v>9.380172</v>
      </c>
      <c r="H19" s="68">
        <v>10.458885</v>
      </c>
      <c r="I19" s="68">
        <v>11.499927719875513</v>
      </c>
      <c r="J19" s="68">
        <v>111.49992771987552</v>
      </c>
      <c r="K19" s="68">
        <v>-34.257588343425326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15.897212</v>
      </c>
      <c r="D20" s="68">
        <v>21.486941999999999</v>
      </c>
      <c r="E20" s="68">
        <v>20.638679</v>
      </c>
      <c r="F20" s="68">
        <v>8.6590340000000001</v>
      </c>
      <c r="G20" s="68">
        <v>12.240626000000001</v>
      </c>
      <c r="H20" s="68">
        <v>7.7272949999999998</v>
      </c>
      <c r="I20" s="68">
        <v>-36.871733520818303</v>
      </c>
      <c r="J20" s="68">
        <v>63.128266479181697</v>
      </c>
      <c r="K20" s="68">
        <v>41.36248916449572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15.189285</v>
      </c>
      <c r="D21" s="68">
        <v>8.5056250000000002</v>
      </c>
      <c r="E21" s="68">
        <v>22.812636000000001</v>
      </c>
      <c r="F21" s="68">
        <v>11.103467</v>
      </c>
      <c r="G21" s="68">
        <v>14.759645000000001</v>
      </c>
      <c r="H21" s="68">
        <v>6.1318450000000002</v>
      </c>
      <c r="I21" s="68">
        <v>-58.455335477242173</v>
      </c>
      <c r="J21" s="68">
        <v>41.544664522757827</v>
      </c>
      <c r="K21" s="68">
        <v>32.928255652040939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18.212147000000002</v>
      </c>
      <c r="D22" s="68">
        <v>31.475769</v>
      </c>
      <c r="E22" s="68">
        <v>12.508528</v>
      </c>
      <c r="F22" s="68">
        <v>14.341302000000001</v>
      </c>
      <c r="G22" s="68">
        <v>16.287713</v>
      </c>
      <c r="H22" s="68">
        <v>4.392773</v>
      </c>
      <c r="I22" s="68">
        <v>-73.030142414714703</v>
      </c>
      <c r="J22" s="68">
        <v>26.9698575852853</v>
      </c>
      <c r="K22" s="68">
        <v>13.572066190364019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18.588825</v>
      </c>
      <c r="D23" s="68">
        <v>21.586988999999999</v>
      </c>
      <c r="E23" s="68">
        <v>24.095058999999999</v>
      </c>
      <c r="F23" s="68">
        <v>9.0179919999999996</v>
      </c>
      <c r="G23" s="68">
        <v>10.633069000000001</v>
      </c>
      <c r="H23" s="68">
        <v>4.9323689999999996</v>
      </c>
      <c r="I23" s="68">
        <v>-53.612931506416452</v>
      </c>
      <c r="J23" s="68">
        <v>46.387068493583548</v>
      </c>
      <c r="K23" s="68">
        <v>17.909496925701429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19.335864000000001</v>
      </c>
      <c r="D24" s="68">
        <v>28.184871000000001</v>
      </c>
      <c r="E24" s="68">
        <v>21.744092999999999</v>
      </c>
      <c r="F24" s="68">
        <v>10.684495</v>
      </c>
      <c r="G24" s="68">
        <v>26.820125999999998</v>
      </c>
      <c r="H24" s="30">
        <v>5.5102349999999998</v>
      </c>
      <c r="I24" s="30">
        <v>-79.454850435825691</v>
      </c>
      <c r="J24" s="30">
        <v>20.545149564174309</v>
      </c>
      <c r="K24" s="30">
        <v>151.0191263134102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257.814369</v>
      </c>
      <c r="D25" s="70">
        <v>251.72231700000003</v>
      </c>
      <c r="E25" s="70">
        <v>262.88619899999998</v>
      </c>
      <c r="F25" s="70">
        <v>172.21696000000003</v>
      </c>
      <c r="G25" s="70">
        <v>160.94323299999999</v>
      </c>
      <c r="H25" s="30">
        <v>86.932942999999995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-2.3629606152789639</v>
      </c>
      <c r="E26" s="70">
        <v>4.4349989039708104</v>
      </c>
      <c r="F26" s="70">
        <v>-34.489919723781306</v>
      </c>
      <c r="G26" s="70">
        <v>-6.5462350514142393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257.814369</v>
      </c>
      <c r="D28" s="70">
        <v>251.72231700000003</v>
      </c>
      <c r="E28" s="70">
        <v>262.88619899999998</v>
      </c>
      <c r="F28" s="70">
        <v>172.21696000000003</v>
      </c>
      <c r="G28" s="70">
        <v>160.94323299999999</v>
      </c>
      <c r="H28" s="30">
        <v>86.932942999999995</v>
      </c>
      <c r="I28" s="66">
        <v>-45.98533819685354</v>
      </c>
      <c r="J28" s="30">
        <v>54.01466180314646</v>
      </c>
      <c r="K28" s="30">
        <v>-6.5462350514142393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-2.3629606152789639</v>
      </c>
      <c r="E29" s="70">
        <v>4.4349989039708104</v>
      </c>
      <c r="F29" s="70">
        <v>-34.489919723781306</v>
      </c>
      <c r="G29" s="70">
        <v>-6.5462350514142393</v>
      </c>
      <c r="H29" s="30">
        <v>-45.98533819685354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134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39"/>
      <c r="C47" s="139"/>
      <c r="D47" s="139"/>
      <c r="E47" s="139"/>
      <c r="F47" s="139"/>
      <c r="G47" s="139"/>
      <c r="H47" s="139"/>
      <c r="I47" s="139"/>
      <c r="J47" s="148"/>
      <c r="K47" s="148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9"/>
      <c r="J48" s="148"/>
      <c r="K48" s="148"/>
      <c r="L48" s="148"/>
      <c r="M48" s="148"/>
      <c r="N48" s="139"/>
      <c r="O48" s="148"/>
    </row>
    <row r="49" spans="2:15" x14ac:dyDescent="0.25">
      <c r="B49" s="137"/>
      <c r="C49" s="137"/>
      <c r="D49" s="137"/>
      <c r="E49" s="137"/>
      <c r="F49" s="137"/>
      <c r="G49" s="137"/>
      <c r="H49" s="137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169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29.168998999999999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40.585464000000002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27.181937999999999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13.412137</v>
      </c>
      <c r="E57" s="195">
        <v>41000</v>
      </c>
      <c r="F57" s="197">
        <v>23.311031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21.011600999999999</v>
      </c>
      <c r="E58" s="195">
        <v>41030</v>
      </c>
      <c r="F58" s="197">
        <v>23.311031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17.302167000000001</v>
      </c>
      <c r="E59" s="195">
        <v>41061</v>
      </c>
      <c r="F59" s="197">
        <v>23.311031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21.928730000000002</v>
      </c>
      <c r="E60" s="195">
        <v>41091</v>
      </c>
      <c r="F60" s="197">
        <v>23.311031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15.897212</v>
      </c>
      <c r="E61" s="195">
        <v>41122</v>
      </c>
      <c r="F61" s="197">
        <v>23.311031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15.189285</v>
      </c>
      <c r="E62" s="195">
        <v>41153</v>
      </c>
      <c r="F62" s="197">
        <v>22.408614777777778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18.212147000000002</v>
      </c>
      <c r="E63" s="195">
        <v>41183</v>
      </c>
      <c r="F63" s="197">
        <v>21.988968</v>
      </c>
      <c r="G63" s="139"/>
      <c r="H63" s="139"/>
      <c r="I63" s="139"/>
      <c r="J63" s="139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18.588825</v>
      </c>
      <c r="E64" s="195">
        <v>41214</v>
      </c>
      <c r="F64" s="197">
        <v>21.679864090909089</v>
      </c>
      <c r="G64" s="139"/>
      <c r="H64" s="139"/>
      <c r="I64" s="139"/>
      <c r="J64" s="139"/>
      <c r="K64" s="148"/>
      <c r="L64" s="148"/>
      <c r="M64" s="148"/>
      <c r="N64" s="139"/>
      <c r="O64" s="148"/>
    </row>
    <row r="65" spans="2:15" x14ac:dyDescent="0.25">
      <c r="B65" s="139">
        <v>2012</v>
      </c>
      <c r="C65" s="139">
        <v>12</v>
      </c>
      <c r="D65" s="198">
        <v>19.335864000000001</v>
      </c>
      <c r="E65" s="195">
        <v>41244</v>
      </c>
      <c r="F65" s="197">
        <v>21.484530750000001</v>
      </c>
      <c r="G65" s="139"/>
      <c r="H65" s="139"/>
      <c r="I65" s="139"/>
      <c r="J65" s="139"/>
      <c r="K65" s="148"/>
      <c r="L65" s="148"/>
      <c r="M65" s="148"/>
      <c r="N65" s="139"/>
      <c r="O65" s="148"/>
    </row>
    <row r="66" spans="2:15" x14ac:dyDescent="0.25">
      <c r="B66" s="139">
        <v>2013</v>
      </c>
      <c r="C66" s="139">
        <v>1</v>
      </c>
      <c r="D66" s="198">
        <v>17.413149000000001</v>
      </c>
      <c r="E66" s="195">
        <v>41275</v>
      </c>
      <c r="F66" s="197">
        <v>20.504876583333335</v>
      </c>
      <c r="G66" s="139"/>
      <c r="H66" s="139"/>
      <c r="I66" s="139"/>
      <c r="J66" s="139"/>
      <c r="K66" s="148"/>
      <c r="L66" s="148"/>
      <c r="M66" s="148"/>
      <c r="N66" s="139"/>
      <c r="O66" s="148"/>
    </row>
    <row r="67" spans="2:15" x14ac:dyDescent="0.25">
      <c r="B67" s="139">
        <v>2013</v>
      </c>
      <c r="C67" s="139">
        <v>2</v>
      </c>
      <c r="D67" s="198">
        <v>30.976023999999999</v>
      </c>
      <c r="E67" s="195">
        <v>41306</v>
      </c>
      <c r="F67" s="197">
        <v>19.704089916666668</v>
      </c>
      <c r="G67" s="139"/>
      <c r="H67" s="139"/>
      <c r="I67" s="139"/>
      <c r="J67" s="139"/>
      <c r="K67" s="148"/>
      <c r="L67" s="148"/>
      <c r="M67" s="148"/>
      <c r="N67" s="139"/>
      <c r="O67" s="148"/>
    </row>
    <row r="68" spans="2:15" x14ac:dyDescent="0.25">
      <c r="B68" s="139">
        <v>2013</v>
      </c>
      <c r="C68" s="139">
        <v>3</v>
      </c>
      <c r="D68" s="198">
        <v>15.453935</v>
      </c>
      <c r="E68" s="195">
        <v>41334</v>
      </c>
      <c r="F68" s="197">
        <v>18.726756333333334</v>
      </c>
      <c r="G68" s="41"/>
      <c r="H68" s="139"/>
      <c r="I68" s="41"/>
      <c r="J68" s="41"/>
    </row>
    <row r="69" spans="2:15" x14ac:dyDescent="0.25">
      <c r="B69" s="139">
        <v>2013</v>
      </c>
      <c r="C69" s="139">
        <v>4</v>
      </c>
      <c r="D69" s="198">
        <v>17.345039</v>
      </c>
      <c r="E69" s="195">
        <v>41365</v>
      </c>
      <c r="F69" s="197">
        <v>19.054498166666665</v>
      </c>
      <c r="G69" s="41"/>
      <c r="H69" s="139"/>
      <c r="I69" s="41"/>
      <c r="J69" s="41"/>
    </row>
    <row r="70" spans="2:15" x14ac:dyDescent="0.25">
      <c r="B70" s="139">
        <v>2013</v>
      </c>
      <c r="C70" s="139">
        <v>5</v>
      </c>
      <c r="D70" s="198">
        <v>21.488112999999998</v>
      </c>
      <c r="E70" s="195">
        <v>41395</v>
      </c>
      <c r="F70" s="197">
        <v>19.0942075</v>
      </c>
      <c r="G70" s="41"/>
      <c r="H70" s="139"/>
      <c r="I70" s="41"/>
      <c r="J70" s="41"/>
    </row>
    <row r="71" spans="2:15" x14ac:dyDescent="0.25">
      <c r="B71" s="139">
        <v>2013</v>
      </c>
      <c r="C71" s="139">
        <v>6</v>
      </c>
      <c r="D71" s="198">
        <v>20.906894999999999</v>
      </c>
      <c r="E71" s="195">
        <v>41426</v>
      </c>
      <c r="F71" s="197">
        <v>19.3946015</v>
      </c>
      <c r="G71" s="41"/>
      <c r="H71" s="139"/>
      <c r="I71" s="41"/>
      <c r="J71" s="41"/>
    </row>
    <row r="72" spans="2:15" x14ac:dyDescent="0.25">
      <c r="B72" s="139">
        <v>2013</v>
      </c>
      <c r="C72" s="139">
        <v>7</v>
      </c>
      <c r="D72" s="198">
        <v>16.898966000000001</v>
      </c>
      <c r="E72" s="195">
        <v>41456</v>
      </c>
      <c r="F72" s="197">
        <v>18.975454500000001</v>
      </c>
      <c r="G72" s="41"/>
      <c r="H72" s="139"/>
      <c r="I72" s="41"/>
      <c r="J72" s="41"/>
    </row>
    <row r="73" spans="2:15" x14ac:dyDescent="0.25">
      <c r="B73" s="139">
        <v>2013</v>
      </c>
      <c r="C73" s="139">
        <v>8</v>
      </c>
      <c r="D73" s="198">
        <v>21.486941999999999</v>
      </c>
      <c r="E73" s="195">
        <v>41487</v>
      </c>
      <c r="F73" s="197">
        <v>19.441265333333334</v>
      </c>
      <c r="G73" s="41"/>
      <c r="H73" s="139"/>
      <c r="I73" s="41"/>
      <c r="J73" s="41"/>
    </row>
    <row r="74" spans="2:15" x14ac:dyDescent="0.25">
      <c r="B74" s="139">
        <v>2013</v>
      </c>
      <c r="C74" s="139">
        <v>9</v>
      </c>
      <c r="D74" s="198">
        <v>8.5056250000000002</v>
      </c>
      <c r="E74" s="195">
        <v>41518</v>
      </c>
      <c r="F74" s="197">
        <v>18.884293666666668</v>
      </c>
      <c r="G74" s="41"/>
      <c r="H74" s="139"/>
      <c r="I74" s="41"/>
      <c r="J74" s="41"/>
    </row>
    <row r="75" spans="2:15" x14ac:dyDescent="0.25">
      <c r="B75" s="139">
        <v>2013</v>
      </c>
      <c r="C75" s="139">
        <v>10</v>
      </c>
      <c r="D75" s="198">
        <v>31.475769</v>
      </c>
      <c r="E75" s="195">
        <v>41548</v>
      </c>
      <c r="F75" s="197">
        <v>19.989595500000004</v>
      </c>
      <c r="G75" s="41"/>
      <c r="H75" s="139"/>
      <c r="I75" s="41"/>
      <c r="J75" s="41"/>
    </row>
    <row r="76" spans="2:15" x14ac:dyDescent="0.25">
      <c r="B76" s="139">
        <v>2013</v>
      </c>
      <c r="C76" s="139">
        <v>11</v>
      </c>
      <c r="D76" s="198">
        <v>21.586988999999999</v>
      </c>
      <c r="E76" s="195">
        <v>41579</v>
      </c>
      <c r="F76" s="197">
        <v>20.239442499999999</v>
      </c>
      <c r="G76" s="41"/>
      <c r="H76" s="139"/>
      <c r="I76" s="41"/>
      <c r="J76" s="41"/>
    </row>
    <row r="77" spans="2:15" x14ac:dyDescent="0.25">
      <c r="B77" s="139">
        <v>2013</v>
      </c>
      <c r="C77" s="139">
        <v>12</v>
      </c>
      <c r="D77" s="198">
        <v>28.184871000000001</v>
      </c>
      <c r="E77" s="195">
        <v>41609</v>
      </c>
      <c r="F77" s="197">
        <v>20.976859750000003</v>
      </c>
      <c r="G77" s="41"/>
      <c r="H77" s="139"/>
      <c r="I77" s="41"/>
      <c r="J77" s="41"/>
    </row>
    <row r="78" spans="2:15" x14ac:dyDescent="0.25">
      <c r="B78" s="139">
        <v>2014</v>
      </c>
      <c r="C78" s="139">
        <v>1</v>
      </c>
      <c r="D78" s="198">
        <v>11.360009</v>
      </c>
      <c r="E78" s="195">
        <v>41640</v>
      </c>
      <c r="F78" s="197">
        <v>20.472431416666666</v>
      </c>
      <c r="G78" s="41"/>
      <c r="H78" s="139"/>
      <c r="I78" s="41"/>
      <c r="J78" s="41"/>
    </row>
    <row r="79" spans="2:15" x14ac:dyDescent="0.25">
      <c r="B79" s="139">
        <v>2014</v>
      </c>
      <c r="C79" s="139">
        <v>2</v>
      </c>
      <c r="D79" s="198">
        <v>32.912272999999999</v>
      </c>
      <c r="E79" s="195">
        <v>41671</v>
      </c>
      <c r="F79" s="197">
        <v>20.633785499999998</v>
      </c>
      <c r="G79" s="41"/>
      <c r="H79" s="139"/>
      <c r="I79" s="41"/>
      <c r="J79" s="41"/>
    </row>
    <row r="80" spans="2:15" x14ac:dyDescent="0.25">
      <c r="B80" s="139">
        <v>2014</v>
      </c>
      <c r="C80" s="139">
        <v>3</v>
      </c>
      <c r="D80" s="198">
        <v>19.740931</v>
      </c>
      <c r="E80" s="195">
        <v>41699</v>
      </c>
      <c r="F80" s="197">
        <v>20.991035166666666</v>
      </c>
      <c r="G80" s="41"/>
      <c r="H80" s="139"/>
      <c r="I80" s="41"/>
      <c r="J80" s="41"/>
    </row>
    <row r="81" spans="2:10" x14ac:dyDescent="0.25">
      <c r="B81" s="139">
        <v>2014</v>
      </c>
      <c r="C81" s="139">
        <v>4</v>
      </c>
      <c r="D81" s="198">
        <v>21.397012</v>
      </c>
      <c r="E81" s="195">
        <v>41730</v>
      </c>
      <c r="F81" s="197">
        <v>21.328699583333329</v>
      </c>
      <c r="G81" s="41"/>
      <c r="H81" s="139"/>
      <c r="I81" s="41"/>
      <c r="J81" s="41"/>
    </row>
    <row r="82" spans="2:10" x14ac:dyDescent="0.25">
      <c r="B82" s="139">
        <v>2014</v>
      </c>
      <c r="C82" s="139">
        <v>5</v>
      </c>
      <c r="D82" s="198">
        <v>23.031863999999999</v>
      </c>
      <c r="E82" s="195">
        <v>41760</v>
      </c>
      <c r="F82" s="197">
        <v>21.457345499999999</v>
      </c>
      <c r="G82" s="41"/>
      <c r="H82" s="139"/>
      <c r="I82" s="41"/>
      <c r="J82" s="41"/>
    </row>
    <row r="83" spans="2:10" x14ac:dyDescent="0.25">
      <c r="B83" s="139">
        <v>2014</v>
      </c>
      <c r="C83" s="139">
        <v>6</v>
      </c>
      <c r="D83" s="198">
        <v>20.466787</v>
      </c>
      <c r="E83" s="195">
        <v>41791</v>
      </c>
      <c r="F83" s="197">
        <v>21.420669833333331</v>
      </c>
      <c r="G83" s="41"/>
      <c r="H83" s="139"/>
      <c r="I83" s="41"/>
      <c r="J83" s="41"/>
    </row>
    <row r="84" spans="2:10" x14ac:dyDescent="0.25">
      <c r="B84" s="139">
        <v>2014</v>
      </c>
      <c r="C84" s="139">
        <v>7</v>
      </c>
      <c r="D84" s="198">
        <v>32.178328</v>
      </c>
      <c r="E84" s="195">
        <v>41821</v>
      </c>
      <c r="F84" s="197">
        <v>22.693950000000001</v>
      </c>
      <c r="G84" s="41"/>
      <c r="H84" s="139"/>
      <c r="I84" s="41"/>
      <c r="J84" s="41"/>
    </row>
    <row r="85" spans="2:10" x14ac:dyDescent="0.25">
      <c r="B85" s="139">
        <v>2014</v>
      </c>
      <c r="C85" s="139">
        <v>8</v>
      </c>
      <c r="D85" s="198">
        <v>20.638679</v>
      </c>
      <c r="E85" s="195">
        <v>41852</v>
      </c>
      <c r="F85" s="197">
        <v>22.623261416666665</v>
      </c>
      <c r="G85" s="41"/>
      <c r="H85" s="139"/>
      <c r="I85" s="41"/>
      <c r="J85" s="41"/>
    </row>
    <row r="86" spans="2:10" x14ac:dyDescent="0.25">
      <c r="B86" s="139">
        <v>2014</v>
      </c>
      <c r="C86" s="139">
        <v>9</v>
      </c>
      <c r="D86" s="198">
        <v>22.812636000000001</v>
      </c>
      <c r="E86" s="195">
        <v>41883</v>
      </c>
      <c r="F86" s="197">
        <v>23.815512333333331</v>
      </c>
      <c r="G86" s="41"/>
      <c r="H86" s="139"/>
      <c r="I86" s="41"/>
      <c r="J86" s="41"/>
    </row>
    <row r="87" spans="2:10" x14ac:dyDescent="0.25">
      <c r="B87" s="139">
        <v>2014</v>
      </c>
      <c r="C87" s="139">
        <v>10</v>
      </c>
      <c r="D87" s="198">
        <v>12.508528</v>
      </c>
      <c r="E87" s="195">
        <v>41913</v>
      </c>
      <c r="F87" s="197">
        <v>22.234908916666669</v>
      </c>
      <c r="G87" s="41"/>
      <c r="H87" s="139"/>
      <c r="I87" s="41"/>
      <c r="J87" s="41"/>
    </row>
    <row r="88" spans="2:10" x14ac:dyDescent="0.25">
      <c r="B88" s="139">
        <v>2014</v>
      </c>
      <c r="C88" s="139">
        <v>11</v>
      </c>
      <c r="D88" s="198">
        <v>24.095058999999999</v>
      </c>
      <c r="E88" s="195">
        <v>41944</v>
      </c>
      <c r="F88" s="197">
        <v>22.443914750000001</v>
      </c>
      <c r="G88" s="41"/>
      <c r="H88" s="139"/>
      <c r="I88" s="41"/>
      <c r="J88" s="41"/>
    </row>
    <row r="89" spans="2:10" x14ac:dyDescent="0.25">
      <c r="B89" s="139">
        <v>2014</v>
      </c>
      <c r="C89" s="139">
        <v>12</v>
      </c>
      <c r="D89" s="198">
        <v>21.744092999999999</v>
      </c>
      <c r="E89" s="195">
        <v>41974</v>
      </c>
      <c r="F89" s="197">
        <v>21.907183249999999</v>
      </c>
      <c r="G89" s="41"/>
      <c r="H89" s="139"/>
      <c r="I89" s="41"/>
      <c r="J89" s="41"/>
    </row>
    <row r="90" spans="2:10" x14ac:dyDescent="0.25">
      <c r="B90" s="139">
        <v>2015</v>
      </c>
      <c r="C90" s="139">
        <v>1</v>
      </c>
      <c r="D90" s="198">
        <v>24.2331</v>
      </c>
      <c r="E90" s="195">
        <v>42005</v>
      </c>
      <c r="F90" s="197">
        <v>22.97994083333333</v>
      </c>
      <c r="G90" s="41"/>
      <c r="H90" s="139"/>
      <c r="I90" s="41"/>
      <c r="J90" s="41"/>
    </row>
    <row r="91" spans="2:10" x14ac:dyDescent="0.25">
      <c r="B91" s="139">
        <v>2015</v>
      </c>
      <c r="C91" s="139">
        <v>2</v>
      </c>
      <c r="D91" s="198">
        <v>22.525673999999999</v>
      </c>
      <c r="E91" s="195">
        <v>42036</v>
      </c>
      <c r="F91" s="197">
        <v>22.114390916666665</v>
      </c>
      <c r="G91" s="41"/>
      <c r="H91" s="139"/>
      <c r="I91" s="41"/>
      <c r="J91" s="41"/>
    </row>
    <row r="92" spans="2:10" x14ac:dyDescent="0.25">
      <c r="B92" s="139">
        <v>2015</v>
      </c>
      <c r="C92" s="139">
        <v>3</v>
      </c>
      <c r="D92" s="198">
        <v>16.816808000000002</v>
      </c>
      <c r="E92" s="195">
        <v>42064</v>
      </c>
      <c r="F92" s="197">
        <v>21.870714000000003</v>
      </c>
      <c r="G92" s="41"/>
      <c r="H92" s="139"/>
      <c r="I92" s="41"/>
      <c r="J92" s="41"/>
    </row>
    <row r="93" spans="2:10" x14ac:dyDescent="0.25">
      <c r="B93" s="139">
        <v>2015</v>
      </c>
      <c r="C93" s="139">
        <v>4</v>
      </c>
      <c r="D93" s="198">
        <v>18.663910000000001</v>
      </c>
      <c r="E93" s="195">
        <v>42095</v>
      </c>
      <c r="F93" s="197">
        <v>21.642955499999999</v>
      </c>
      <c r="G93" s="41"/>
      <c r="H93" s="139"/>
      <c r="I93" s="41"/>
      <c r="J93" s="41"/>
    </row>
    <row r="94" spans="2:10" x14ac:dyDescent="0.25">
      <c r="B94" s="139">
        <v>2015</v>
      </c>
      <c r="C94" s="139">
        <v>5</v>
      </c>
      <c r="D94" s="198">
        <v>15.395555</v>
      </c>
      <c r="E94" s="195">
        <v>42125</v>
      </c>
      <c r="F94" s="197">
        <v>21.006596416666667</v>
      </c>
      <c r="G94" s="41"/>
      <c r="H94" s="139"/>
      <c r="I94" s="41"/>
      <c r="J94" s="41"/>
    </row>
    <row r="95" spans="2:10" x14ac:dyDescent="0.25">
      <c r="B95" s="139">
        <v>2015</v>
      </c>
      <c r="C95" s="139">
        <v>6</v>
      </c>
      <c r="D95" s="198">
        <v>6.507555</v>
      </c>
      <c r="E95" s="195">
        <v>42156</v>
      </c>
      <c r="F95" s="197">
        <v>19.843327083333332</v>
      </c>
      <c r="G95" s="41"/>
      <c r="H95" s="139"/>
      <c r="I95" s="41"/>
      <c r="J95" s="41"/>
    </row>
    <row r="96" spans="2:10" x14ac:dyDescent="0.25">
      <c r="B96" s="139">
        <v>2015</v>
      </c>
      <c r="C96" s="139">
        <v>7</v>
      </c>
      <c r="D96" s="198">
        <v>14.268068</v>
      </c>
      <c r="E96" s="195">
        <v>42186</v>
      </c>
      <c r="F96" s="197">
        <v>18.35080541666667</v>
      </c>
      <c r="G96" s="41"/>
      <c r="H96" s="139"/>
      <c r="I96" s="41"/>
      <c r="J96" s="41"/>
    </row>
    <row r="97" spans="2:10" x14ac:dyDescent="0.25">
      <c r="B97" s="139">
        <v>2015</v>
      </c>
      <c r="C97" s="139">
        <v>8</v>
      </c>
      <c r="D97" s="198">
        <v>8.6590340000000001</v>
      </c>
      <c r="E97" s="195">
        <v>42217</v>
      </c>
      <c r="F97" s="197">
        <v>17.352501666666665</v>
      </c>
      <c r="G97" s="41"/>
      <c r="H97" s="139"/>
      <c r="I97" s="41"/>
      <c r="J97" s="41"/>
    </row>
    <row r="98" spans="2:10" x14ac:dyDescent="0.25">
      <c r="B98" s="139">
        <v>2015</v>
      </c>
      <c r="C98" s="139">
        <v>9</v>
      </c>
      <c r="D98" s="198">
        <v>11.103467</v>
      </c>
      <c r="E98" s="195">
        <v>42248</v>
      </c>
      <c r="F98" s="197">
        <v>16.376737583333334</v>
      </c>
      <c r="G98" s="41"/>
      <c r="H98" s="139"/>
      <c r="I98" s="41"/>
      <c r="J98" s="41"/>
    </row>
    <row r="99" spans="2:10" x14ac:dyDescent="0.25">
      <c r="B99" s="139">
        <v>2015</v>
      </c>
      <c r="C99" s="139">
        <v>10</v>
      </c>
      <c r="D99" s="198">
        <v>14.341302000000001</v>
      </c>
      <c r="E99" s="195">
        <v>42278</v>
      </c>
      <c r="F99" s="197">
        <v>16.529468749999999</v>
      </c>
      <c r="G99" s="41"/>
      <c r="H99" s="139"/>
      <c r="I99" s="41"/>
      <c r="J99" s="41"/>
    </row>
    <row r="100" spans="2:10" x14ac:dyDescent="0.25">
      <c r="B100" s="139">
        <v>2015</v>
      </c>
      <c r="C100" s="139">
        <v>11</v>
      </c>
      <c r="D100" s="198">
        <v>9.0179919999999996</v>
      </c>
      <c r="E100" s="195">
        <v>42309</v>
      </c>
      <c r="F100" s="197">
        <v>15.2730465</v>
      </c>
      <c r="G100" s="41"/>
      <c r="H100" s="139"/>
      <c r="I100" s="41"/>
      <c r="J100" s="41"/>
    </row>
    <row r="101" spans="2:10" x14ac:dyDescent="0.25">
      <c r="B101" s="139">
        <v>2015</v>
      </c>
      <c r="C101" s="139">
        <v>12</v>
      </c>
      <c r="D101" s="198">
        <v>10.684495</v>
      </c>
      <c r="E101" s="195">
        <v>42339</v>
      </c>
      <c r="F101" s="197">
        <v>14.351413333333335</v>
      </c>
      <c r="G101" s="41"/>
      <c r="H101" s="139"/>
      <c r="I101" s="41"/>
      <c r="J101" s="41"/>
    </row>
    <row r="102" spans="2:10" s="40" customFormat="1" x14ac:dyDescent="0.25">
      <c r="B102" s="139">
        <v>2016</v>
      </c>
      <c r="C102" s="139">
        <v>1</v>
      </c>
      <c r="D102" s="198">
        <v>7.4893210000000003</v>
      </c>
      <c r="E102" s="195">
        <v>42370</v>
      </c>
      <c r="F102" s="197">
        <v>7.4893210000000003</v>
      </c>
      <c r="G102" s="41"/>
      <c r="H102" s="139"/>
      <c r="I102" s="41"/>
      <c r="J102" s="41"/>
    </row>
    <row r="103" spans="2:10" s="40" customFormat="1" x14ac:dyDescent="0.25">
      <c r="B103" s="139">
        <v>2016</v>
      </c>
      <c r="C103" s="139">
        <v>2</v>
      </c>
      <c r="D103" s="198">
        <v>11.573838</v>
      </c>
      <c r="E103" s="195">
        <v>42401</v>
      </c>
      <c r="F103" s="197">
        <v>9.5315794999999994</v>
      </c>
      <c r="G103" s="41"/>
      <c r="H103" s="139"/>
      <c r="I103" s="41"/>
      <c r="J103" s="41"/>
    </row>
    <row r="104" spans="2:10" s="40" customFormat="1" x14ac:dyDescent="0.25">
      <c r="B104" s="139">
        <v>2016</v>
      </c>
      <c r="C104" s="139">
        <v>3</v>
      </c>
      <c r="D104" s="198">
        <v>12.619937</v>
      </c>
      <c r="E104" s="195">
        <v>42430</v>
      </c>
      <c r="F104" s="197">
        <v>10.561031999999999</v>
      </c>
      <c r="G104" s="41"/>
      <c r="H104" s="139"/>
      <c r="I104" s="41"/>
      <c r="J104" s="41"/>
    </row>
    <row r="105" spans="2:10" s="40" customFormat="1" x14ac:dyDescent="0.25">
      <c r="B105" s="139">
        <v>2016</v>
      </c>
      <c r="C105" s="139">
        <v>4</v>
      </c>
      <c r="D105" s="198">
        <v>16.934517</v>
      </c>
      <c r="E105" s="195">
        <v>42461</v>
      </c>
      <c r="F105" s="197">
        <v>12.15440325</v>
      </c>
      <c r="G105" s="41"/>
      <c r="H105" s="139"/>
      <c r="I105" s="41"/>
      <c r="J105" s="41"/>
    </row>
    <row r="106" spans="2:10" s="40" customFormat="1" x14ac:dyDescent="0.25">
      <c r="B106" s="139">
        <v>2016</v>
      </c>
      <c r="C106" s="139">
        <v>5</v>
      </c>
      <c r="D106" s="198">
        <v>11.651126</v>
      </c>
      <c r="E106" s="195">
        <v>42491</v>
      </c>
      <c r="F106" s="197">
        <v>12.0537478</v>
      </c>
      <c r="G106" s="41"/>
      <c r="H106" s="139"/>
      <c r="I106" s="41"/>
      <c r="J106" s="41"/>
    </row>
    <row r="107" spans="2:10" s="40" customFormat="1" x14ac:dyDescent="0.25">
      <c r="B107" s="139">
        <v>2016</v>
      </c>
      <c r="C107" s="139">
        <v>6</v>
      </c>
      <c r="D107" s="198">
        <v>10.553143</v>
      </c>
      <c r="E107" s="195">
        <v>42522</v>
      </c>
      <c r="F107" s="197">
        <v>11.803647</v>
      </c>
      <c r="G107" s="41"/>
      <c r="H107" s="139"/>
      <c r="I107" s="41"/>
      <c r="J107" s="41"/>
    </row>
    <row r="108" spans="2:10" s="40" customFormat="1" x14ac:dyDescent="0.25">
      <c r="B108" s="139">
        <v>2016</v>
      </c>
      <c r="C108" s="139">
        <v>7</v>
      </c>
      <c r="D108" s="198">
        <v>9.380172</v>
      </c>
      <c r="E108" s="195">
        <v>42552</v>
      </c>
      <c r="F108" s="197">
        <v>11.457436285714286</v>
      </c>
      <c r="G108" s="41"/>
      <c r="H108" s="139"/>
      <c r="I108" s="41"/>
      <c r="J108" s="41"/>
    </row>
    <row r="109" spans="2:10" s="40" customFormat="1" x14ac:dyDescent="0.25">
      <c r="B109" s="139">
        <v>2016</v>
      </c>
      <c r="C109" s="139">
        <v>8</v>
      </c>
      <c r="D109" s="198">
        <v>12.240626000000001</v>
      </c>
      <c r="E109" s="195">
        <v>42583</v>
      </c>
      <c r="F109" s="197">
        <v>11.555335000000001</v>
      </c>
      <c r="G109" s="41"/>
      <c r="H109" s="139"/>
      <c r="I109" s="41"/>
      <c r="J109" s="41"/>
    </row>
    <row r="110" spans="2:10" s="40" customFormat="1" x14ac:dyDescent="0.25">
      <c r="B110" s="139">
        <v>2016</v>
      </c>
      <c r="C110" s="139">
        <v>9</v>
      </c>
      <c r="D110" s="198">
        <v>14.759645000000001</v>
      </c>
      <c r="E110" s="195">
        <v>42614</v>
      </c>
      <c r="F110" s="197">
        <v>11.911369444444446</v>
      </c>
      <c r="G110" s="41"/>
      <c r="H110" s="139"/>
      <c r="I110" s="41"/>
      <c r="J110" s="41"/>
    </row>
    <row r="111" spans="2:10" s="40" customFormat="1" x14ac:dyDescent="0.25">
      <c r="B111" s="139">
        <v>2016</v>
      </c>
      <c r="C111" s="139">
        <v>10</v>
      </c>
      <c r="D111" s="198">
        <v>16.287713</v>
      </c>
      <c r="E111" s="195">
        <v>42644</v>
      </c>
      <c r="F111" s="197">
        <v>12.349003800000002</v>
      </c>
      <c r="G111" s="41"/>
      <c r="H111" s="139"/>
      <c r="I111" s="41"/>
      <c r="J111" s="41"/>
    </row>
    <row r="112" spans="2:10" s="40" customFormat="1" x14ac:dyDescent="0.25">
      <c r="B112" s="139">
        <v>2016</v>
      </c>
      <c r="C112" s="139">
        <v>11</v>
      </c>
      <c r="D112" s="198">
        <v>10.633069000000001</v>
      </c>
      <c r="E112" s="195">
        <v>42675</v>
      </c>
      <c r="F112" s="197">
        <v>12.193009727272727</v>
      </c>
      <c r="G112" s="41"/>
      <c r="H112" s="139"/>
      <c r="I112" s="41"/>
      <c r="J112" s="41"/>
    </row>
    <row r="113" spans="2:10" s="40" customFormat="1" x14ac:dyDescent="0.25">
      <c r="B113" s="139">
        <v>2016</v>
      </c>
      <c r="C113" s="139">
        <v>12</v>
      </c>
      <c r="D113" s="198">
        <v>26.820125999999998</v>
      </c>
      <c r="E113" s="195">
        <v>42705</v>
      </c>
      <c r="F113" s="197">
        <v>13.411936083333332</v>
      </c>
      <c r="G113" s="41"/>
      <c r="H113" s="139"/>
      <c r="I113" s="41"/>
      <c r="J113" s="41"/>
    </row>
    <row r="114" spans="2:10" s="40" customFormat="1" x14ac:dyDescent="0.25">
      <c r="B114" s="139">
        <v>2017</v>
      </c>
      <c r="C114" s="139">
        <v>1</v>
      </c>
      <c r="D114" s="198">
        <v>8.8906799999999997</v>
      </c>
      <c r="E114" s="195">
        <v>42736</v>
      </c>
      <c r="F114" s="197">
        <v>13.528716000000001</v>
      </c>
      <c r="G114" s="41"/>
      <c r="H114" s="139"/>
      <c r="I114" s="41"/>
      <c r="J114" s="41"/>
    </row>
    <row r="115" spans="2:10" s="40" customFormat="1" x14ac:dyDescent="0.25">
      <c r="B115" s="41">
        <v>2017</v>
      </c>
      <c r="C115" s="41">
        <v>2</v>
      </c>
      <c r="D115" s="198">
        <v>11.084016999999999</v>
      </c>
      <c r="E115" s="195">
        <v>42767</v>
      </c>
      <c r="F115" s="197">
        <v>13.487897583333334</v>
      </c>
      <c r="G115" s="41"/>
      <c r="H115" s="139"/>
      <c r="I115" s="41"/>
      <c r="J115" s="41"/>
    </row>
    <row r="116" spans="2:10" s="40" customFormat="1" x14ac:dyDescent="0.25">
      <c r="B116" s="139">
        <v>2017</v>
      </c>
      <c r="C116" s="139">
        <v>3</v>
      </c>
      <c r="D116" s="198">
        <v>10.335012000000001</v>
      </c>
      <c r="E116" s="195">
        <v>42795</v>
      </c>
      <c r="F116" s="197">
        <v>13.297487166666665</v>
      </c>
      <c r="G116" s="41"/>
      <c r="H116" s="139"/>
      <c r="I116" s="41"/>
      <c r="J116" s="41"/>
    </row>
    <row r="117" spans="2:10" s="40" customFormat="1" x14ac:dyDescent="0.25">
      <c r="B117" s="139">
        <v>2017</v>
      </c>
      <c r="C117" s="139">
        <v>4</v>
      </c>
      <c r="D117" s="198">
        <v>7.1191639999999996</v>
      </c>
      <c r="E117" s="195">
        <v>42826</v>
      </c>
      <c r="F117" s="197">
        <v>12.479541083333336</v>
      </c>
      <c r="G117" s="41"/>
      <c r="H117" s="139"/>
      <c r="I117" s="41"/>
      <c r="J117" s="41"/>
    </row>
    <row r="118" spans="2:10" s="40" customFormat="1" x14ac:dyDescent="0.25">
      <c r="B118" s="139">
        <v>2017</v>
      </c>
      <c r="C118" s="139">
        <v>5</v>
      </c>
      <c r="D118" s="198">
        <v>4.1166090000000004</v>
      </c>
      <c r="E118" s="195">
        <v>42856</v>
      </c>
      <c r="F118" s="197">
        <v>11.85166466666667</v>
      </c>
      <c r="G118" s="41"/>
      <c r="H118" s="139"/>
      <c r="I118" s="41"/>
      <c r="J118" s="41"/>
    </row>
    <row r="119" spans="2:10" s="40" customFormat="1" x14ac:dyDescent="0.25">
      <c r="B119" s="139">
        <v>2017</v>
      </c>
      <c r="C119" s="41">
        <v>6</v>
      </c>
      <c r="D119" s="198">
        <v>6.2340590000000002</v>
      </c>
      <c r="E119" s="195">
        <v>42887</v>
      </c>
      <c r="F119" s="197">
        <v>11.491740999999999</v>
      </c>
      <c r="G119" s="41"/>
      <c r="H119" s="139"/>
      <c r="I119" s="41"/>
      <c r="J119" s="41"/>
    </row>
    <row r="120" spans="2:10" s="40" customFormat="1" x14ac:dyDescent="0.25">
      <c r="B120" s="139">
        <v>2017</v>
      </c>
      <c r="C120" s="139">
        <v>7</v>
      </c>
      <c r="D120" s="198">
        <v>10.458885</v>
      </c>
      <c r="E120" s="195">
        <v>42917</v>
      </c>
      <c r="F120" s="197">
        <v>11.581633750000002</v>
      </c>
      <c r="G120" s="41"/>
      <c r="H120" s="139"/>
      <c r="I120" s="41"/>
      <c r="J120" s="41"/>
    </row>
    <row r="121" spans="2:10" s="40" customFormat="1" x14ac:dyDescent="0.25">
      <c r="B121" s="139">
        <v>2017</v>
      </c>
      <c r="C121" s="41">
        <v>8</v>
      </c>
      <c r="D121" s="198">
        <v>7.7272949999999998</v>
      </c>
      <c r="E121" s="195">
        <v>42948</v>
      </c>
      <c r="F121" s="197">
        <v>11.205522833333333</v>
      </c>
      <c r="G121" s="41"/>
      <c r="H121" s="139"/>
      <c r="I121" s="41"/>
      <c r="J121" s="41"/>
    </row>
    <row r="122" spans="2:10" s="40" customFormat="1" x14ac:dyDescent="0.25">
      <c r="B122" s="139">
        <v>2017</v>
      </c>
      <c r="C122" s="139">
        <v>9</v>
      </c>
      <c r="D122" s="198">
        <v>6.1318450000000002</v>
      </c>
      <c r="E122" s="195">
        <v>42979</v>
      </c>
      <c r="F122" s="197">
        <v>10.486539500000001</v>
      </c>
      <c r="G122" s="41"/>
      <c r="H122" s="41"/>
      <c r="I122" s="41"/>
      <c r="J122" s="41"/>
    </row>
    <row r="123" spans="2:10" s="40" customFormat="1" x14ac:dyDescent="0.25">
      <c r="B123" s="139">
        <v>2017</v>
      </c>
      <c r="C123" s="139">
        <v>10</v>
      </c>
      <c r="D123" s="198">
        <v>4.392773</v>
      </c>
      <c r="E123" s="195">
        <v>43009</v>
      </c>
      <c r="F123" s="197">
        <v>9.4952945</v>
      </c>
      <c r="G123" s="41"/>
      <c r="H123" s="41"/>
      <c r="I123" s="41"/>
      <c r="J123" s="41"/>
    </row>
    <row r="124" spans="2:10" s="40" customFormat="1" x14ac:dyDescent="0.25">
      <c r="B124" s="139">
        <v>2017</v>
      </c>
      <c r="C124" s="139">
        <v>11</v>
      </c>
      <c r="D124" s="198">
        <v>4.9323689999999996</v>
      </c>
      <c r="E124" s="195">
        <v>43040</v>
      </c>
      <c r="F124" s="197">
        <v>9.0202361666666651</v>
      </c>
      <c r="G124" s="41"/>
      <c r="H124" s="41"/>
      <c r="I124" s="41"/>
      <c r="J124" s="41"/>
    </row>
    <row r="125" spans="2:10" s="40" customFormat="1" x14ac:dyDescent="0.25">
      <c r="B125" s="139">
        <v>2017</v>
      </c>
      <c r="C125" s="139">
        <v>12</v>
      </c>
      <c r="D125" s="198">
        <v>5.5102349999999998</v>
      </c>
      <c r="E125" s="195">
        <v>43070</v>
      </c>
      <c r="F125" s="197">
        <v>7.2444119166666665</v>
      </c>
      <c r="G125" s="41"/>
      <c r="H125" s="41"/>
      <c r="I125" s="41"/>
      <c r="J125" s="41"/>
    </row>
    <row r="126" spans="2:10" s="40" customFormat="1" x14ac:dyDescent="0.25">
      <c r="B126" s="139"/>
      <c r="C126" s="139"/>
      <c r="D126" s="139"/>
      <c r="E126" s="195">
        <v>43101</v>
      </c>
      <c r="F126" s="41"/>
      <c r="G126" s="41"/>
      <c r="H126" s="41"/>
      <c r="I126" s="41"/>
      <c r="J126" s="41"/>
    </row>
    <row r="127" spans="2:10" s="40" customFormat="1" x14ac:dyDescent="0.25">
      <c r="B127" s="139"/>
      <c r="C127" s="139"/>
      <c r="D127" s="139"/>
      <c r="E127" s="196"/>
      <c r="F127" s="41"/>
      <c r="G127" s="41"/>
      <c r="H127" s="41"/>
      <c r="I127" s="41"/>
      <c r="J127" s="41"/>
    </row>
    <row r="128" spans="2:10" s="40" customFormat="1" x14ac:dyDescent="0.25">
      <c r="B128" s="139"/>
      <c r="C128" s="139"/>
      <c r="D128" s="139"/>
      <c r="E128" s="196"/>
      <c r="F128" s="41"/>
      <c r="G128" s="41"/>
      <c r="H128" s="41"/>
      <c r="I128" s="41"/>
      <c r="J128" s="41"/>
    </row>
    <row r="129" spans="2:10" s="40" customFormat="1" x14ac:dyDescent="0.25">
      <c r="B129" s="139"/>
      <c r="C129" s="139"/>
      <c r="D129" s="139"/>
      <c r="E129" s="196"/>
      <c r="F129" s="41"/>
      <c r="G129" s="41"/>
      <c r="H129" s="41"/>
      <c r="I129" s="41"/>
      <c r="J129" s="41"/>
    </row>
    <row r="130" spans="2:10" s="40" customFormat="1" x14ac:dyDescent="0.25">
      <c r="B130" s="139"/>
      <c r="C130" s="139"/>
      <c r="D130" s="139"/>
      <c r="E130" s="196"/>
      <c r="F130" s="41"/>
      <c r="G130" s="41"/>
      <c r="H130" s="41"/>
      <c r="I130" s="41"/>
      <c r="J130" s="41"/>
    </row>
    <row r="131" spans="2:10" s="40" customFormat="1" x14ac:dyDescent="0.25">
      <c r="B131" s="139"/>
      <c r="C131" s="139"/>
      <c r="D131" s="139"/>
      <c r="E131" s="196"/>
      <c r="F131" s="41"/>
      <c r="G131" s="41"/>
      <c r="H131" s="41"/>
      <c r="I131" s="41"/>
      <c r="J131" s="41"/>
    </row>
    <row r="132" spans="2:10" s="40" customFormat="1" x14ac:dyDescent="0.25">
      <c r="B132" s="139"/>
      <c r="C132" s="139"/>
      <c r="D132" s="139"/>
      <c r="E132" s="196"/>
      <c r="F132" s="41"/>
      <c r="G132" s="41"/>
      <c r="H132" s="41"/>
      <c r="I132" s="41"/>
      <c r="J132" s="41"/>
    </row>
    <row r="133" spans="2:10" s="40" customFormat="1" x14ac:dyDescent="0.25">
      <c r="B133" s="139"/>
      <c r="C133" s="139"/>
      <c r="D133" s="139"/>
      <c r="E133" s="196"/>
      <c r="F133" s="41"/>
      <c r="G133" s="41"/>
      <c r="H133" s="41"/>
      <c r="I133" s="41"/>
      <c r="J133" s="41"/>
    </row>
    <row r="134" spans="2:10" s="40" customFormat="1" x14ac:dyDescent="0.25">
      <c r="B134" s="139"/>
      <c r="C134" s="139"/>
      <c r="D134" s="139"/>
      <c r="E134" s="196"/>
      <c r="F134" s="41"/>
      <c r="G134" s="41"/>
      <c r="H134" s="41"/>
      <c r="I134" s="41"/>
      <c r="J134" s="41"/>
    </row>
    <row r="135" spans="2:10" s="40" customFormat="1" x14ac:dyDescent="0.25">
      <c r="B135" s="139"/>
      <c r="C135" s="139"/>
      <c r="D135" s="139"/>
      <c r="E135" s="196"/>
      <c r="F135" s="41"/>
      <c r="G135" s="41"/>
      <c r="H135" s="41"/>
      <c r="I135" s="41"/>
      <c r="J135" s="41"/>
    </row>
    <row r="136" spans="2:10" s="40" customFormat="1" x14ac:dyDescent="0.25">
      <c r="B136" s="139"/>
      <c r="C136" s="139"/>
      <c r="D136" s="139"/>
      <c r="E136" s="196"/>
      <c r="F136" s="41"/>
      <c r="G136" s="41"/>
      <c r="H136" s="41"/>
      <c r="I136" s="41"/>
      <c r="J136" s="41"/>
    </row>
    <row r="137" spans="2:10" s="40" customFormat="1" x14ac:dyDescent="0.25">
      <c r="B137" s="139"/>
      <c r="C137" s="139"/>
      <c r="D137" s="139"/>
      <c r="E137" s="196"/>
      <c r="F137" s="41"/>
      <c r="G137" s="41"/>
      <c r="H137" s="41"/>
      <c r="I137" s="41"/>
      <c r="J137" s="41"/>
    </row>
    <row r="138" spans="2:10" s="40" customFormat="1" x14ac:dyDescent="0.25">
      <c r="B138" s="139"/>
      <c r="C138" s="139"/>
      <c r="D138" s="139"/>
      <c r="E138" s="196"/>
      <c r="F138" s="41"/>
      <c r="G138" s="41"/>
      <c r="H138" s="41"/>
      <c r="I138" s="41"/>
      <c r="J138" s="41"/>
    </row>
    <row r="139" spans="2:10" s="40" customFormat="1" x14ac:dyDescent="0.25">
      <c r="B139" s="139"/>
      <c r="C139" s="139"/>
      <c r="D139" s="139"/>
      <c r="E139" s="196"/>
      <c r="F139" s="41"/>
      <c r="G139" s="41"/>
      <c r="H139" s="41"/>
      <c r="I139" s="41"/>
      <c r="J139" s="41"/>
    </row>
    <row r="140" spans="2:10" s="40" customFormat="1" x14ac:dyDescent="0.25">
      <c r="B140" s="139"/>
      <c r="C140" s="139"/>
      <c r="D140" s="139"/>
      <c r="E140" s="196"/>
      <c r="F140" s="41"/>
      <c r="G140" s="41"/>
      <c r="H140" s="41"/>
      <c r="I140" s="41"/>
      <c r="J140" s="41"/>
    </row>
    <row r="141" spans="2:10" s="40" customFormat="1" x14ac:dyDescent="0.25">
      <c r="B141" s="148"/>
      <c r="C141" s="148"/>
      <c r="D141" s="148"/>
      <c r="E141" s="134"/>
    </row>
    <row r="142" spans="2:10" s="40" customFormat="1" x14ac:dyDescent="0.25">
      <c r="B142" s="148"/>
      <c r="C142" s="148"/>
      <c r="D142" s="148"/>
      <c r="E142" s="134"/>
    </row>
    <row r="143" spans="2:10" s="40" customFormat="1" x14ac:dyDescent="0.25">
      <c r="B143" s="148"/>
      <c r="C143" s="148"/>
      <c r="D143" s="148"/>
      <c r="E143" s="134"/>
    </row>
    <row r="144" spans="2:10" s="40" customFormat="1" x14ac:dyDescent="0.25">
      <c r="B144" s="148"/>
      <c r="C144" s="148"/>
      <c r="D144" s="148"/>
      <c r="E144" s="13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topLeftCell="A28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227.489373</v>
      </c>
      <c r="D13" s="68">
        <v>188.022043</v>
      </c>
      <c r="E13" s="68">
        <v>196.02938900000001</v>
      </c>
      <c r="F13" s="68">
        <v>172.99782200000001</v>
      </c>
      <c r="G13" s="68">
        <v>145.42022700000001</v>
      </c>
      <c r="H13" s="68">
        <v>148.97059100000001</v>
      </c>
      <c r="I13" s="68">
        <v>2.4414512844901592</v>
      </c>
      <c r="J13" s="68">
        <v>102.44145128449016</v>
      </c>
      <c r="K13" s="68">
        <v>-15.941007049210132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235.26480799999999</v>
      </c>
      <c r="D14" s="68">
        <v>207.29091</v>
      </c>
      <c r="E14" s="68">
        <v>215.48730699999999</v>
      </c>
      <c r="F14" s="68">
        <v>230.11386100000001</v>
      </c>
      <c r="G14" s="68">
        <v>218.740364</v>
      </c>
      <c r="H14" s="68">
        <v>191.14797100000001</v>
      </c>
      <c r="I14" s="68">
        <v>-12.614221031469064</v>
      </c>
      <c r="J14" s="68">
        <v>87.385778968530943</v>
      </c>
      <c r="K14" s="68">
        <v>-4.9425518960807047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295.53069299999999</v>
      </c>
      <c r="D15" s="68">
        <v>255.17752999999999</v>
      </c>
      <c r="E15" s="68">
        <v>233.93670299999999</v>
      </c>
      <c r="F15" s="68">
        <v>245.376498</v>
      </c>
      <c r="G15" s="68">
        <v>190.926839</v>
      </c>
      <c r="H15" s="68">
        <v>220.26371900000001</v>
      </c>
      <c r="I15" s="68">
        <v>15.365508670051353</v>
      </c>
      <c r="J15" s="68">
        <v>115.36550867005136</v>
      </c>
      <c r="K15" s="68">
        <v>-22.190250265940303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217.09912299999999</v>
      </c>
      <c r="D16" s="68">
        <v>309.49015300000002</v>
      </c>
      <c r="E16" s="68">
        <v>238.658841</v>
      </c>
      <c r="F16" s="68">
        <v>233.349276</v>
      </c>
      <c r="G16" s="68">
        <v>195.95183</v>
      </c>
      <c r="H16" s="68">
        <v>155.44840199999999</v>
      </c>
      <c r="I16" s="68">
        <v>-20.670094277762054</v>
      </c>
      <c r="J16" s="68">
        <v>79.329905722237953</v>
      </c>
      <c r="K16" s="68">
        <v>-16.026381843156013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285.65751999999998</v>
      </c>
      <c r="D17" s="68">
        <v>301.99742099999997</v>
      </c>
      <c r="E17" s="68">
        <v>277.54893099999998</v>
      </c>
      <c r="F17" s="68">
        <v>228.30137099999999</v>
      </c>
      <c r="G17" s="68">
        <v>209.92255599999999</v>
      </c>
      <c r="H17" s="68">
        <v>240.07264900000001</v>
      </c>
      <c r="I17" s="68">
        <v>14.362483753294253</v>
      </c>
      <c r="J17" s="68">
        <v>114.36248375329426</v>
      </c>
      <c r="K17" s="68">
        <v>-8.0502429396273723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236.50713999999999</v>
      </c>
      <c r="D18" s="68">
        <v>262.183898</v>
      </c>
      <c r="E18" s="68">
        <v>222.718052</v>
      </c>
      <c r="F18" s="68">
        <v>198.05751000000001</v>
      </c>
      <c r="G18" s="68">
        <v>196.208597</v>
      </c>
      <c r="H18" s="68">
        <v>231.04371</v>
      </c>
      <c r="I18" s="68">
        <v>17.754121650439213</v>
      </c>
      <c r="J18" s="68">
        <v>117.75412165043922</v>
      </c>
      <c r="K18" s="68">
        <v>-0.93352329835915127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298.19198299999999</v>
      </c>
      <c r="D19" s="68">
        <v>262.80776800000001</v>
      </c>
      <c r="E19" s="68">
        <v>276.65687100000002</v>
      </c>
      <c r="F19" s="68">
        <v>220.656936</v>
      </c>
      <c r="G19" s="68">
        <v>153.79695699999999</v>
      </c>
      <c r="H19" s="68">
        <v>189.38669899999999</v>
      </c>
      <c r="I19" s="68">
        <v>23.140732231782724</v>
      </c>
      <c r="J19" s="68">
        <v>123.14073223178272</v>
      </c>
      <c r="K19" s="68">
        <v>-30.300420286811203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255.40726799999999</v>
      </c>
      <c r="D20" s="68">
        <v>224.192924</v>
      </c>
      <c r="E20" s="68">
        <v>235.29350299999999</v>
      </c>
      <c r="F20" s="68">
        <v>188.39248000000001</v>
      </c>
      <c r="G20" s="68">
        <v>218.62463399999999</v>
      </c>
      <c r="H20" s="68">
        <v>219.50255100000001</v>
      </c>
      <c r="I20" s="68">
        <v>0.40156362251475564</v>
      </c>
      <c r="J20" s="68">
        <v>100.40156362251476</v>
      </c>
      <c r="K20" s="68">
        <v>16.047431404905321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241.68615299999999</v>
      </c>
      <c r="D21" s="68">
        <v>229.59982299999999</v>
      </c>
      <c r="E21" s="68">
        <v>238.827303</v>
      </c>
      <c r="F21" s="68">
        <v>223.57683800000001</v>
      </c>
      <c r="G21" s="68">
        <v>185.578734</v>
      </c>
      <c r="H21" s="68">
        <v>192.200447</v>
      </c>
      <c r="I21" s="68">
        <v>3.5681421342167452</v>
      </c>
      <c r="J21" s="68">
        <v>103.56814213421674</v>
      </c>
      <c r="K21" s="68">
        <v>-16.995545844511859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250.48092399999999</v>
      </c>
      <c r="D22" s="68">
        <v>263.82495899999998</v>
      </c>
      <c r="E22" s="68">
        <v>231.48022499999999</v>
      </c>
      <c r="F22" s="68">
        <v>186.870666</v>
      </c>
      <c r="G22" s="68">
        <v>184.16334900000001</v>
      </c>
      <c r="H22" s="68">
        <v>194.288432</v>
      </c>
      <c r="I22" s="68">
        <v>5.4978816659116969</v>
      </c>
      <c r="J22" s="68">
        <v>105.49788166591169</v>
      </c>
      <c r="K22" s="68">
        <v>-1.4487651047382588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252.77146500000001</v>
      </c>
      <c r="D23" s="68">
        <v>241.390387</v>
      </c>
      <c r="E23" s="68">
        <v>226.50212999999999</v>
      </c>
      <c r="F23" s="68">
        <v>190.22448900000001</v>
      </c>
      <c r="G23" s="68">
        <v>199.24223499999999</v>
      </c>
      <c r="H23" s="68">
        <v>201.19837200000001</v>
      </c>
      <c r="I23" s="68">
        <v>0.98178832414723693</v>
      </c>
      <c r="J23" s="68">
        <v>100.98178832414723</v>
      </c>
      <c r="K23" s="68">
        <v>4.7405810089993228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235.90168700000001</v>
      </c>
      <c r="D24" s="68">
        <v>234.169624</v>
      </c>
      <c r="E24" s="68">
        <v>248.45931200000001</v>
      </c>
      <c r="F24" s="68">
        <v>223.85591299999999</v>
      </c>
      <c r="G24" s="68">
        <v>189.033479</v>
      </c>
      <c r="H24" s="30">
        <v>201.82582400000001</v>
      </c>
      <c r="I24" s="30">
        <v>6.7672377759074198</v>
      </c>
      <c r="J24" s="30">
        <v>106.76723777590742</v>
      </c>
      <c r="K24" s="30">
        <v>-15.555735621779165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3031.9881369999998</v>
      </c>
      <c r="D25" s="70">
        <v>2980.1474400000002</v>
      </c>
      <c r="E25" s="70">
        <v>2841.5985669999995</v>
      </c>
      <c r="F25" s="70">
        <v>2541.7736600000003</v>
      </c>
      <c r="G25" s="70">
        <v>2287.6098010000001</v>
      </c>
      <c r="H25" s="30">
        <v>2385.3493669999998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-1.7097922108393671</v>
      </c>
      <c r="E26" s="70">
        <v>-4.6490610209540701</v>
      </c>
      <c r="F26" s="70">
        <v>-10.551275978314479</v>
      </c>
      <c r="G26" s="70">
        <v>-9.9994685994188934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3031.9881369999998</v>
      </c>
      <c r="D28" s="70">
        <v>2980.1474400000002</v>
      </c>
      <c r="E28" s="70">
        <v>2841.5985669999995</v>
      </c>
      <c r="F28" s="70">
        <v>2541.7736600000003</v>
      </c>
      <c r="G28" s="70">
        <v>2287.6098010000001</v>
      </c>
      <c r="H28" s="30">
        <v>2385.3493669999998</v>
      </c>
      <c r="I28" s="66">
        <v>4.2725628276847782</v>
      </c>
      <c r="J28" s="30">
        <v>104.27256282768478</v>
      </c>
      <c r="K28" s="30">
        <v>-9.9994685994188934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-1.7097922108393671</v>
      </c>
      <c r="E29" s="70">
        <v>-4.6490610209540701</v>
      </c>
      <c r="F29" s="70">
        <v>-10.551275978314479</v>
      </c>
      <c r="G29" s="70">
        <v>-9.9994685994188934</v>
      </c>
      <c r="H29" s="30">
        <v>4.2725628276847782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135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6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7"/>
      <c r="C46" s="137"/>
      <c r="D46" s="137"/>
      <c r="E46" s="137"/>
      <c r="F46" s="137"/>
      <c r="G46" s="137"/>
      <c r="H46" s="148"/>
      <c r="I46" s="148"/>
      <c r="J46" s="148"/>
      <c r="K46" s="148"/>
      <c r="L46" s="148"/>
      <c r="M46" s="148"/>
      <c r="N46" s="139"/>
      <c r="O46" s="148"/>
      <c r="P46" s="148"/>
    </row>
    <row r="47" spans="1:16" x14ac:dyDescent="0.25">
      <c r="B47" s="137"/>
      <c r="C47" s="137"/>
      <c r="D47" s="137"/>
      <c r="E47" s="137"/>
      <c r="F47" s="137"/>
      <c r="G47" s="137"/>
      <c r="H47" s="148"/>
      <c r="I47" s="148"/>
      <c r="J47" s="148"/>
      <c r="K47" s="148"/>
      <c r="L47" s="148"/>
      <c r="M47" s="148"/>
      <c r="N47" s="139"/>
      <c r="O47" s="148"/>
      <c r="P47" s="148"/>
    </row>
    <row r="48" spans="1:16" x14ac:dyDescent="0.25">
      <c r="B48" s="137"/>
      <c r="C48" s="137"/>
      <c r="D48" s="137"/>
      <c r="E48" s="137"/>
      <c r="F48" s="137"/>
      <c r="G48" s="137"/>
      <c r="H48" s="148"/>
      <c r="I48" s="148"/>
      <c r="J48" s="148"/>
      <c r="K48" s="148"/>
      <c r="L48" s="148"/>
      <c r="M48" s="148"/>
      <c r="N48" s="139"/>
      <c r="O48" s="148"/>
      <c r="P48" s="148"/>
    </row>
    <row r="49" spans="2:16" x14ac:dyDescent="0.25"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  <c r="P49" s="148"/>
    </row>
    <row r="50" spans="2:16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  <c r="P50" s="148"/>
    </row>
    <row r="51" spans="2:16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  <c r="P51" s="148"/>
    </row>
    <row r="52" spans="2:16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  <c r="P52" s="148"/>
    </row>
    <row r="53" spans="2:16" x14ac:dyDescent="0.25">
      <c r="B53" s="139" t="s">
        <v>1</v>
      </c>
      <c r="C53" s="139" t="s">
        <v>166</v>
      </c>
      <c r="D53" s="139" t="s">
        <v>171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  <c r="P53" s="148"/>
    </row>
    <row r="54" spans="2:16" x14ac:dyDescent="0.25">
      <c r="B54" s="139">
        <v>2012</v>
      </c>
      <c r="C54" s="139">
        <v>1</v>
      </c>
      <c r="D54" s="198">
        <v>227.489373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  <c r="P54" s="148"/>
    </row>
    <row r="55" spans="2:16" x14ac:dyDescent="0.25">
      <c r="B55" s="139">
        <v>2012</v>
      </c>
      <c r="C55" s="139">
        <v>2</v>
      </c>
      <c r="D55" s="198">
        <v>235.26480799999999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  <c r="P55" s="148"/>
    </row>
    <row r="56" spans="2:16" x14ac:dyDescent="0.25">
      <c r="B56" s="139">
        <v>2012</v>
      </c>
      <c r="C56" s="139">
        <v>3</v>
      </c>
      <c r="D56" s="198">
        <v>295.53069299999999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  <c r="P56" s="148"/>
    </row>
    <row r="57" spans="2:16" x14ac:dyDescent="0.25">
      <c r="B57" s="139">
        <v>2012</v>
      </c>
      <c r="C57" s="139">
        <v>4</v>
      </c>
      <c r="D57" s="198">
        <v>217.09912299999999</v>
      </c>
      <c r="E57" s="195">
        <v>41000</v>
      </c>
      <c r="F57" s="197">
        <v>256.39348849999999</v>
      </c>
      <c r="G57" s="139"/>
      <c r="H57" s="139"/>
      <c r="I57" s="139"/>
      <c r="J57" s="148"/>
      <c r="K57" s="148"/>
      <c r="L57" s="148"/>
      <c r="M57" s="148"/>
      <c r="N57" s="139"/>
      <c r="O57" s="148"/>
      <c r="P57" s="148"/>
    </row>
    <row r="58" spans="2:16" x14ac:dyDescent="0.25">
      <c r="B58" s="139">
        <v>2012</v>
      </c>
      <c r="C58" s="139">
        <v>5</v>
      </c>
      <c r="D58" s="198">
        <v>285.65751999999998</v>
      </c>
      <c r="E58" s="195">
        <v>41030</v>
      </c>
      <c r="F58" s="197">
        <v>256.39348849999999</v>
      </c>
      <c r="G58" s="139"/>
      <c r="H58" s="139"/>
      <c r="I58" s="139"/>
      <c r="J58" s="148"/>
      <c r="K58" s="148"/>
      <c r="L58" s="148"/>
      <c r="M58" s="148"/>
      <c r="N58" s="139"/>
      <c r="O58" s="148"/>
      <c r="P58" s="148"/>
    </row>
    <row r="59" spans="2:16" x14ac:dyDescent="0.25">
      <c r="B59" s="139">
        <v>2012</v>
      </c>
      <c r="C59" s="139">
        <v>6</v>
      </c>
      <c r="D59" s="198">
        <v>236.50713999999999</v>
      </c>
      <c r="E59" s="195">
        <v>41061</v>
      </c>
      <c r="F59" s="197">
        <v>256.39348849999999</v>
      </c>
      <c r="G59" s="139"/>
      <c r="H59" s="139"/>
      <c r="I59" s="139"/>
      <c r="J59" s="148"/>
      <c r="K59" s="148"/>
      <c r="L59" s="148"/>
      <c r="M59" s="148"/>
      <c r="N59" s="139"/>
      <c r="O59" s="148"/>
      <c r="P59" s="148"/>
    </row>
    <row r="60" spans="2:16" x14ac:dyDescent="0.25">
      <c r="B60" s="139">
        <v>2012</v>
      </c>
      <c r="C60" s="139">
        <v>7</v>
      </c>
      <c r="D60" s="198">
        <v>298.19198299999999</v>
      </c>
      <c r="E60" s="195">
        <v>41091</v>
      </c>
      <c r="F60" s="197">
        <v>256.39348849999999</v>
      </c>
      <c r="G60" s="41"/>
      <c r="H60" s="139"/>
      <c r="I60" s="139"/>
    </row>
    <row r="61" spans="2:16" x14ac:dyDescent="0.25">
      <c r="B61" s="139">
        <v>2012</v>
      </c>
      <c r="C61" s="139">
        <v>8</v>
      </c>
      <c r="D61" s="198">
        <v>255.40726799999999</v>
      </c>
      <c r="E61" s="195">
        <v>41122</v>
      </c>
      <c r="F61" s="197">
        <v>256.39348849999999</v>
      </c>
      <c r="G61" s="41"/>
      <c r="H61" s="139"/>
      <c r="I61" s="139"/>
    </row>
    <row r="62" spans="2:16" x14ac:dyDescent="0.25">
      <c r="B62" s="139">
        <v>2012</v>
      </c>
      <c r="C62" s="139">
        <v>9</v>
      </c>
      <c r="D62" s="198">
        <v>241.68615299999999</v>
      </c>
      <c r="E62" s="195">
        <v>41153</v>
      </c>
      <c r="F62" s="197">
        <v>254.7593401111111</v>
      </c>
      <c r="G62" s="41"/>
      <c r="H62" s="41"/>
      <c r="I62" s="41"/>
    </row>
    <row r="63" spans="2:16" x14ac:dyDescent="0.25">
      <c r="B63" s="139">
        <v>2012</v>
      </c>
      <c r="C63" s="139">
        <v>10</v>
      </c>
      <c r="D63" s="198">
        <v>250.48092399999999</v>
      </c>
      <c r="E63" s="195">
        <v>41183</v>
      </c>
      <c r="F63" s="197">
        <v>254.33149850000001</v>
      </c>
      <c r="G63" s="41"/>
      <c r="H63" s="41"/>
      <c r="I63" s="41"/>
    </row>
    <row r="64" spans="2:16" x14ac:dyDescent="0.25">
      <c r="B64" s="139">
        <v>2012</v>
      </c>
      <c r="C64" s="139">
        <v>11</v>
      </c>
      <c r="D64" s="198">
        <v>252.77146500000001</v>
      </c>
      <c r="E64" s="195">
        <v>41214</v>
      </c>
      <c r="F64" s="197">
        <v>254.18967727272727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235.90168700000001</v>
      </c>
      <c r="E65" s="195">
        <v>41244</v>
      </c>
      <c r="F65" s="197">
        <v>252.66567808333332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188.022043</v>
      </c>
      <c r="E66" s="195">
        <v>41275</v>
      </c>
      <c r="F66" s="197">
        <v>249.37673391666661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207.29091</v>
      </c>
      <c r="E67" s="195">
        <v>41306</v>
      </c>
      <c r="F67" s="197">
        <v>247.04557574999998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255.17752999999999</v>
      </c>
      <c r="E68" s="195">
        <v>41334</v>
      </c>
      <c r="F68" s="197">
        <v>243.68281216666662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309.49015300000002</v>
      </c>
      <c r="E69" s="195">
        <v>41365</v>
      </c>
      <c r="F69" s="197">
        <v>251.38206466666665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301.99742099999997</v>
      </c>
      <c r="E70" s="195">
        <v>41395</v>
      </c>
      <c r="F70" s="197">
        <v>252.74372308333332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262.183898</v>
      </c>
      <c r="E71" s="195">
        <v>41426</v>
      </c>
      <c r="F71" s="197">
        <v>254.8834529166667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262.80776800000001</v>
      </c>
      <c r="E72" s="195">
        <v>41456</v>
      </c>
      <c r="F72" s="197">
        <v>251.93476833333332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224.192924</v>
      </c>
      <c r="E73" s="195">
        <v>41487</v>
      </c>
      <c r="F73" s="197">
        <v>249.333573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229.59982299999999</v>
      </c>
      <c r="E74" s="195">
        <v>41518</v>
      </c>
      <c r="F74" s="197">
        <v>248.32637883333334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263.82495899999998</v>
      </c>
      <c r="E75" s="195">
        <v>41548</v>
      </c>
      <c r="F75" s="197">
        <v>249.43838174999999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241.390387</v>
      </c>
      <c r="E76" s="195">
        <v>41579</v>
      </c>
      <c r="F76" s="197">
        <v>248.4899585833333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234.169624</v>
      </c>
      <c r="E77" s="195">
        <v>41609</v>
      </c>
      <c r="F77" s="197">
        <v>248.34562000000003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196.02938900000001</v>
      </c>
      <c r="E78" s="195">
        <v>41640</v>
      </c>
      <c r="F78" s="197">
        <v>249.01289883333334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215.48730699999999</v>
      </c>
      <c r="E79" s="195">
        <v>41671</v>
      </c>
      <c r="F79" s="197">
        <v>249.69593191666664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233.93670299999999</v>
      </c>
      <c r="E80" s="195">
        <v>41699</v>
      </c>
      <c r="F80" s="197">
        <v>247.92586299999996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238.658841</v>
      </c>
      <c r="E81" s="195">
        <v>41730</v>
      </c>
      <c r="F81" s="197">
        <v>242.02325366666662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277.54893099999998</v>
      </c>
      <c r="E82" s="195">
        <v>41760</v>
      </c>
      <c r="F82" s="197">
        <v>239.98587949999998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222.718052</v>
      </c>
      <c r="E83" s="195">
        <v>41791</v>
      </c>
      <c r="F83" s="197">
        <v>236.69705899999997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276.65687100000002</v>
      </c>
      <c r="E84" s="195">
        <v>41821</v>
      </c>
      <c r="F84" s="197">
        <v>237.85115091666671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235.29350299999999</v>
      </c>
      <c r="E85" s="195">
        <v>41852</v>
      </c>
      <c r="F85" s="197">
        <v>238.77619916666666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238.827303</v>
      </c>
      <c r="E86" s="195">
        <v>41883</v>
      </c>
      <c r="F86" s="197">
        <v>239.54515583333333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231.48022499999999</v>
      </c>
      <c r="E87" s="195">
        <v>41913</v>
      </c>
      <c r="F87" s="197">
        <v>236.8497613333333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226.50212999999999</v>
      </c>
      <c r="E88" s="195">
        <v>41944</v>
      </c>
      <c r="F88" s="197">
        <v>235.60907324999997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248.45931200000001</v>
      </c>
      <c r="E89" s="195">
        <v>41974</v>
      </c>
      <c r="F89" s="197">
        <v>236.79988058333331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172.99782200000001</v>
      </c>
      <c r="E90" s="195">
        <v>42005</v>
      </c>
      <c r="F90" s="197">
        <v>234.88058333333325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230.11386100000001</v>
      </c>
      <c r="E91" s="195">
        <v>42036</v>
      </c>
      <c r="F91" s="197">
        <v>236.09946283333329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245.376498</v>
      </c>
      <c r="E92" s="195">
        <v>42064</v>
      </c>
      <c r="F92" s="197">
        <v>237.05277908333332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233.349276</v>
      </c>
      <c r="E93" s="195">
        <v>42095</v>
      </c>
      <c r="F93" s="197">
        <v>236.61031533333332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228.30137099999999</v>
      </c>
      <c r="E94" s="195">
        <v>42125</v>
      </c>
      <c r="F94" s="197">
        <v>232.50635199999999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198.05751000000001</v>
      </c>
      <c r="E95" s="195">
        <v>42156</v>
      </c>
      <c r="F95" s="197">
        <v>230.45130683333335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220.656936</v>
      </c>
      <c r="E96" s="195">
        <v>42186</v>
      </c>
      <c r="F96" s="197">
        <v>225.78464558333334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188.39248000000001</v>
      </c>
      <c r="E97" s="195">
        <v>42217</v>
      </c>
      <c r="F97" s="197">
        <v>221.876227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223.57683800000001</v>
      </c>
      <c r="E98" s="195">
        <v>42248</v>
      </c>
      <c r="F98" s="197">
        <v>220.60535491666667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186.870666</v>
      </c>
      <c r="E99" s="195">
        <v>42278</v>
      </c>
      <c r="F99" s="197">
        <v>216.88789166666666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190.22448900000001</v>
      </c>
      <c r="E100" s="195">
        <v>42309</v>
      </c>
      <c r="F100" s="197">
        <v>213.8647549166667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223.85591299999999</v>
      </c>
      <c r="E101" s="195">
        <v>42339</v>
      </c>
      <c r="F101" s="197">
        <v>211.81447166666669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145.42022700000001</v>
      </c>
      <c r="E102" s="195">
        <v>42370</v>
      </c>
      <c r="F102" s="197">
        <v>209.51633875000002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218.740364</v>
      </c>
      <c r="E103" s="195">
        <v>42401</v>
      </c>
      <c r="F103" s="197">
        <v>208.5685473333333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190.926839</v>
      </c>
      <c r="E104" s="195">
        <v>42430</v>
      </c>
      <c r="F104" s="197">
        <v>204.03107575000001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195.95183</v>
      </c>
      <c r="E105" s="195">
        <v>42461</v>
      </c>
      <c r="F105" s="197">
        <v>200.91462191666665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209.92255599999999</v>
      </c>
      <c r="E106" s="195">
        <v>42491</v>
      </c>
      <c r="F106" s="197">
        <v>199.38305400000002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196.208597</v>
      </c>
      <c r="E107" s="195">
        <v>42522</v>
      </c>
      <c r="F107" s="197">
        <v>199.22897791666665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153.79695699999999</v>
      </c>
      <c r="E108" s="195">
        <v>42552</v>
      </c>
      <c r="F108" s="197">
        <v>193.65731300000002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218.62463399999999</v>
      </c>
      <c r="E109" s="195">
        <v>42583</v>
      </c>
      <c r="F109" s="197">
        <v>196.17665916666661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185.578734</v>
      </c>
      <c r="E110" s="195">
        <v>42614</v>
      </c>
      <c r="F110" s="197">
        <v>193.01015050000001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184.16334900000001</v>
      </c>
      <c r="E111" s="195">
        <v>42644</v>
      </c>
      <c r="F111" s="197">
        <v>192.78454075000002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199.24223499999999</v>
      </c>
      <c r="E112" s="195">
        <v>42675</v>
      </c>
      <c r="F112" s="197">
        <v>193.53601958333334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189.033479</v>
      </c>
      <c r="E113" s="195">
        <v>42705</v>
      </c>
      <c r="F113" s="197">
        <v>190.63415008333334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148.97059100000001</v>
      </c>
      <c r="E114" s="195">
        <v>42736</v>
      </c>
      <c r="F114" s="197">
        <v>190.93001375000003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191.14797100000001</v>
      </c>
      <c r="E115" s="195">
        <v>42767</v>
      </c>
      <c r="F115" s="197">
        <v>188.63064766666665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220.26371900000001</v>
      </c>
      <c r="E116" s="195">
        <v>42795</v>
      </c>
      <c r="F116" s="197">
        <v>191.07538766666664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155.44840199999999</v>
      </c>
      <c r="E117" s="195">
        <v>42826</v>
      </c>
      <c r="F117" s="197">
        <v>187.70010199999999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240.07264900000001</v>
      </c>
      <c r="E118" s="195">
        <v>42856</v>
      </c>
      <c r="F118" s="197">
        <v>190.21260975000004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231.04371</v>
      </c>
      <c r="E119" s="195">
        <v>42887</v>
      </c>
      <c r="F119" s="197">
        <v>193.11553583333333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189.38669899999999</v>
      </c>
      <c r="E120" s="195">
        <v>42917</v>
      </c>
      <c r="F120" s="197">
        <v>196.08134766666669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219.50255100000001</v>
      </c>
      <c r="E121" s="195">
        <v>42948</v>
      </c>
      <c r="F121" s="197">
        <v>196.15450741666666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192.200447</v>
      </c>
      <c r="E122" s="195">
        <v>42979</v>
      </c>
      <c r="F122" s="197">
        <v>196.70631683333332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194.288432</v>
      </c>
      <c r="E123" s="195">
        <v>43009</v>
      </c>
      <c r="F123" s="197">
        <v>197.55007375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201.19837200000001</v>
      </c>
      <c r="E124" s="195">
        <v>43040</v>
      </c>
      <c r="F124" s="197">
        <v>197.71308516666662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201.82582400000001</v>
      </c>
      <c r="E125" s="195">
        <v>43070</v>
      </c>
      <c r="F125" s="197">
        <v>198.77911391666666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4" t="s">
        <v>34</v>
      </c>
      <c r="D7" s="214"/>
      <c r="E7" s="214"/>
      <c r="F7" s="214"/>
      <c r="G7" s="214"/>
      <c r="H7" s="214"/>
      <c r="I7" s="214"/>
      <c r="J7" s="214"/>
      <c r="K7" s="214"/>
      <c r="L7" s="60"/>
      <c r="M7" s="41"/>
      <c r="O7" s="41"/>
    </row>
    <row r="8" spans="1:16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41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103.057356</v>
      </c>
      <c r="D13" s="68">
        <v>50.843620999999999</v>
      </c>
      <c r="E13" s="68">
        <v>68.601960000000005</v>
      </c>
      <c r="F13" s="68">
        <v>77.569524000000001</v>
      </c>
      <c r="G13" s="68">
        <v>40.980857</v>
      </c>
      <c r="H13" s="68">
        <v>48.982830999999997</v>
      </c>
      <c r="I13" s="68">
        <v>19.52612655220949</v>
      </c>
      <c r="J13" s="68">
        <v>119.52612655220949</v>
      </c>
      <c r="K13" s="68">
        <v>-47.168868794399202</v>
      </c>
      <c r="L13" s="68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78.985445999999996</v>
      </c>
      <c r="D14" s="68">
        <v>62.802674000000003</v>
      </c>
      <c r="E14" s="68">
        <v>94.856485000000006</v>
      </c>
      <c r="F14" s="68">
        <v>81.867587</v>
      </c>
      <c r="G14" s="68">
        <v>94.206288000000001</v>
      </c>
      <c r="H14" s="68">
        <v>89.019266999999999</v>
      </c>
      <c r="I14" s="68">
        <v>-5.506024183863401</v>
      </c>
      <c r="J14" s="68">
        <v>94.493975816136597</v>
      </c>
      <c r="K14" s="68">
        <v>15.071533743873511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123.590428</v>
      </c>
      <c r="D15" s="68">
        <v>98.963423000000006</v>
      </c>
      <c r="E15" s="68">
        <v>90.344958000000005</v>
      </c>
      <c r="F15" s="68">
        <v>89.385293000000004</v>
      </c>
      <c r="G15" s="68">
        <v>74.699220999999994</v>
      </c>
      <c r="H15" s="68">
        <v>99.514481000000004</v>
      </c>
      <c r="I15" s="68">
        <v>33.220239338238898</v>
      </c>
      <c r="J15" s="68">
        <v>133.22023933823891</v>
      </c>
      <c r="K15" s="68">
        <v>-16.430076478017487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55.853386999999998</v>
      </c>
      <c r="D16" s="68">
        <v>117.311171</v>
      </c>
      <c r="E16" s="68">
        <v>96.990088999999998</v>
      </c>
      <c r="F16" s="68">
        <v>90.057581999999996</v>
      </c>
      <c r="G16" s="68">
        <v>80.211237999999994</v>
      </c>
      <c r="H16" s="68">
        <v>49.938003999999999</v>
      </c>
      <c r="I16" s="68">
        <v>-37.741885993581093</v>
      </c>
      <c r="J16" s="68">
        <v>62.258114006418907</v>
      </c>
      <c r="K16" s="68">
        <v>-10.933387041193265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78.643209999999996</v>
      </c>
      <c r="D17" s="68">
        <v>108.88458199999999</v>
      </c>
      <c r="E17" s="68">
        <v>127.73191799999999</v>
      </c>
      <c r="F17" s="68">
        <v>78.440296000000004</v>
      </c>
      <c r="G17" s="68">
        <v>76.468213000000006</v>
      </c>
      <c r="H17" s="68">
        <v>92.082603000000006</v>
      </c>
      <c r="I17" s="68">
        <v>20.4194519361921</v>
      </c>
      <c r="J17" s="68">
        <v>120.4194519361921</v>
      </c>
      <c r="K17" s="68">
        <v>-2.5141197835357398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55.590037000000002</v>
      </c>
      <c r="D18" s="68">
        <v>94.940662000000003</v>
      </c>
      <c r="E18" s="68">
        <v>84.986971999999994</v>
      </c>
      <c r="F18" s="68">
        <v>54.722371000000003</v>
      </c>
      <c r="G18" s="68">
        <v>70.585347999999996</v>
      </c>
      <c r="H18" s="68">
        <v>94.324444999999997</v>
      </c>
      <c r="I18" s="68">
        <v>33.631763067882027</v>
      </c>
      <c r="J18" s="68">
        <v>133.63176306788202</v>
      </c>
      <c r="K18" s="68">
        <v>28.988102507473567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101.80981300000001</v>
      </c>
      <c r="D19" s="68">
        <v>75.381549000000007</v>
      </c>
      <c r="E19" s="68">
        <v>95.790557000000007</v>
      </c>
      <c r="F19" s="68">
        <v>81.225935000000007</v>
      </c>
      <c r="G19" s="68">
        <v>54.541704000000003</v>
      </c>
      <c r="H19" s="68">
        <v>54.335821000000003</v>
      </c>
      <c r="I19" s="68">
        <v>-0.37747812206233577</v>
      </c>
      <c r="J19" s="68">
        <v>99.622521877937658</v>
      </c>
      <c r="K19" s="68">
        <v>-32.851860677257825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58.422401000000001</v>
      </c>
      <c r="D20" s="68">
        <v>70.101549000000006</v>
      </c>
      <c r="E20" s="68">
        <v>64.827724000000003</v>
      </c>
      <c r="F20" s="68">
        <v>48.054538999999998</v>
      </c>
      <c r="G20" s="68">
        <v>61.874578999999997</v>
      </c>
      <c r="H20" s="68">
        <v>89.277393000000004</v>
      </c>
      <c r="I20" s="68">
        <v>44.287677496763258</v>
      </c>
      <c r="J20" s="68">
        <v>144.28767749676325</v>
      </c>
      <c r="K20" s="68">
        <v>28.759073102334831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47.716819999999998</v>
      </c>
      <c r="D21" s="68">
        <v>57.644398000000002</v>
      </c>
      <c r="E21" s="68">
        <v>81.284379999999999</v>
      </c>
      <c r="F21" s="68">
        <v>67.239598000000001</v>
      </c>
      <c r="G21" s="68">
        <v>60.532617000000002</v>
      </c>
      <c r="H21" s="68">
        <v>53.422449</v>
      </c>
      <c r="I21" s="68">
        <v>-11.746011245474486</v>
      </c>
      <c r="J21" s="68">
        <v>88.253988754525508</v>
      </c>
      <c r="K21" s="68">
        <v>-9.9747488079866216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47.382145000000001</v>
      </c>
      <c r="D22" s="68">
        <v>69.215507000000002</v>
      </c>
      <c r="E22" s="68">
        <v>64.120934000000005</v>
      </c>
      <c r="F22" s="68">
        <v>58.760002999999998</v>
      </c>
      <c r="G22" s="68">
        <v>63.063789999999997</v>
      </c>
      <c r="H22" s="68">
        <v>50.452858999999997</v>
      </c>
      <c r="I22" s="68">
        <v>-19.997102933394906</v>
      </c>
      <c r="J22" s="68">
        <v>80.002897066605101</v>
      </c>
      <c r="K22" s="68">
        <v>7.3243478221061364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62.322563000000002</v>
      </c>
      <c r="D23" s="68">
        <v>72.156747999999993</v>
      </c>
      <c r="E23" s="68">
        <v>75.172032000000002</v>
      </c>
      <c r="F23" s="68">
        <v>59.4985</v>
      </c>
      <c r="G23" s="68">
        <v>65.879166999999995</v>
      </c>
      <c r="H23" s="68">
        <v>66.134313000000006</v>
      </c>
      <c r="I23" s="68">
        <v>0.38729390734404401</v>
      </c>
      <c r="J23" s="68">
        <v>100.38729390734404</v>
      </c>
      <c r="K23" s="68">
        <v>10.724080439002659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45.386206000000001</v>
      </c>
      <c r="D24" s="68">
        <v>60.539386999999998</v>
      </c>
      <c r="E24" s="68">
        <v>79.379166999999995</v>
      </c>
      <c r="F24" s="68">
        <v>60.655982999999999</v>
      </c>
      <c r="G24" s="68">
        <v>74.646794999999997</v>
      </c>
      <c r="H24" s="82">
        <v>56.881940999999998</v>
      </c>
      <c r="I24" s="30">
        <v>-23.798548886124316</v>
      </c>
      <c r="J24" s="30">
        <v>76.201451113875692</v>
      </c>
      <c r="K24" s="30">
        <v>23.065840017793459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858.75981200000012</v>
      </c>
      <c r="D25" s="70">
        <v>938.78527100000008</v>
      </c>
      <c r="E25" s="70">
        <v>1024.087176</v>
      </c>
      <c r="F25" s="70">
        <v>847.47721100000001</v>
      </c>
      <c r="G25" s="70">
        <v>817.68981700000006</v>
      </c>
      <c r="H25" s="82">
        <v>844.36640699999998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9.3187242674555915</v>
      </c>
      <c r="E26" s="70">
        <v>9.0864127969472399</v>
      </c>
      <c r="F26" s="70">
        <v>-17.245598728208268</v>
      </c>
      <c r="G26" s="70">
        <v>-3.5148312678345173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858.75981200000012</v>
      </c>
      <c r="D28" s="70">
        <v>938.78527100000008</v>
      </c>
      <c r="E28" s="70">
        <v>1024.087176</v>
      </c>
      <c r="F28" s="70">
        <v>847.47721100000001</v>
      </c>
      <c r="G28" s="70">
        <v>817.68981700000006</v>
      </c>
      <c r="H28" s="30">
        <v>844.36640699999998</v>
      </c>
      <c r="I28" s="66">
        <v>3.2624339260910684</v>
      </c>
      <c r="J28" s="30">
        <v>103.26243392609106</v>
      </c>
      <c r="K28" s="30">
        <v>-3.5148312678345173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9.3187242674555915</v>
      </c>
      <c r="E29" s="70">
        <v>9.0864127969472399</v>
      </c>
      <c r="F29" s="70">
        <v>-17.245598728208268</v>
      </c>
      <c r="G29" s="70">
        <v>-3.5148312678345173</v>
      </c>
      <c r="H29" s="30">
        <v>3.2624339260910684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3" t="s">
        <v>136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6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39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170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103.057356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78.985445999999996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123.590428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55.853386999999998</v>
      </c>
      <c r="E57" s="195">
        <v>41000</v>
      </c>
      <c r="F57" s="197">
        <v>81.994009750000004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78.643209999999996</v>
      </c>
      <c r="E58" s="195">
        <v>41030</v>
      </c>
      <c r="F58" s="197">
        <v>81.994009750000004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55.590037000000002</v>
      </c>
      <c r="E59" s="195">
        <v>41061</v>
      </c>
      <c r="F59" s="197">
        <v>81.994009750000004</v>
      </c>
      <c r="G59" s="41"/>
      <c r="H59" s="41"/>
      <c r="I59" s="139"/>
      <c r="J59" s="139"/>
    </row>
    <row r="60" spans="2:15" x14ac:dyDescent="0.25">
      <c r="B60" s="139">
        <v>2012</v>
      </c>
      <c r="C60" s="139">
        <v>7</v>
      </c>
      <c r="D60" s="198">
        <v>101.80981300000001</v>
      </c>
      <c r="E60" s="195">
        <v>41091</v>
      </c>
      <c r="F60" s="197">
        <v>81.994009750000004</v>
      </c>
      <c r="G60" s="41"/>
      <c r="H60" s="41"/>
      <c r="I60" s="139"/>
      <c r="J60" s="139"/>
    </row>
    <row r="61" spans="2:15" x14ac:dyDescent="0.25">
      <c r="B61" s="139">
        <v>2012</v>
      </c>
      <c r="C61" s="139">
        <v>8</v>
      </c>
      <c r="D61" s="198">
        <v>58.422401000000001</v>
      </c>
      <c r="E61" s="195">
        <v>41122</v>
      </c>
      <c r="F61" s="197">
        <v>81.994009750000004</v>
      </c>
      <c r="G61" s="41"/>
      <c r="H61" s="41"/>
      <c r="I61" s="139"/>
      <c r="J61" s="139"/>
    </row>
    <row r="62" spans="2:15" x14ac:dyDescent="0.25">
      <c r="B62" s="139">
        <v>2012</v>
      </c>
      <c r="C62" s="139">
        <v>9</v>
      </c>
      <c r="D62" s="198">
        <v>47.716819999999998</v>
      </c>
      <c r="E62" s="195">
        <v>41153</v>
      </c>
      <c r="F62" s="197">
        <v>78.185433111111109</v>
      </c>
      <c r="G62" s="41"/>
      <c r="H62" s="41"/>
      <c r="I62" s="139"/>
      <c r="J62" s="139"/>
    </row>
    <row r="63" spans="2:15" x14ac:dyDescent="0.25">
      <c r="B63" s="139">
        <v>2012</v>
      </c>
      <c r="C63" s="139">
        <v>10</v>
      </c>
      <c r="D63" s="198">
        <v>47.382145000000001</v>
      </c>
      <c r="E63" s="195">
        <v>41183</v>
      </c>
      <c r="F63" s="197">
        <v>75.105104300000008</v>
      </c>
      <c r="G63" s="41"/>
      <c r="H63" s="41"/>
      <c r="I63" s="139"/>
      <c r="J63" s="139"/>
    </row>
    <row r="64" spans="2:15" x14ac:dyDescent="0.25">
      <c r="B64" s="139">
        <v>2012</v>
      </c>
      <c r="C64" s="139">
        <v>11</v>
      </c>
      <c r="D64" s="198">
        <v>62.322563000000002</v>
      </c>
      <c r="E64" s="195">
        <v>41214</v>
      </c>
      <c r="F64" s="197">
        <v>73.943055090909098</v>
      </c>
      <c r="G64" s="41"/>
      <c r="H64" s="41"/>
      <c r="I64" s="139"/>
      <c r="J64" s="139"/>
    </row>
    <row r="65" spans="2:10" x14ac:dyDescent="0.25">
      <c r="B65" s="139">
        <v>2012</v>
      </c>
      <c r="C65" s="139">
        <v>12</v>
      </c>
      <c r="D65" s="198">
        <v>45.386206000000001</v>
      </c>
      <c r="E65" s="195">
        <v>41244</v>
      </c>
      <c r="F65" s="197">
        <v>71.563317666666677</v>
      </c>
      <c r="G65" s="41"/>
      <c r="H65" s="41"/>
      <c r="I65" s="139"/>
      <c r="J65" s="139"/>
    </row>
    <row r="66" spans="2:10" x14ac:dyDescent="0.25">
      <c r="B66" s="139">
        <v>2013</v>
      </c>
      <c r="C66" s="139">
        <v>1</v>
      </c>
      <c r="D66" s="198">
        <v>50.843620999999999</v>
      </c>
      <c r="E66" s="195">
        <v>41275</v>
      </c>
      <c r="F66" s="197">
        <v>67.21217308333334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62.802674000000003</v>
      </c>
      <c r="E67" s="195">
        <v>41306</v>
      </c>
      <c r="F67" s="197">
        <v>65.863608749999997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98.963423000000006</v>
      </c>
      <c r="E68" s="195">
        <v>41334</v>
      </c>
      <c r="F68" s="197">
        <v>63.811358333333338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117.311171</v>
      </c>
      <c r="E69" s="195">
        <v>41365</v>
      </c>
      <c r="F69" s="197">
        <v>68.932840333333331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108.88458199999999</v>
      </c>
      <c r="E70" s="195">
        <v>41395</v>
      </c>
      <c r="F70" s="197">
        <v>71.45295466666667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94.940662000000003</v>
      </c>
      <c r="E71" s="195">
        <v>41426</v>
      </c>
      <c r="F71" s="197">
        <v>74.732173416666669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75.381549000000007</v>
      </c>
      <c r="E72" s="195">
        <v>41456</v>
      </c>
      <c r="F72" s="197">
        <v>72.529818083333339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70.101549000000006</v>
      </c>
      <c r="E73" s="195">
        <v>41487</v>
      </c>
      <c r="F73" s="197">
        <v>73.503080416666663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57.644398000000002</v>
      </c>
      <c r="E74" s="195">
        <v>41518</v>
      </c>
      <c r="F74" s="197">
        <v>74.330378583333328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69.215507000000002</v>
      </c>
      <c r="E75" s="195">
        <v>41548</v>
      </c>
      <c r="F75" s="197">
        <v>76.149825416666658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72.156747999999993</v>
      </c>
      <c r="E76" s="195">
        <v>41579</v>
      </c>
      <c r="F76" s="197">
        <v>76.969340833333334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60.539386999999998</v>
      </c>
      <c r="E77" s="195">
        <v>41609</v>
      </c>
      <c r="F77" s="197">
        <v>78.232105916666669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68.601960000000005</v>
      </c>
      <c r="E78" s="195">
        <v>41640</v>
      </c>
      <c r="F78" s="197">
        <v>79.7119675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94.856485000000006</v>
      </c>
      <c r="E79" s="195">
        <v>41671</v>
      </c>
      <c r="F79" s="197">
        <v>82.383118416666676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90.344958000000005</v>
      </c>
      <c r="E80" s="195">
        <v>41699</v>
      </c>
      <c r="F80" s="197">
        <v>81.664912999999999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96.990088999999998</v>
      </c>
      <c r="E81" s="195">
        <v>41730</v>
      </c>
      <c r="F81" s="197">
        <v>79.971489500000004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127.73191799999999</v>
      </c>
      <c r="E82" s="195">
        <v>41760</v>
      </c>
      <c r="F82" s="197">
        <v>81.542100833333336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84.986971999999994</v>
      </c>
      <c r="E83" s="195">
        <v>41791</v>
      </c>
      <c r="F83" s="197">
        <v>80.712626666666665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95.790557000000007</v>
      </c>
      <c r="E84" s="195">
        <v>41821</v>
      </c>
      <c r="F84" s="197">
        <v>82.413377333333344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64.827724000000003</v>
      </c>
      <c r="E85" s="195">
        <v>41852</v>
      </c>
      <c r="F85" s="197">
        <v>81.973891916666673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81.284379999999999</v>
      </c>
      <c r="E86" s="195">
        <v>41883</v>
      </c>
      <c r="F86" s="197">
        <v>83.943890416666662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64.120934000000005</v>
      </c>
      <c r="E87" s="195">
        <v>41913</v>
      </c>
      <c r="F87" s="197">
        <v>83.519342666666674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75.172032000000002</v>
      </c>
      <c r="E88" s="195">
        <v>41944</v>
      </c>
      <c r="F88" s="197">
        <v>83.770616333333336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79.379166999999995</v>
      </c>
      <c r="E89" s="195">
        <v>41974</v>
      </c>
      <c r="F89" s="197">
        <v>85.340598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77.569524000000001</v>
      </c>
      <c r="E90" s="195">
        <v>42005</v>
      </c>
      <c r="F90" s="197">
        <v>86.087895000000003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81.867587</v>
      </c>
      <c r="E91" s="195">
        <v>42036</v>
      </c>
      <c r="F91" s="197">
        <v>85.005486833333336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89.385293000000004</v>
      </c>
      <c r="E92" s="195">
        <v>42064</v>
      </c>
      <c r="F92" s="197">
        <v>84.925514750000005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90.057581999999996</v>
      </c>
      <c r="E93" s="195">
        <v>42095</v>
      </c>
      <c r="F93" s="197">
        <v>84.347805833333339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78.440296000000004</v>
      </c>
      <c r="E94" s="195">
        <v>42125</v>
      </c>
      <c r="F94" s="197">
        <v>80.240170666666671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54.722371000000003</v>
      </c>
      <c r="E95" s="195">
        <v>42156</v>
      </c>
      <c r="F95" s="197">
        <v>77.718120583333331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81.225935000000007</v>
      </c>
      <c r="E96" s="195">
        <v>42186</v>
      </c>
      <c r="F96" s="197">
        <v>76.504402083333346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48.054538999999998</v>
      </c>
      <c r="E97" s="195">
        <v>42217</v>
      </c>
      <c r="F97" s="197">
        <v>75.10663666666666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67.239598000000001</v>
      </c>
      <c r="E98" s="195">
        <v>42248</v>
      </c>
      <c r="F98" s="197">
        <v>73.936238166666669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58.760002999999998</v>
      </c>
      <c r="E99" s="195">
        <v>42278</v>
      </c>
      <c r="F99" s="197">
        <v>73.48949391666666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59.4985</v>
      </c>
      <c r="E100" s="195">
        <v>42309</v>
      </c>
      <c r="F100" s="197">
        <v>72.183366249999992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60.655982999999999</v>
      </c>
      <c r="E101" s="195">
        <v>42339</v>
      </c>
      <c r="F101" s="197">
        <v>70.623100916666672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40.980857</v>
      </c>
      <c r="E102" s="195">
        <v>42370</v>
      </c>
      <c r="F102" s="197">
        <v>67.574045333333331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94.206288000000001</v>
      </c>
      <c r="E103" s="195">
        <v>42401</v>
      </c>
      <c r="F103" s="197">
        <v>68.60227041666667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74.699220999999994</v>
      </c>
      <c r="E104" s="195">
        <v>42430</v>
      </c>
      <c r="F104" s="197">
        <v>67.378431083333325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80.211237999999994</v>
      </c>
      <c r="E105" s="195">
        <v>42461</v>
      </c>
      <c r="F105" s="197">
        <v>66.55790241666665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76.468213000000006</v>
      </c>
      <c r="E106" s="195">
        <v>42491</v>
      </c>
      <c r="F106" s="197">
        <v>66.393562166666655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70.585347999999996</v>
      </c>
      <c r="E107" s="195">
        <v>42522</v>
      </c>
      <c r="F107" s="197">
        <v>67.71547691666666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54.541704000000003</v>
      </c>
      <c r="E108" s="195">
        <v>42552</v>
      </c>
      <c r="F108" s="197">
        <v>65.491790999999992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61.874578999999997</v>
      </c>
      <c r="E109" s="195">
        <v>42583</v>
      </c>
      <c r="F109" s="197">
        <v>66.643460999999988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60.532617000000002</v>
      </c>
      <c r="E110" s="195">
        <v>42614</v>
      </c>
      <c r="F110" s="197">
        <v>66.084545916666656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63.063789999999997</v>
      </c>
      <c r="E111" s="195">
        <v>42644</v>
      </c>
      <c r="F111" s="197">
        <v>66.443194833333322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65.879166999999995</v>
      </c>
      <c r="E112" s="195">
        <v>42675</v>
      </c>
      <c r="F112" s="197">
        <v>66.974917083333324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74.646794999999997</v>
      </c>
      <c r="E113" s="195">
        <v>42705</v>
      </c>
      <c r="F113" s="197">
        <v>68.140818083333343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48.982830999999997</v>
      </c>
      <c r="E114" s="195">
        <v>42736</v>
      </c>
      <c r="F114" s="197">
        <v>68.807649250000011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89.019266999999999</v>
      </c>
      <c r="E115" s="195">
        <v>42767</v>
      </c>
      <c r="F115" s="197">
        <v>68.375397500000005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99.514481000000004</v>
      </c>
      <c r="E116" s="195">
        <v>42795</v>
      </c>
      <c r="F116" s="197">
        <v>70.443335833333336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49.938003999999999</v>
      </c>
      <c r="E117" s="195">
        <v>42826</v>
      </c>
      <c r="F117" s="197">
        <v>67.92056633333334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92.082603000000006</v>
      </c>
      <c r="E118" s="195">
        <v>42856</v>
      </c>
      <c r="F118" s="197">
        <v>69.221765500000004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94.324444999999997</v>
      </c>
      <c r="E119" s="195">
        <v>42887</v>
      </c>
      <c r="F119" s="197">
        <v>71.200023583333333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54.335821000000003</v>
      </c>
      <c r="E120" s="195">
        <v>42917</v>
      </c>
      <c r="F120" s="197">
        <v>71.182866666666669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89.277393000000004</v>
      </c>
      <c r="E121" s="195">
        <v>42948</v>
      </c>
      <c r="F121" s="197">
        <v>73.466434499999991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53.422449</v>
      </c>
      <c r="E122" s="195">
        <v>42979</v>
      </c>
      <c r="F122" s="197">
        <v>72.873920499999983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50.452858999999997</v>
      </c>
      <c r="E123" s="195">
        <v>43009</v>
      </c>
      <c r="F123" s="197">
        <v>71.823009583333331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66.134313000000006</v>
      </c>
      <c r="E124" s="195">
        <v>43040</v>
      </c>
      <c r="F124" s="197">
        <v>71.844271750000004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56.881940999999998</v>
      </c>
      <c r="E125" s="195">
        <v>43070</v>
      </c>
      <c r="F125" s="197">
        <v>70.363867249999998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</row>
    <row r="135" spans="2:10" x14ac:dyDescent="0.25">
      <c r="B135" s="41"/>
      <c r="C135" s="41"/>
      <c r="D135" s="41"/>
      <c r="E135" s="41"/>
      <c r="F135" s="41"/>
      <c r="G135" s="41"/>
      <c r="H135" s="41"/>
    </row>
    <row r="136" spans="2:10" x14ac:dyDescent="0.25">
      <c r="B136" s="41"/>
      <c r="C136" s="41"/>
      <c r="D136" s="41"/>
      <c r="E136" s="41"/>
      <c r="F136" s="41"/>
      <c r="G136" s="41"/>
      <c r="H136" s="41"/>
    </row>
    <row r="137" spans="2:10" x14ac:dyDescent="0.25">
      <c r="B137" s="41"/>
      <c r="C137" s="41"/>
      <c r="D137" s="41"/>
      <c r="E137" s="41"/>
      <c r="F137" s="41"/>
      <c r="G137" s="41"/>
      <c r="H137" s="41"/>
    </row>
    <row r="138" spans="2:10" x14ac:dyDescent="0.25">
      <c r="B138" s="41"/>
      <c r="C138" s="41"/>
      <c r="D138" s="41"/>
      <c r="E138" s="41"/>
      <c r="F138" s="41"/>
      <c r="G138" s="41"/>
      <c r="H138" s="41"/>
    </row>
    <row r="139" spans="2:10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topLeftCell="A37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69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145.823534</v>
      </c>
      <c r="D13" s="68">
        <v>145.558685</v>
      </c>
      <c r="E13" s="68">
        <v>132.91914700000001</v>
      </c>
      <c r="F13" s="68">
        <v>115.50186600000001</v>
      </c>
      <c r="G13" s="68">
        <v>108.601924</v>
      </c>
      <c r="H13" s="68">
        <v>103.477171</v>
      </c>
      <c r="I13" s="68">
        <v>-4.718841813520724</v>
      </c>
      <c r="J13" s="68">
        <v>95.281158186479274</v>
      </c>
      <c r="K13" s="68">
        <v>-5.9738792445136912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188.78066199999998</v>
      </c>
      <c r="D14" s="68">
        <v>167.94888700000001</v>
      </c>
      <c r="E14" s="68">
        <v>147.890005</v>
      </c>
      <c r="F14" s="68">
        <v>166.34750399999999</v>
      </c>
      <c r="G14" s="68">
        <v>130.19313699999998</v>
      </c>
      <c r="H14" s="68">
        <v>108.490148</v>
      </c>
      <c r="I14" s="68">
        <v>-16.669841053142441</v>
      </c>
      <c r="J14" s="68">
        <v>83.330158946857551</v>
      </c>
      <c r="K14" s="68">
        <v>-21.73424074941336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189.48112</v>
      </c>
      <c r="D15" s="68">
        <v>165.79597699999999</v>
      </c>
      <c r="E15" s="68">
        <v>153.138353</v>
      </c>
      <c r="F15" s="68">
        <v>167.61654899999999</v>
      </c>
      <c r="G15" s="68">
        <v>123.107276</v>
      </c>
      <c r="H15" s="68">
        <v>126.59952200000001</v>
      </c>
      <c r="I15" s="68">
        <v>2.8367502827371549</v>
      </c>
      <c r="J15" s="68">
        <v>102.83675028273716</v>
      </c>
      <c r="K15" s="68">
        <v>-26.554223473482917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165.98500300000001</v>
      </c>
      <c r="D16" s="68">
        <v>200.87951799999999</v>
      </c>
      <c r="E16" s="68">
        <v>157.30698500000003</v>
      </c>
      <c r="F16" s="68">
        <v>157.371287</v>
      </c>
      <c r="G16" s="68">
        <v>126.941401</v>
      </c>
      <c r="H16" s="68">
        <v>107.983716</v>
      </c>
      <c r="I16" s="68">
        <v>-14.934201805445646</v>
      </c>
      <c r="J16" s="68">
        <v>85.065798194554361</v>
      </c>
      <c r="K16" s="68">
        <v>-19.336364708004194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218.18042800000001</v>
      </c>
      <c r="D17" s="68">
        <v>207.73585199999999</v>
      </c>
      <c r="E17" s="68">
        <v>164.24734699999999</v>
      </c>
      <c r="F17" s="68">
        <v>158.92473200000001</v>
      </c>
      <c r="G17" s="68">
        <v>139.00404700000001</v>
      </c>
      <c r="H17" s="68">
        <v>147.28006500000001</v>
      </c>
      <c r="I17" s="68">
        <v>5.9537964387468501</v>
      </c>
      <c r="J17" s="68">
        <v>105.95379643874685</v>
      </c>
      <c r="K17" s="68">
        <v>-12.534666410511864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188.57412500000001</v>
      </c>
      <c r="D18" s="68">
        <v>181.33002200000001</v>
      </c>
      <c r="E18" s="68">
        <v>151.67648399999999</v>
      </c>
      <c r="F18" s="68">
        <v>144.87912499999999</v>
      </c>
      <c r="G18" s="68">
        <v>131.83821</v>
      </c>
      <c r="H18" s="68">
        <v>139.404732</v>
      </c>
      <c r="I18" s="68">
        <v>5.7392481284447072</v>
      </c>
      <c r="J18" s="68">
        <v>105.7392481284447</v>
      </c>
      <c r="K18" s="68">
        <v>-9.0012381010721736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208.427865</v>
      </c>
      <c r="D19" s="68">
        <v>192.364307</v>
      </c>
      <c r="E19" s="68">
        <v>204.53599100000002</v>
      </c>
      <c r="F19" s="68">
        <v>146.51716400000001</v>
      </c>
      <c r="G19" s="68">
        <v>104.213471</v>
      </c>
      <c r="H19" s="68">
        <v>140.33988599999998</v>
      </c>
      <c r="I19" s="68">
        <v>34.66578231522486</v>
      </c>
      <c r="J19" s="68">
        <v>134.66578231522485</v>
      </c>
      <c r="K19" s="68">
        <v>-28.87285819973966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202.213504</v>
      </c>
      <c r="D20" s="68">
        <v>169.28098</v>
      </c>
      <c r="E20" s="68">
        <v>185.24855600000001</v>
      </c>
      <c r="F20" s="68">
        <v>143.40095299999999</v>
      </c>
      <c r="G20" s="68">
        <v>161.845168</v>
      </c>
      <c r="H20" s="68">
        <v>132.458708</v>
      </c>
      <c r="I20" s="68">
        <v>-18.157143869750868</v>
      </c>
      <c r="J20" s="68">
        <v>81.842856130249132</v>
      </c>
      <c r="K20" s="68">
        <v>12.861989138942477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196.57244600000001</v>
      </c>
      <c r="D21" s="68">
        <v>172.331434</v>
      </c>
      <c r="E21" s="68">
        <v>174.565192</v>
      </c>
      <c r="F21" s="68">
        <v>160.814243</v>
      </c>
      <c r="G21" s="68">
        <v>134.16909899999999</v>
      </c>
      <c r="H21" s="68">
        <v>140.59617</v>
      </c>
      <c r="I21" s="68">
        <v>4.7902766344134262</v>
      </c>
      <c r="J21" s="68">
        <v>104.79027663441343</v>
      </c>
      <c r="K21" s="68">
        <v>-16.568895579727982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210.16261</v>
      </c>
      <c r="D22" s="68">
        <v>218.83011599999998</v>
      </c>
      <c r="E22" s="68">
        <v>173.065438</v>
      </c>
      <c r="F22" s="68">
        <v>138.00977599999999</v>
      </c>
      <c r="G22" s="68">
        <v>132.558423</v>
      </c>
      <c r="H22" s="68">
        <v>143.41265000000001</v>
      </c>
      <c r="I22" s="68">
        <v>8.1882589988265142</v>
      </c>
      <c r="J22" s="68">
        <v>108.18825899882651</v>
      </c>
      <c r="K22" s="68">
        <v>-3.949975978513276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199.73657899999998</v>
      </c>
      <c r="D23" s="68">
        <v>183.82195999999999</v>
      </c>
      <c r="E23" s="68">
        <v>169.95505600000001</v>
      </c>
      <c r="F23" s="68">
        <v>135.224842</v>
      </c>
      <c r="G23" s="68">
        <v>138.58902900000001</v>
      </c>
      <c r="H23" s="68">
        <v>135.22505999999998</v>
      </c>
      <c r="I23" s="68">
        <v>-2.4272981954437611</v>
      </c>
      <c r="J23" s="68">
        <v>97.572701804556232</v>
      </c>
      <c r="K23" s="68">
        <v>2.4878468706216017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203.153244</v>
      </c>
      <c r="D24" s="68">
        <v>195.40790200000001</v>
      </c>
      <c r="E24" s="68">
        <v>184.02703500000001</v>
      </c>
      <c r="F24" s="68">
        <v>169.37035400000002</v>
      </c>
      <c r="G24" s="68">
        <v>133.33349900000002</v>
      </c>
      <c r="H24" s="30">
        <v>147.424463</v>
      </c>
      <c r="I24" s="30">
        <v>10.568209868999222</v>
      </c>
      <c r="J24" s="30">
        <v>110.56820986899922</v>
      </c>
      <c r="K24" s="30">
        <v>-21.276955588107228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2317.0911200000005</v>
      </c>
      <c r="D25" s="70">
        <v>2201.2856400000001</v>
      </c>
      <c r="E25" s="70">
        <v>1998.5755890000003</v>
      </c>
      <c r="F25" s="70">
        <v>1803.9783950000001</v>
      </c>
      <c r="G25" s="70">
        <v>1564.3946839999999</v>
      </c>
      <c r="H25" s="82">
        <v>1572.6922910000001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-4.997881999565057</v>
      </c>
      <c r="E26" s="70">
        <v>-9.2087118235141823</v>
      </c>
      <c r="F26" s="70">
        <v>-9.7367942984517342</v>
      </c>
      <c r="G26" s="70">
        <v>-13.280852568081903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2317.0911200000005</v>
      </c>
      <c r="D28" s="70">
        <v>2201.2856400000001</v>
      </c>
      <c r="E28" s="70">
        <v>1998.5755890000003</v>
      </c>
      <c r="F28" s="70">
        <v>1803.9783950000001</v>
      </c>
      <c r="G28" s="70">
        <v>1564.3946839999999</v>
      </c>
      <c r="H28" s="30">
        <v>1572.6922910000001</v>
      </c>
      <c r="I28" s="66">
        <v>0.53040368168371099</v>
      </c>
      <c r="J28" s="30">
        <v>100.53040368168371</v>
      </c>
      <c r="K28" s="30">
        <v>-13.280852568081903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-4.997881999565057</v>
      </c>
      <c r="E29" s="70">
        <v>-9.2087118235141823</v>
      </c>
      <c r="F29" s="70">
        <v>-9.7367942984517342</v>
      </c>
      <c r="G29" s="70">
        <v>-13.280852568081903</v>
      </c>
      <c r="H29" s="30">
        <v>0.53040368168371099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137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1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1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1:15" x14ac:dyDescent="0.25">
      <c r="B53" s="139" t="s">
        <v>1</v>
      </c>
      <c r="C53" s="139" t="s">
        <v>166</v>
      </c>
      <c r="D53" s="139" t="s">
        <v>172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1:15" x14ac:dyDescent="0.25">
      <c r="B54" s="139">
        <v>2012</v>
      </c>
      <c r="C54" s="139">
        <v>1</v>
      </c>
      <c r="D54" s="197">
        <v>145.823534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1:15" x14ac:dyDescent="0.25">
      <c r="B55" s="139">
        <v>2012</v>
      </c>
      <c r="C55" s="139">
        <v>2</v>
      </c>
      <c r="D55" s="197">
        <v>188.78066199999998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1:15" x14ac:dyDescent="0.25">
      <c r="B56" s="139">
        <v>2012</v>
      </c>
      <c r="C56" s="139">
        <v>3</v>
      </c>
      <c r="D56" s="197">
        <v>189.48112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1:15" x14ac:dyDescent="0.25">
      <c r="B57" s="139">
        <v>2012</v>
      </c>
      <c r="C57" s="139">
        <v>4</v>
      </c>
      <c r="D57" s="197">
        <v>165.98500300000001</v>
      </c>
      <c r="E57" s="195">
        <v>41000</v>
      </c>
      <c r="F57" s="197">
        <v>188.43328012500004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1:15" x14ac:dyDescent="0.25">
      <c r="B58" s="139">
        <v>2012</v>
      </c>
      <c r="C58" s="139">
        <v>5</v>
      </c>
      <c r="D58" s="197">
        <v>218.18042800000001</v>
      </c>
      <c r="E58" s="195">
        <v>41030</v>
      </c>
      <c r="F58" s="197">
        <v>188.43328012500004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7">
        <v>188.57412500000001</v>
      </c>
      <c r="E59" s="195">
        <v>41061</v>
      </c>
      <c r="F59" s="197">
        <v>188.43328012500004</v>
      </c>
      <c r="G59" s="41"/>
      <c r="H59" s="41"/>
      <c r="I59" s="41"/>
    </row>
    <row r="60" spans="1:15" x14ac:dyDescent="0.25">
      <c r="A60" s="41"/>
      <c r="B60" s="139">
        <v>2012</v>
      </c>
      <c r="C60" s="139">
        <v>7</v>
      </c>
      <c r="D60" s="197">
        <v>208.427865</v>
      </c>
      <c r="E60" s="195">
        <v>41091</v>
      </c>
      <c r="F60" s="197">
        <v>188.43328012500004</v>
      </c>
      <c r="G60" s="41"/>
      <c r="H60" s="41"/>
      <c r="I60" s="41"/>
    </row>
    <row r="61" spans="1:15" x14ac:dyDescent="0.25">
      <c r="A61" s="41"/>
      <c r="B61" s="139">
        <v>2012</v>
      </c>
      <c r="C61" s="139">
        <v>8</v>
      </c>
      <c r="D61" s="197">
        <v>202.213504</v>
      </c>
      <c r="E61" s="195">
        <v>41122</v>
      </c>
      <c r="F61" s="197">
        <v>188.43328012500004</v>
      </c>
      <c r="G61" s="41"/>
      <c r="H61" s="41"/>
      <c r="I61" s="41"/>
    </row>
    <row r="62" spans="1:15" x14ac:dyDescent="0.25">
      <c r="A62" s="41"/>
      <c r="B62" s="139">
        <v>2012</v>
      </c>
      <c r="C62" s="139">
        <v>9</v>
      </c>
      <c r="D62" s="197">
        <v>196.57244600000001</v>
      </c>
      <c r="E62" s="195">
        <v>41153</v>
      </c>
      <c r="F62" s="197">
        <v>189.33763188888892</v>
      </c>
      <c r="G62" s="41"/>
      <c r="H62" s="41"/>
      <c r="I62" s="41"/>
    </row>
    <row r="63" spans="1:15" x14ac:dyDescent="0.25">
      <c r="A63" s="41"/>
      <c r="B63" s="139">
        <v>2012</v>
      </c>
      <c r="C63" s="139">
        <v>10</v>
      </c>
      <c r="D63" s="197">
        <v>210.16261</v>
      </c>
      <c r="E63" s="195">
        <v>41183</v>
      </c>
      <c r="F63" s="197">
        <v>191.42012970000002</v>
      </c>
      <c r="G63" s="41"/>
      <c r="H63" s="41"/>
      <c r="I63" s="156"/>
    </row>
    <row r="64" spans="1:15" x14ac:dyDescent="0.25">
      <c r="A64" s="41"/>
      <c r="B64" s="139">
        <v>2012</v>
      </c>
      <c r="C64" s="139">
        <v>11</v>
      </c>
      <c r="D64" s="197">
        <v>199.73657899999998</v>
      </c>
      <c r="E64" s="195">
        <v>41214</v>
      </c>
      <c r="F64" s="197">
        <v>192.1761705454546</v>
      </c>
      <c r="G64" s="41"/>
      <c r="H64" s="41"/>
      <c r="I64" s="156"/>
    </row>
    <row r="65" spans="1:9" x14ac:dyDescent="0.25">
      <c r="A65" s="41"/>
      <c r="B65" s="139">
        <v>2012</v>
      </c>
      <c r="C65" s="139">
        <v>12</v>
      </c>
      <c r="D65" s="197">
        <v>203.153244</v>
      </c>
      <c r="E65" s="195">
        <v>41244</v>
      </c>
      <c r="F65" s="197">
        <v>193.09092666666672</v>
      </c>
      <c r="G65" s="41"/>
      <c r="H65" s="41"/>
      <c r="I65" s="156"/>
    </row>
    <row r="66" spans="1:9" x14ac:dyDescent="0.25">
      <c r="A66" s="41"/>
      <c r="B66" s="139">
        <v>2013</v>
      </c>
      <c r="C66" s="139">
        <v>1</v>
      </c>
      <c r="D66" s="197">
        <v>145.558685</v>
      </c>
      <c r="E66" s="195">
        <v>41275</v>
      </c>
      <c r="F66" s="197">
        <v>193.06885591666665</v>
      </c>
      <c r="G66" s="41"/>
      <c r="H66" s="41"/>
      <c r="I66" s="156"/>
    </row>
    <row r="67" spans="1:9" x14ac:dyDescent="0.25">
      <c r="A67" s="41"/>
      <c r="B67" s="139">
        <v>2013</v>
      </c>
      <c r="C67" s="139">
        <v>2</v>
      </c>
      <c r="D67" s="197">
        <v>167.94888700000001</v>
      </c>
      <c r="E67" s="195">
        <v>41306</v>
      </c>
      <c r="F67" s="197">
        <v>191.3328746666667</v>
      </c>
      <c r="G67" s="41"/>
      <c r="H67" s="41"/>
      <c r="I67" s="156"/>
    </row>
    <row r="68" spans="1:9" x14ac:dyDescent="0.25">
      <c r="A68" s="41"/>
      <c r="B68" s="139">
        <v>2013</v>
      </c>
      <c r="C68" s="139">
        <v>3</v>
      </c>
      <c r="D68" s="197">
        <v>165.79597699999999</v>
      </c>
      <c r="E68" s="195">
        <v>41334</v>
      </c>
      <c r="F68" s="197">
        <v>189.35911274999998</v>
      </c>
      <c r="G68" s="41"/>
      <c r="H68" s="41"/>
      <c r="I68" s="156"/>
    </row>
    <row r="69" spans="1:9" x14ac:dyDescent="0.25">
      <c r="A69" s="41"/>
      <c r="B69" s="139">
        <v>2013</v>
      </c>
      <c r="C69" s="139">
        <v>4</v>
      </c>
      <c r="D69" s="197">
        <v>200.87951799999999</v>
      </c>
      <c r="E69" s="195">
        <v>41365</v>
      </c>
      <c r="F69" s="197">
        <v>192.266989</v>
      </c>
      <c r="G69" s="41"/>
      <c r="H69" s="41"/>
      <c r="I69" s="156"/>
    </row>
    <row r="70" spans="1:9" x14ac:dyDescent="0.25">
      <c r="A70" s="41"/>
      <c r="B70" s="139">
        <v>2013</v>
      </c>
      <c r="C70" s="139">
        <v>5</v>
      </c>
      <c r="D70" s="197">
        <v>207.73585199999999</v>
      </c>
      <c r="E70" s="195">
        <v>41395</v>
      </c>
      <c r="F70" s="197">
        <v>191.39660766666665</v>
      </c>
      <c r="G70" s="41"/>
      <c r="H70" s="41"/>
      <c r="I70" s="156"/>
    </row>
    <row r="71" spans="1:9" x14ac:dyDescent="0.25">
      <c r="A71" s="41"/>
      <c r="B71" s="139">
        <v>2013</v>
      </c>
      <c r="C71" s="139">
        <v>6</v>
      </c>
      <c r="D71" s="197">
        <v>181.33002200000001</v>
      </c>
      <c r="E71" s="195">
        <v>41426</v>
      </c>
      <c r="F71" s="197">
        <v>190.79293241666667</v>
      </c>
      <c r="G71" s="41"/>
      <c r="H71" s="41"/>
      <c r="I71" s="156"/>
    </row>
    <row r="72" spans="1:9" x14ac:dyDescent="0.25">
      <c r="A72" s="41"/>
      <c r="B72" s="139">
        <v>2013</v>
      </c>
      <c r="C72" s="139">
        <v>7</v>
      </c>
      <c r="D72" s="197">
        <v>192.364307</v>
      </c>
      <c r="E72" s="195">
        <v>41456</v>
      </c>
      <c r="F72" s="197">
        <v>189.45430258333332</v>
      </c>
      <c r="G72" s="41"/>
      <c r="H72" s="41"/>
      <c r="I72" s="156"/>
    </row>
    <row r="73" spans="1:9" x14ac:dyDescent="0.25">
      <c r="A73" s="41"/>
      <c r="B73" s="139">
        <v>2013</v>
      </c>
      <c r="C73" s="139">
        <v>8</v>
      </c>
      <c r="D73" s="197">
        <v>169.28098</v>
      </c>
      <c r="E73" s="195">
        <v>41487</v>
      </c>
      <c r="F73" s="197">
        <v>186.70992558333333</v>
      </c>
      <c r="G73" s="41"/>
      <c r="H73" s="41"/>
      <c r="I73" s="156"/>
    </row>
    <row r="74" spans="1:9" x14ac:dyDescent="0.25">
      <c r="A74" s="41"/>
      <c r="B74" s="139">
        <v>2013</v>
      </c>
      <c r="C74" s="139">
        <v>9</v>
      </c>
      <c r="D74" s="197">
        <v>172.331434</v>
      </c>
      <c r="E74" s="195">
        <v>41518</v>
      </c>
      <c r="F74" s="197">
        <v>184.68984125</v>
      </c>
      <c r="G74" s="41"/>
      <c r="H74" s="41"/>
      <c r="I74" s="156"/>
    </row>
    <row r="75" spans="1:9" x14ac:dyDescent="0.25">
      <c r="A75" s="41"/>
      <c r="B75" s="139">
        <v>2013</v>
      </c>
      <c r="C75" s="139">
        <v>10</v>
      </c>
      <c r="D75" s="197">
        <v>218.83011599999998</v>
      </c>
      <c r="E75" s="195">
        <v>41548</v>
      </c>
      <c r="F75" s="197">
        <v>185.41213341666665</v>
      </c>
      <c r="G75" s="41"/>
      <c r="H75" s="41"/>
      <c r="I75" s="156"/>
    </row>
    <row r="76" spans="1:9" x14ac:dyDescent="0.25">
      <c r="A76" s="41"/>
      <c r="B76" s="139">
        <v>2013</v>
      </c>
      <c r="C76" s="139">
        <v>11</v>
      </c>
      <c r="D76" s="197">
        <v>183.82195999999999</v>
      </c>
      <c r="E76" s="195">
        <v>41579</v>
      </c>
      <c r="F76" s="197">
        <v>184.08591516666669</v>
      </c>
      <c r="G76" s="41"/>
      <c r="H76" s="41"/>
      <c r="I76" s="156"/>
    </row>
    <row r="77" spans="1:9" x14ac:dyDescent="0.25">
      <c r="A77" s="41"/>
      <c r="B77" s="139">
        <v>2013</v>
      </c>
      <c r="C77" s="139">
        <v>12</v>
      </c>
      <c r="D77" s="197">
        <v>195.40790200000001</v>
      </c>
      <c r="E77" s="195">
        <v>41609</v>
      </c>
      <c r="F77" s="197">
        <v>183.44047</v>
      </c>
      <c r="G77" s="41"/>
      <c r="H77" s="41"/>
      <c r="I77" s="156"/>
    </row>
    <row r="78" spans="1:9" x14ac:dyDescent="0.25">
      <c r="A78" s="41"/>
      <c r="B78" s="139">
        <v>2014</v>
      </c>
      <c r="C78" s="139">
        <v>1</v>
      </c>
      <c r="D78" s="197">
        <v>132.91914700000001</v>
      </c>
      <c r="E78" s="195">
        <v>41640</v>
      </c>
      <c r="F78" s="197">
        <v>182.38717516666668</v>
      </c>
      <c r="G78" s="41"/>
      <c r="H78" s="41"/>
      <c r="I78" s="156"/>
    </row>
    <row r="79" spans="1:9" x14ac:dyDescent="0.25">
      <c r="A79" s="41"/>
      <c r="B79" s="139">
        <v>2014</v>
      </c>
      <c r="C79" s="139">
        <v>2</v>
      </c>
      <c r="D79" s="197">
        <v>147.890005</v>
      </c>
      <c r="E79" s="195">
        <v>41671</v>
      </c>
      <c r="F79" s="197">
        <v>180.71560166666666</v>
      </c>
      <c r="G79" s="41"/>
      <c r="H79" s="41"/>
      <c r="I79" s="156"/>
    </row>
    <row r="80" spans="1:9" x14ac:dyDescent="0.25">
      <c r="A80" s="41"/>
      <c r="B80" s="139">
        <v>2014</v>
      </c>
      <c r="C80" s="139">
        <v>3</v>
      </c>
      <c r="D80" s="197">
        <v>153.138353</v>
      </c>
      <c r="E80" s="195">
        <v>41699</v>
      </c>
      <c r="F80" s="197">
        <v>179.66079966666663</v>
      </c>
      <c r="G80" s="41"/>
      <c r="H80" s="41"/>
      <c r="I80" s="156"/>
    </row>
    <row r="81" spans="1:9" x14ac:dyDescent="0.25">
      <c r="A81" s="41"/>
      <c r="B81" s="139">
        <v>2014</v>
      </c>
      <c r="C81" s="139">
        <v>4</v>
      </c>
      <c r="D81" s="197">
        <v>157.30698500000003</v>
      </c>
      <c r="E81" s="195">
        <v>41730</v>
      </c>
      <c r="F81" s="197">
        <v>176.02975524999999</v>
      </c>
      <c r="G81" s="41"/>
      <c r="H81" s="41"/>
      <c r="I81" s="156"/>
    </row>
    <row r="82" spans="1:9" x14ac:dyDescent="0.25">
      <c r="A82" s="41"/>
      <c r="B82" s="139">
        <v>2014</v>
      </c>
      <c r="C82" s="139">
        <v>5</v>
      </c>
      <c r="D82" s="197">
        <v>164.24734699999999</v>
      </c>
      <c r="E82" s="195">
        <v>41760</v>
      </c>
      <c r="F82" s="197">
        <v>172.40571316666669</v>
      </c>
      <c r="G82" s="41"/>
      <c r="H82" s="41"/>
      <c r="I82" s="156"/>
    </row>
    <row r="83" spans="1:9" x14ac:dyDescent="0.25">
      <c r="A83" s="41"/>
      <c r="B83" s="139">
        <v>2014</v>
      </c>
      <c r="C83" s="139">
        <v>6</v>
      </c>
      <c r="D83" s="197">
        <v>151.67648399999999</v>
      </c>
      <c r="E83" s="195">
        <v>41791</v>
      </c>
      <c r="F83" s="197">
        <v>169.934585</v>
      </c>
      <c r="G83" s="41"/>
      <c r="H83" s="41"/>
      <c r="I83" s="156"/>
    </row>
    <row r="84" spans="1:9" x14ac:dyDescent="0.25">
      <c r="A84" s="41"/>
      <c r="B84" s="139">
        <v>2014</v>
      </c>
      <c r="C84" s="139">
        <v>7</v>
      </c>
      <c r="D84" s="197">
        <v>204.53599100000002</v>
      </c>
      <c r="E84" s="195">
        <v>41821</v>
      </c>
      <c r="F84" s="197">
        <v>170.948892</v>
      </c>
      <c r="G84" s="41"/>
      <c r="H84" s="41"/>
      <c r="I84" s="156"/>
    </row>
    <row r="85" spans="1:9" x14ac:dyDescent="0.25">
      <c r="A85" s="41"/>
      <c r="B85" s="139">
        <v>2014</v>
      </c>
      <c r="C85" s="139">
        <v>8</v>
      </c>
      <c r="D85" s="197">
        <v>185.24855600000001</v>
      </c>
      <c r="E85" s="195">
        <v>41852</v>
      </c>
      <c r="F85" s="197">
        <v>172.27952333333334</v>
      </c>
      <c r="G85" s="41"/>
      <c r="H85" s="41"/>
      <c r="I85" s="156"/>
    </row>
    <row r="86" spans="1:9" x14ac:dyDescent="0.25">
      <c r="A86" s="41"/>
      <c r="B86" s="139">
        <v>2014</v>
      </c>
      <c r="C86" s="139">
        <v>9</v>
      </c>
      <c r="D86" s="197">
        <v>174.565192</v>
      </c>
      <c r="E86" s="195">
        <v>41883</v>
      </c>
      <c r="F86" s="197">
        <v>172.46566983333332</v>
      </c>
      <c r="G86" s="41"/>
      <c r="H86" s="41"/>
      <c r="I86" s="156"/>
    </row>
    <row r="87" spans="1:9" x14ac:dyDescent="0.25">
      <c r="A87" s="41"/>
      <c r="B87" s="139">
        <v>2014</v>
      </c>
      <c r="C87" s="139">
        <v>10</v>
      </c>
      <c r="D87" s="197">
        <v>173.065438</v>
      </c>
      <c r="E87" s="195">
        <v>41913</v>
      </c>
      <c r="F87" s="197">
        <v>168.65194666666667</v>
      </c>
      <c r="G87" s="41"/>
      <c r="H87" s="41"/>
      <c r="I87" s="156"/>
    </row>
    <row r="88" spans="1:9" x14ac:dyDescent="0.25">
      <c r="A88" s="41"/>
      <c r="B88" s="139">
        <v>2014</v>
      </c>
      <c r="C88" s="139">
        <v>11</v>
      </c>
      <c r="D88" s="197">
        <v>169.95505600000001</v>
      </c>
      <c r="E88" s="195">
        <v>41944</v>
      </c>
      <c r="F88" s="197">
        <v>167.49637133333334</v>
      </c>
      <c r="G88" s="41"/>
      <c r="H88" s="41"/>
      <c r="I88" s="156"/>
    </row>
    <row r="89" spans="1:9" x14ac:dyDescent="0.25">
      <c r="A89" s="41"/>
      <c r="B89" s="139">
        <v>2014</v>
      </c>
      <c r="C89" s="139">
        <v>12</v>
      </c>
      <c r="D89" s="197">
        <v>184.02703500000001</v>
      </c>
      <c r="E89" s="195">
        <v>41974</v>
      </c>
      <c r="F89" s="197">
        <v>166.54796575000003</v>
      </c>
      <c r="G89" s="41"/>
      <c r="H89" s="41"/>
      <c r="I89" s="156"/>
    </row>
    <row r="90" spans="1:9" x14ac:dyDescent="0.25">
      <c r="A90" s="41"/>
      <c r="B90" s="139">
        <v>2015</v>
      </c>
      <c r="C90" s="139">
        <v>1</v>
      </c>
      <c r="D90" s="197">
        <v>115.50186600000001</v>
      </c>
      <c r="E90" s="195">
        <v>42005</v>
      </c>
      <c r="F90" s="197">
        <v>165.09652566666668</v>
      </c>
      <c r="G90" s="41"/>
      <c r="H90" s="41"/>
      <c r="I90" s="156"/>
    </row>
    <row r="91" spans="1:9" x14ac:dyDescent="0.25">
      <c r="A91" s="41"/>
      <c r="B91" s="139">
        <v>2015</v>
      </c>
      <c r="C91" s="139">
        <v>2</v>
      </c>
      <c r="D91" s="197">
        <v>166.34750399999999</v>
      </c>
      <c r="E91" s="195">
        <v>42036</v>
      </c>
      <c r="F91" s="197">
        <v>166.63465058333335</v>
      </c>
      <c r="G91" s="41"/>
      <c r="H91" s="41"/>
      <c r="I91" s="156"/>
    </row>
    <row r="92" spans="1:9" x14ac:dyDescent="0.25">
      <c r="A92" s="41"/>
      <c r="B92" s="139">
        <v>2015</v>
      </c>
      <c r="C92" s="139">
        <v>3</v>
      </c>
      <c r="D92" s="197">
        <v>167.61654899999999</v>
      </c>
      <c r="E92" s="195">
        <v>42064</v>
      </c>
      <c r="F92" s="197">
        <v>167.84116691666671</v>
      </c>
      <c r="G92" s="41"/>
      <c r="H92" s="41"/>
      <c r="I92" s="156"/>
    </row>
    <row r="93" spans="1:9" x14ac:dyDescent="0.25">
      <c r="A93" s="41"/>
      <c r="B93" s="139">
        <v>2015</v>
      </c>
      <c r="C93" s="139">
        <v>4</v>
      </c>
      <c r="D93" s="197">
        <v>157.371287</v>
      </c>
      <c r="E93" s="195">
        <v>42095</v>
      </c>
      <c r="F93" s="197">
        <v>167.84652541666671</v>
      </c>
      <c r="G93" s="41"/>
      <c r="H93" s="41"/>
      <c r="I93" s="156"/>
    </row>
    <row r="94" spans="1:9" x14ac:dyDescent="0.25">
      <c r="A94" s="41"/>
      <c r="B94" s="139">
        <v>2015</v>
      </c>
      <c r="C94" s="139">
        <v>5</v>
      </c>
      <c r="D94" s="197">
        <v>158.92473200000001</v>
      </c>
      <c r="E94" s="195">
        <v>42125</v>
      </c>
      <c r="F94" s="197">
        <v>167.4029741666667</v>
      </c>
      <c r="G94" s="41"/>
      <c r="H94" s="41"/>
      <c r="I94" s="156"/>
    </row>
    <row r="95" spans="1:9" x14ac:dyDescent="0.25">
      <c r="A95" s="41"/>
      <c r="B95" s="139">
        <v>2015</v>
      </c>
      <c r="C95" s="139">
        <v>6</v>
      </c>
      <c r="D95" s="197">
        <v>144.87912499999999</v>
      </c>
      <c r="E95" s="195">
        <v>42156</v>
      </c>
      <c r="F95" s="197">
        <v>166.83652758333332</v>
      </c>
      <c r="G95" s="41"/>
      <c r="H95" s="41"/>
      <c r="I95" s="156"/>
    </row>
    <row r="96" spans="1:9" x14ac:dyDescent="0.25">
      <c r="A96" s="41"/>
      <c r="B96" s="139">
        <v>2015</v>
      </c>
      <c r="C96" s="139">
        <v>7</v>
      </c>
      <c r="D96" s="197">
        <v>146.51716400000001</v>
      </c>
      <c r="E96" s="195">
        <v>42186</v>
      </c>
      <c r="F96" s="197">
        <v>162.00162533333335</v>
      </c>
      <c r="G96" s="41"/>
      <c r="H96" s="41"/>
      <c r="I96" s="156"/>
    </row>
    <row r="97" spans="1:10" x14ac:dyDescent="0.25">
      <c r="A97" s="41"/>
      <c r="B97" s="139">
        <v>2015</v>
      </c>
      <c r="C97" s="139">
        <v>8</v>
      </c>
      <c r="D97" s="197">
        <v>143.40095299999999</v>
      </c>
      <c r="E97" s="195">
        <v>42217</v>
      </c>
      <c r="F97" s="197">
        <v>158.51432508333332</v>
      </c>
      <c r="G97" s="41"/>
      <c r="H97" s="41"/>
      <c r="I97" s="156"/>
    </row>
    <row r="98" spans="1:10" x14ac:dyDescent="0.25">
      <c r="A98" s="41"/>
      <c r="B98" s="139">
        <v>2015</v>
      </c>
      <c r="C98" s="139">
        <v>9</v>
      </c>
      <c r="D98" s="197">
        <v>160.814243</v>
      </c>
      <c r="E98" s="195">
        <v>42248</v>
      </c>
      <c r="F98" s="197">
        <v>157.36841266666667</v>
      </c>
      <c r="G98" s="41"/>
      <c r="H98" s="41"/>
      <c r="I98" s="156"/>
    </row>
    <row r="99" spans="1:10" x14ac:dyDescent="0.25">
      <c r="A99" s="41"/>
      <c r="B99" s="139">
        <v>2015</v>
      </c>
      <c r="C99" s="139">
        <v>10</v>
      </c>
      <c r="D99" s="197">
        <v>138.00977599999999</v>
      </c>
      <c r="E99" s="195">
        <v>42278</v>
      </c>
      <c r="F99" s="197">
        <v>154.44710750000002</v>
      </c>
      <c r="G99" s="41"/>
      <c r="H99" s="41"/>
      <c r="I99" s="156"/>
    </row>
    <row r="100" spans="1:10" x14ac:dyDescent="0.25">
      <c r="A100" s="41"/>
      <c r="B100" s="139">
        <v>2015</v>
      </c>
      <c r="C100" s="139">
        <v>11</v>
      </c>
      <c r="D100" s="197">
        <v>135.224842</v>
      </c>
      <c r="E100" s="195">
        <v>42309</v>
      </c>
      <c r="F100" s="197">
        <v>151.55292299999999</v>
      </c>
      <c r="G100" s="41"/>
      <c r="H100" s="41"/>
      <c r="I100" s="156"/>
    </row>
    <row r="101" spans="1:10" x14ac:dyDescent="0.25">
      <c r="A101" s="41"/>
      <c r="B101" s="139">
        <v>2015</v>
      </c>
      <c r="C101" s="139">
        <v>12</v>
      </c>
      <c r="D101" s="197">
        <v>169.37035400000002</v>
      </c>
      <c r="E101" s="195">
        <v>42339</v>
      </c>
      <c r="F101" s="197">
        <v>150.33153291666667</v>
      </c>
      <c r="G101" s="41"/>
      <c r="H101" s="41"/>
      <c r="I101" s="156"/>
    </row>
    <row r="102" spans="1:10" x14ac:dyDescent="0.25">
      <c r="A102" s="41"/>
      <c r="B102" s="139">
        <v>2016</v>
      </c>
      <c r="C102" s="139">
        <v>1</v>
      </c>
      <c r="D102" s="197">
        <v>108.601924</v>
      </c>
      <c r="E102" s="195">
        <v>42370</v>
      </c>
      <c r="F102" s="197">
        <v>149.75653775000001</v>
      </c>
      <c r="G102" s="41"/>
      <c r="H102" s="41"/>
      <c r="I102" s="156"/>
    </row>
    <row r="103" spans="1:10" x14ac:dyDescent="0.25">
      <c r="A103" s="41"/>
      <c r="B103" s="139">
        <v>2016</v>
      </c>
      <c r="C103" s="139">
        <v>2</v>
      </c>
      <c r="D103" s="197">
        <v>130.19313699999998</v>
      </c>
      <c r="E103" s="195">
        <v>42401</v>
      </c>
      <c r="F103" s="197">
        <v>146.74367383333336</v>
      </c>
      <c r="G103" s="41"/>
      <c r="H103" s="41"/>
      <c r="I103" s="156"/>
    </row>
    <row r="104" spans="1:10" x14ac:dyDescent="0.25">
      <c r="A104" s="41"/>
      <c r="B104" s="139">
        <v>2016</v>
      </c>
      <c r="C104" s="139">
        <v>3</v>
      </c>
      <c r="D104" s="197">
        <v>123.107276</v>
      </c>
      <c r="E104" s="195">
        <v>42430</v>
      </c>
      <c r="F104" s="197">
        <v>143.03456775000004</v>
      </c>
      <c r="G104" s="41"/>
      <c r="H104" s="41"/>
      <c r="I104" s="156"/>
    </row>
    <row r="105" spans="1:10" x14ac:dyDescent="0.25">
      <c r="A105" s="41"/>
      <c r="B105" s="139">
        <v>2016</v>
      </c>
      <c r="C105" s="139">
        <v>4</v>
      </c>
      <c r="D105" s="197">
        <v>126.941401</v>
      </c>
      <c r="E105" s="195">
        <v>42461</v>
      </c>
      <c r="F105" s="197">
        <v>140.49874391666665</v>
      </c>
      <c r="G105" s="41"/>
      <c r="H105" s="41"/>
      <c r="I105" s="156"/>
    </row>
    <row r="106" spans="1:10" x14ac:dyDescent="0.25">
      <c r="A106" s="41"/>
      <c r="B106" s="139">
        <v>2016</v>
      </c>
      <c r="C106" s="139">
        <v>5</v>
      </c>
      <c r="D106" s="197">
        <v>139.00404700000001</v>
      </c>
      <c r="E106" s="195">
        <v>42491</v>
      </c>
      <c r="F106" s="197">
        <v>138.83868683333333</v>
      </c>
      <c r="G106" s="41"/>
      <c r="H106" s="41"/>
      <c r="I106" s="41"/>
      <c r="J106" s="41"/>
    </row>
    <row r="107" spans="1:10" x14ac:dyDescent="0.25">
      <c r="A107" s="41"/>
      <c r="B107" s="139">
        <v>2016</v>
      </c>
      <c r="C107" s="139">
        <v>6</v>
      </c>
      <c r="D107" s="197">
        <v>131.83821</v>
      </c>
      <c r="E107" s="195">
        <v>42522</v>
      </c>
      <c r="F107" s="197">
        <v>137.75194391666665</v>
      </c>
      <c r="G107" s="41"/>
      <c r="H107" s="41"/>
      <c r="I107" s="41"/>
      <c r="J107" s="41"/>
    </row>
    <row r="108" spans="1:10" x14ac:dyDescent="0.25">
      <c r="A108" s="41"/>
      <c r="B108" s="139">
        <v>2016</v>
      </c>
      <c r="C108" s="139">
        <v>7</v>
      </c>
      <c r="D108" s="197">
        <v>104.213471</v>
      </c>
      <c r="E108" s="195">
        <v>42552</v>
      </c>
      <c r="F108" s="197">
        <v>134.22663616666668</v>
      </c>
      <c r="G108" s="41"/>
      <c r="H108" s="41"/>
      <c r="I108" s="41"/>
      <c r="J108" s="41"/>
    </row>
    <row r="109" spans="1:10" x14ac:dyDescent="0.25">
      <c r="A109" s="41"/>
      <c r="B109" s="139">
        <v>2016</v>
      </c>
      <c r="C109" s="139">
        <v>8</v>
      </c>
      <c r="D109" s="197">
        <v>161.845168</v>
      </c>
      <c r="E109" s="195">
        <v>42583</v>
      </c>
      <c r="F109" s="197">
        <v>135.76365408333331</v>
      </c>
      <c r="G109" s="41"/>
      <c r="H109" s="41"/>
      <c r="I109" s="41"/>
      <c r="J109" s="41"/>
    </row>
    <row r="110" spans="1:10" x14ac:dyDescent="0.25">
      <c r="A110" s="41"/>
      <c r="B110" s="139">
        <v>2016</v>
      </c>
      <c r="C110" s="139">
        <v>9</v>
      </c>
      <c r="D110" s="197">
        <v>134.16909899999999</v>
      </c>
      <c r="E110" s="195">
        <v>42614</v>
      </c>
      <c r="F110" s="197">
        <v>133.54322541666667</v>
      </c>
      <c r="G110" s="41"/>
      <c r="H110" s="41"/>
      <c r="I110" s="41"/>
      <c r="J110" s="41"/>
    </row>
    <row r="111" spans="1:10" x14ac:dyDescent="0.25">
      <c r="A111" s="41"/>
      <c r="B111" s="139">
        <v>2016</v>
      </c>
      <c r="C111" s="139">
        <v>10</v>
      </c>
      <c r="D111" s="197">
        <v>132.558423</v>
      </c>
      <c r="E111" s="195">
        <v>42644</v>
      </c>
      <c r="F111" s="197">
        <v>133.08894599999999</v>
      </c>
      <c r="G111" s="41"/>
      <c r="H111" s="41"/>
      <c r="I111" s="41"/>
      <c r="J111" s="41"/>
    </row>
    <row r="112" spans="1:10" x14ac:dyDescent="0.25">
      <c r="A112" s="41"/>
      <c r="B112" s="139">
        <v>2016</v>
      </c>
      <c r="C112" s="139">
        <v>11</v>
      </c>
      <c r="D112" s="197">
        <v>138.58902900000001</v>
      </c>
      <c r="E112" s="195">
        <v>42675</v>
      </c>
      <c r="F112" s="197">
        <v>133.36929491666666</v>
      </c>
      <c r="G112" s="41"/>
      <c r="H112" s="41"/>
      <c r="I112" s="41"/>
      <c r="J112" s="41"/>
    </row>
    <row r="113" spans="1:10" x14ac:dyDescent="0.25">
      <c r="A113" s="41"/>
      <c r="B113" s="139">
        <v>2016</v>
      </c>
      <c r="C113" s="139">
        <v>12</v>
      </c>
      <c r="D113" s="197">
        <v>133.33349900000002</v>
      </c>
      <c r="E113" s="195">
        <v>42705</v>
      </c>
      <c r="F113" s="197">
        <v>130.36622366666666</v>
      </c>
      <c r="G113" s="41"/>
      <c r="H113" s="41"/>
      <c r="I113" s="41"/>
      <c r="J113" s="41"/>
    </row>
    <row r="114" spans="1:10" x14ac:dyDescent="0.25">
      <c r="A114" s="41"/>
      <c r="B114" s="139">
        <v>2017</v>
      </c>
      <c r="C114" s="139">
        <v>1</v>
      </c>
      <c r="D114" s="197">
        <v>103.477171</v>
      </c>
      <c r="E114" s="195">
        <v>42736</v>
      </c>
      <c r="F114" s="197">
        <v>129.93916091666668</v>
      </c>
      <c r="G114" s="41"/>
      <c r="H114" s="41"/>
      <c r="I114" s="41"/>
      <c r="J114" s="41"/>
    </row>
    <row r="115" spans="1:10" x14ac:dyDescent="0.25">
      <c r="A115" s="41"/>
      <c r="B115" s="139">
        <v>2017</v>
      </c>
      <c r="C115" s="139">
        <v>2</v>
      </c>
      <c r="D115" s="197">
        <v>108.490148</v>
      </c>
      <c r="E115" s="195">
        <v>42767</v>
      </c>
      <c r="F115" s="197">
        <v>128.13057850000001</v>
      </c>
      <c r="G115" s="41"/>
      <c r="H115" s="41"/>
      <c r="I115" s="41"/>
      <c r="J115" s="41"/>
    </row>
    <row r="116" spans="1:10" x14ac:dyDescent="0.25">
      <c r="A116" s="41"/>
      <c r="B116" s="139">
        <v>2017</v>
      </c>
      <c r="C116" s="139">
        <v>3</v>
      </c>
      <c r="D116" s="197">
        <v>126.59952200000001</v>
      </c>
      <c r="E116" s="195">
        <v>42795</v>
      </c>
      <c r="F116" s="197">
        <v>128.42159899999999</v>
      </c>
      <c r="G116" s="41"/>
      <c r="H116" s="41"/>
      <c r="I116" s="41"/>
      <c r="J116" s="41"/>
    </row>
    <row r="117" spans="1:10" x14ac:dyDescent="0.25">
      <c r="A117" s="41"/>
      <c r="B117" s="139">
        <v>2017</v>
      </c>
      <c r="C117" s="139">
        <v>4</v>
      </c>
      <c r="D117" s="197">
        <v>107.983716</v>
      </c>
      <c r="E117" s="195">
        <v>42826</v>
      </c>
      <c r="F117" s="197">
        <v>126.84179191666668</v>
      </c>
      <c r="G117" s="41"/>
      <c r="H117" s="41"/>
      <c r="I117" s="41"/>
      <c r="J117" s="41"/>
    </row>
    <row r="118" spans="1:10" x14ac:dyDescent="0.25">
      <c r="A118" s="41"/>
      <c r="B118" s="139">
        <v>2017</v>
      </c>
      <c r="C118" s="139">
        <v>5</v>
      </c>
      <c r="D118" s="197">
        <v>147.28006500000001</v>
      </c>
      <c r="E118" s="195">
        <v>42856</v>
      </c>
      <c r="F118" s="197">
        <v>127.53146008333333</v>
      </c>
      <c r="G118" s="41"/>
      <c r="H118" s="41"/>
      <c r="I118" s="41"/>
      <c r="J118" s="41"/>
    </row>
    <row r="119" spans="1:10" x14ac:dyDescent="0.25">
      <c r="A119" s="41"/>
      <c r="B119" s="139">
        <v>2017</v>
      </c>
      <c r="C119" s="139">
        <v>6</v>
      </c>
      <c r="D119" s="197">
        <v>139.404732</v>
      </c>
      <c r="E119" s="195">
        <v>42887</v>
      </c>
      <c r="F119" s="197">
        <v>128.16200358333333</v>
      </c>
      <c r="G119" s="41"/>
      <c r="H119" s="41"/>
      <c r="I119" s="41"/>
      <c r="J119" s="41"/>
    </row>
    <row r="120" spans="1:10" x14ac:dyDescent="0.25">
      <c r="A120" s="41"/>
      <c r="B120" s="139">
        <v>2017</v>
      </c>
      <c r="C120" s="139">
        <v>7</v>
      </c>
      <c r="D120" s="197">
        <v>140.33988599999998</v>
      </c>
      <c r="E120" s="195">
        <v>42917</v>
      </c>
      <c r="F120" s="197">
        <v>131.17253816666667</v>
      </c>
      <c r="G120" s="41"/>
      <c r="H120" s="41"/>
      <c r="I120" s="41"/>
      <c r="J120" s="41"/>
    </row>
    <row r="121" spans="1:10" x14ac:dyDescent="0.25">
      <c r="A121" s="41"/>
      <c r="B121" s="139">
        <v>2017</v>
      </c>
      <c r="C121" s="139">
        <v>8</v>
      </c>
      <c r="D121" s="197">
        <v>132.458708</v>
      </c>
      <c r="E121" s="195">
        <v>42948</v>
      </c>
      <c r="F121" s="197">
        <v>128.72366650000001</v>
      </c>
      <c r="G121" s="41"/>
      <c r="H121" s="41"/>
      <c r="I121" s="41"/>
      <c r="J121" s="41"/>
    </row>
    <row r="122" spans="1:10" x14ac:dyDescent="0.25">
      <c r="A122" s="41"/>
      <c r="B122" s="139">
        <v>2017</v>
      </c>
      <c r="C122" s="139">
        <v>9</v>
      </c>
      <c r="D122" s="197">
        <v>140.59617</v>
      </c>
      <c r="E122" s="195">
        <v>42979</v>
      </c>
      <c r="F122" s="197">
        <v>129.25925575000002</v>
      </c>
      <c r="G122" s="41"/>
      <c r="H122" s="41"/>
      <c r="I122" s="41"/>
      <c r="J122" s="41"/>
    </row>
    <row r="123" spans="1:10" x14ac:dyDescent="0.25">
      <c r="A123" s="41"/>
      <c r="B123" s="139">
        <v>2017</v>
      </c>
      <c r="C123" s="139">
        <v>10</v>
      </c>
      <c r="D123" s="197">
        <v>143.41265000000001</v>
      </c>
      <c r="E123" s="195">
        <v>43009</v>
      </c>
      <c r="F123" s="197">
        <v>130.16377466666665</v>
      </c>
      <c r="G123" s="41"/>
      <c r="H123" s="41"/>
      <c r="I123" s="41"/>
      <c r="J123" s="41"/>
    </row>
    <row r="124" spans="1:10" x14ac:dyDescent="0.25">
      <c r="A124" s="41"/>
      <c r="B124" s="139">
        <v>2017</v>
      </c>
      <c r="C124" s="139">
        <v>11</v>
      </c>
      <c r="D124" s="197">
        <v>135.22505999999998</v>
      </c>
      <c r="E124" s="195">
        <v>43040</v>
      </c>
      <c r="F124" s="197">
        <v>129.88344391666666</v>
      </c>
      <c r="G124" s="41"/>
      <c r="H124" s="41"/>
      <c r="I124" s="41"/>
      <c r="J124" s="41"/>
    </row>
    <row r="125" spans="1:10" x14ac:dyDescent="0.25">
      <c r="A125" s="41"/>
      <c r="B125" s="139">
        <v>2017</v>
      </c>
      <c r="C125" s="139">
        <v>12</v>
      </c>
      <c r="D125" s="197">
        <v>147.424463</v>
      </c>
      <c r="E125" s="195">
        <v>43070</v>
      </c>
      <c r="F125" s="197">
        <v>131.05769091666667</v>
      </c>
      <c r="G125" s="41"/>
      <c r="H125" s="41"/>
      <c r="I125" s="41"/>
      <c r="J125" s="41"/>
    </row>
    <row r="126" spans="1:10" x14ac:dyDescent="0.25">
      <c r="A126" s="41"/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1:10" x14ac:dyDescent="0.25">
      <c r="A127" s="41"/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1:10" x14ac:dyDescent="0.25">
      <c r="A128" s="41"/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1:10" x14ac:dyDescent="0.25">
      <c r="A129" s="41"/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1:10" x14ac:dyDescent="0.25">
      <c r="A130" s="41"/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1:10" x14ac:dyDescent="0.25">
      <c r="A131" s="41"/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1:10" x14ac:dyDescent="0.25">
      <c r="A132" s="41"/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1:10" x14ac:dyDescent="0.25">
      <c r="A133" s="41"/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1:10" x14ac:dyDescent="0.25">
      <c r="A134" s="41"/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1:10" x14ac:dyDescent="0.25">
      <c r="A135" s="41"/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1:10" x14ac:dyDescent="0.25">
      <c r="A136" s="156"/>
      <c r="B136" s="156"/>
      <c r="C136" s="156"/>
      <c r="D136" s="156"/>
      <c r="E136" s="156"/>
      <c r="F136" s="156"/>
      <c r="G136" s="156"/>
      <c r="H136" s="156"/>
      <c r="I136" s="156"/>
    </row>
    <row r="137" spans="1:10" x14ac:dyDescent="0.25">
      <c r="A137" s="156"/>
      <c r="B137" s="156"/>
      <c r="C137" s="156"/>
      <c r="D137" s="156"/>
      <c r="E137" s="156"/>
      <c r="F137" s="156"/>
      <c r="G137" s="156"/>
      <c r="H137" s="156"/>
      <c r="I137" s="156"/>
    </row>
    <row r="138" spans="1:10" x14ac:dyDescent="0.25">
      <c r="A138" s="156"/>
      <c r="B138" s="156"/>
      <c r="C138" s="156"/>
      <c r="D138" s="156"/>
      <c r="E138" s="156"/>
      <c r="F138" s="156"/>
      <c r="G138" s="156"/>
      <c r="H138" s="156"/>
      <c r="I138" s="156"/>
    </row>
    <row r="139" spans="1:10" x14ac:dyDescent="0.25">
      <c r="A139" s="156"/>
      <c r="B139" s="156"/>
      <c r="C139" s="156"/>
      <c r="D139" s="156"/>
      <c r="E139" s="156"/>
      <c r="F139" s="156"/>
      <c r="G139" s="156"/>
      <c r="H139" s="156"/>
      <c r="I139" s="156"/>
    </row>
    <row r="140" spans="1:10" x14ac:dyDescent="0.25">
      <c r="A140" s="156"/>
      <c r="B140" s="156"/>
      <c r="C140" s="156"/>
      <c r="D140" s="156"/>
      <c r="E140" s="156"/>
      <c r="F140" s="156"/>
      <c r="G140" s="156"/>
      <c r="H140" s="156"/>
      <c r="I140" s="156"/>
    </row>
    <row r="141" spans="1:10" x14ac:dyDescent="0.25">
      <c r="A141" s="156"/>
      <c r="B141" s="156"/>
      <c r="C141" s="156"/>
      <c r="D141" s="156"/>
      <c r="E141" s="156"/>
      <c r="F141" s="156"/>
      <c r="G141" s="156"/>
      <c r="H141" s="156"/>
      <c r="I141" s="156"/>
    </row>
    <row r="142" spans="1:10" x14ac:dyDescent="0.25">
      <c r="A142" s="156"/>
      <c r="B142" s="156"/>
      <c r="C142" s="156"/>
      <c r="D142" s="156"/>
      <c r="E142" s="156"/>
      <c r="F142" s="156"/>
      <c r="G142" s="156"/>
      <c r="H142" s="156"/>
      <c r="I142" s="156"/>
    </row>
    <row r="143" spans="1:10" x14ac:dyDescent="0.25">
      <c r="A143" s="156"/>
      <c r="B143" s="156"/>
      <c r="C143" s="156"/>
      <c r="D143" s="156"/>
      <c r="E143" s="156"/>
      <c r="F143" s="156"/>
      <c r="G143" s="156"/>
      <c r="H143" s="156"/>
      <c r="I143" s="156"/>
    </row>
    <row r="144" spans="1:10" x14ac:dyDescent="0.25">
      <c r="A144" s="156"/>
      <c r="B144" s="156"/>
      <c r="C144" s="156"/>
      <c r="D144" s="156"/>
      <c r="E144" s="156"/>
      <c r="F144" s="156"/>
      <c r="G144" s="156"/>
      <c r="H144" s="156"/>
      <c r="I144" s="156"/>
    </row>
    <row r="145" spans="1:9" x14ac:dyDescent="0.25">
      <c r="A145" s="156"/>
      <c r="B145" s="156"/>
      <c r="C145" s="156"/>
      <c r="D145" s="156"/>
      <c r="E145" s="156"/>
      <c r="F145" s="156"/>
      <c r="G145" s="156"/>
      <c r="H145" s="156"/>
      <c r="I145" s="15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topLeftCell="A31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35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31.143080000000001</v>
      </c>
      <c r="D13" s="68">
        <v>31.936990999999999</v>
      </c>
      <c r="E13" s="68">
        <v>28.374082000000001</v>
      </c>
      <c r="F13" s="68">
        <v>22.329899000000001</v>
      </c>
      <c r="G13" s="68">
        <v>11.90325</v>
      </c>
      <c r="H13" s="68">
        <v>11.600970999999999</v>
      </c>
      <c r="I13" s="68">
        <v>-2.5394661121962536</v>
      </c>
      <c r="J13" s="68">
        <v>97.460533887803749</v>
      </c>
      <c r="K13" s="68">
        <v>-46.693668430833476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36.954486000000003</v>
      </c>
      <c r="D14" s="68">
        <v>39.092033999999998</v>
      </c>
      <c r="E14" s="68">
        <v>31.404454000000001</v>
      </c>
      <c r="F14" s="68">
        <v>22.486688999999998</v>
      </c>
      <c r="G14" s="68">
        <v>16.819668</v>
      </c>
      <c r="H14" s="68">
        <v>16.103693</v>
      </c>
      <c r="I14" s="68">
        <v>-4.2567724880181901</v>
      </c>
      <c r="J14" s="68">
        <v>95.743227511981814</v>
      </c>
      <c r="K14" s="68">
        <v>-25.201669307562348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39.617266000000001</v>
      </c>
      <c r="D15" s="68">
        <v>30.279764</v>
      </c>
      <c r="E15" s="68">
        <v>29.2088</v>
      </c>
      <c r="F15" s="68">
        <v>21.986456</v>
      </c>
      <c r="G15" s="68">
        <v>16.556652</v>
      </c>
      <c r="H15" s="68">
        <v>18.105115999999999</v>
      </c>
      <c r="I15" s="68">
        <v>9.3525188546573332</v>
      </c>
      <c r="J15" s="68">
        <v>109.35251885465733</v>
      </c>
      <c r="K15" s="68">
        <v>-24.696131109079154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32.603639999999999</v>
      </c>
      <c r="D16" s="68">
        <v>39.651344000000002</v>
      </c>
      <c r="E16" s="68">
        <v>28.027009</v>
      </c>
      <c r="F16" s="68">
        <v>22.968554999999999</v>
      </c>
      <c r="G16" s="68">
        <v>16.891480999999999</v>
      </c>
      <c r="H16" s="68">
        <v>16.717927</v>
      </c>
      <c r="I16" s="68">
        <v>-1.0274646728726688</v>
      </c>
      <c r="J16" s="68">
        <v>98.972535327127332</v>
      </c>
      <c r="K16" s="68">
        <v>-26.45823387670665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38.740254999999998</v>
      </c>
      <c r="D17" s="68">
        <v>37.532885</v>
      </c>
      <c r="E17" s="68">
        <v>32.55209</v>
      </c>
      <c r="F17" s="68">
        <v>21.360377</v>
      </c>
      <c r="G17" s="68">
        <v>17.266698000000002</v>
      </c>
      <c r="H17" s="68">
        <v>19.693542000000001</v>
      </c>
      <c r="I17" s="68">
        <v>14.055055575767872</v>
      </c>
      <c r="J17" s="68">
        <v>114.05505557576787</v>
      </c>
      <c r="K17" s="68">
        <v>-19.164825602094936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39.054671999999997</v>
      </c>
      <c r="D18" s="68">
        <v>34.031956999999998</v>
      </c>
      <c r="E18" s="68">
        <v>27.224329999999998</v>
      </c>
      <c r="F18" s="68">
        <v>19.405764000000001</v>
      </c>
      <c r="G18" s="68">
        <v>17.552862000000001</v>
      </c>
      <c r="H18" s="68">
        <v>18.792256999999999</v>
      </c>
      <c r="I18" s="68">
        <v>7.0609282976189292</v>
      </c>
      <c r="J18" s="68">
        <v>107.06092829761893</v>
      </c>
      <c r="K18" s="68">
        <v>-9.5482043376390653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39.349750999999998</v>
      </c>
      <c r="D19" s="68">
        <v>36.823177999999999</v>
      </c>
      <c r="E19" s="68">
        <v>35.697549000000002</v>
      </c>
      <c r="F19" s="68">
        <v>21.038791</v>
      </c>
      <c r="G19" s="68">
        <v>14.727771000000001</v>
      </c>
      <c r="H19" s="68">
        <v>22.010338000000001</v>
      </c>
      <c r="I19" s="68">
        <v>49.447856026550106</v>
      </c>
      <c r="J19" s="68">
        <v>149.44785602655011</v>
      </c>
      <c r="K19" s="68">
        <v>-29.997065896039366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45.721719</v>
      </c>
      <c r="D20" s="68">
        <v>36.834505999999998</v>
      </c>
      <c r="E20" s="68">
        <v>49.490783</v>
      </c>
      <c r="F20" s="68">
        <v>18.504553999999999</v>
      </c>
      <c r="G20" s="68">
        <v>25.138209</v>
      </c>
      <c r="H20" s="68">
        <v>19.889996</v>
      </c>
      <c r="I20" s="68">
        <v>-20.87743402881247</v>
      </c>
      <c r="J20" s="68">
        <v>79.122565971187527</v>
      </c>
      <c r="K20" s="68">
        <v>35.848769983864528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41.292535000000001</v>
      </c>
      <c r="D21" s="68">
        <v>32.924003999999996</v>
      </c>
      <c r="E21" s="68">
        <v>29.035048</v>
      </c>
      <c r="F21" s="68">
        <v>22.970533</v>
      </c>
      <c r="G21" s="68">
        <v>22.521065</v>
      </c>
      <c r="H21" s="68">
        <v>20.077679</v>
      </c>
      <c r="I21" s="68">
        <v>-10.849335943926274</v>
      </c>
      <c r="J21" s="68">
        <v>89.150664056073722</v>
      </c>
      <c r="K21" s="68">
        <v>-1.956715588619562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39.761316000000001</v>
      </c>
      <c r="D22" s="68">
        <v>50.333036</v>
      </c>
      <c r="E22" s="68">
        <v>26.732410000000002</v>
      </c>
      <c r="F22" s="68">
        <v>16.749275000000001</v>
      </c>
      <c r="G22" s="68">
        <v>21.048148999999999</v>
      </c>
      <c r="H22" s="68">
        <v>24.498065</v>
      </c>
      <c r="I22" s="68">
        <v>16.39059092559636</v>
      </c>
      <c r="J22" s="68">
        <v>116.39059092559636</v>
      </c>
      <c r="K22" s="68">
        <v>25.66603032071535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42.251362999999998</v>
      </c>
      <c r="D23" s="68">
        <v>35.235168999999999</v>
      </c>
      <c r="E23" s="68">
        <v>27.615677000000002</v>
      </c>
      <c r="F23" s="68">
        <v>15.804671000000001</v>
      </c>
      <c r="G23" s="68">
        <v>19.643208999999999</v>
      </c>
      <c r="H23" s="68">
        <v>22.719498000000002</v>
      </c>
      <c r="I23" s="68">
        <v>15.660827108238795</v>
      </c>
      <c r="J23" s="68">
        <v>115.66082710823879</v>
      </c>
      <c r="K23" s="68">
        <v>24.287364159620893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46.495717999999997</v>
      </c>
      <c r="D24" s="68">
        <v>42.035800000000002</v>
      </c>
      <c r="E24" s="68">
        <v>29.102428</v>
      </c>
      <c r="F24" s="68">
        <v>18.425699000000002</v>
      </c>
      <c r="G24" s="68">
        <v>20.684197999999999</v>
      </c>
      <c r="H24" s="82">
        <v>26.440200000000001</v>
      </c>
      <c r="I24" s="30">
        <v>27.828016343684215</v>
      </c>
      <c r="J24" s="30">
        <v>127.82801634368421</v>
      </c>
      <c r="K24" s="30">
        <v>12.257331458632837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472.98580099999992</v>
      </c>
      <c r="D25" s="70">
        <v>446.71066799999988</v>
      </c>
      <c r="E25" s="70">
        <v>374.46466000000004</v>
      </c>
      <c r="F25" s="70">
        <v>244.031263</v>
      </c>
      <c r="G25" s="70">
        <v>220.75321199999999</v>
      </c>
      <c r="H25" s="82">
        <v>236.64928200000003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-5.5551631665154417</v>
      </c>
      <c r="E26" s="70">
        <v>-16.172886204723426</v>
      </c>
      <c r="F26" s="70">
        <v>-34.831964383501514</v>
      </c>
      <c r="G26" s="70">
        <v>-9.5389626369306697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472.98580099999992</v>
      </c>
      <c r="D28" s="70">
        <v>446.71066799999988</v>
      </c>
      <c r="E28" s="70">
        <v>374.46466000000004</v>
      </c>
      <c r="F28" s="70">
        <v>244.031263</v>
      </c>
      <c r="G28" s="70">
        <v>220.75321199999999</v>
      </c>
      <c r="H28" s="30">
        <v>236.64928200000003</v>
      </c>
      <c r="I28" s="66">
        <v>7.2008329373708158</v>
      </c>
      <c r="J28" s="30">
        <v>107.20083293737082</v>
      </c>
      <c r="K28" s="30">
        <v>-9.5389626369306697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-5.5551631665154417</v>
      </c>
      <c r="E29" s="70">
        <v>-16.172886204723426</v>
      </c>
      <c r="F29" s="70">
        <v>-34.831964383501514</v>
      </c>
      <c r="G29" s="70">
        <v>-9.5389626369306697</v>
      </c>
      <c r="H29" s="30">
        <v>7.2008329373708158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138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7"/>
      <c r="C46" s="137"/>
      <c r="D46" s="137"/>
      <c r="E46" s="137"/>
      <c r="F46" s="137"/>
      <c r="G46" s="137"/>
      <c r="H46" s="137"/>
      <c r="I46" s="137"/>
      <c r="J46" s="137"/>
      <c r="K46" s="137"/>
      <c r="L46" s="148"/>
      <c r="M46" s="148"/>
      <c r="N46" s="139"/>
      <c r="O46" s="148"/>
    </row>
    <row r="47" spans="1:15" x14ac:dyDescent="0.25">
      <c r="B47" s="137"/>
      <c r="C47" s="137"/>
      <c r="D47" s="137"/>
      <c r="E47" s="137"/>
      <c r="F47" s="137"/>
      <c r="G47" s="137"/>
      <c r="H47" s="137"/>
      <c r="I47" s="137"/>
      <c r="J47" s="137"/>
      <c r="K47" s="137"/>
      <c r="L47" s="148"/>
      <c r="M47" s="148"/>
      <c r="N47" s="139"/>
      <c r="O47" s="148"/>
    </row>
    <row r="48" spans="1:15" x14ac:dyDescent="0.25">
      <c r="B48" s="137"/>
      <c r="C48" s="137"/>
      <c r="D48" s="137"/>
      <c r="E48" s="137"/>
      <c r="F48" s="137"/>
      <c r="G48" s="137"/>
      <c r="H48" s="137"/>
      <c r="I48" s="137"/>
      <c r="J48" s="137"/>
      <c r="K48" s="137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7"/>
      <c r="J49" s="137"/>
      <c r="K49" s="137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7"/>
      <c r="J50" s="137"/>
      <c r="K50" s="137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7"/>
      <c r="J51" s="137"/>
      <c r="K51" s="137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7"/>
      <c r="J52" s="137"/>
      <c r="K52" s="137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173</v>
      </c>
      <c r="E53" s="139" t="s">
        <v>167</v>
      </c>
      <c r="F53" s="139" t="s">
        <v>168</v>
      </c>
      <c r="G53" s="139"/>
      <c r="H53" s="139"/>
      <c r="I53" s="137"/>
      <c r="J53" s="137"/>
      <c r="K53" s="137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31.143080000000001</v>
      </c>
      <c r="E54" s="195">
        <v>40909</v>
      </c>
      <c r="F54" s="139"/>
      <c r="G54" s="139"/>
      <c r="H54" s="139"/>
      <c r="I54" s="137"/>
      <c r="J54" s="137"/>
      <c r="K54" s="137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36.954486000000003</v>
      </c>
      <c r="E55" s="195">
        <v>40940</v>
      </c>
      <c r="F55" s="139"/>
      <c r="G55" s="139"/>
      <c r="H55" s="139"/>
      <c r="I55" s="137"/>
      <c r="J55" s="137"/>
      <c r="K55" s="137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39.617266000000001</v>
      </c>
      <c r="E56" s="195">
        <v>40969</v>
      </c>
      <c r="F56" s="139"/>
      <c r="G56" s="139"/>
      <c r="H56" s="139"/>
      <c r="I56" s="137"/>
      <c r="J56" s="137"/>
      <c r="K56" s="137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32.603639999999999</v>
      </c>
      <c r="E57" s="195">
        <v>41000</v>
      </c>
      <c r="F57" s="197">
        <v>37.898108624999992</v>
      </c>
      <c r="G57" s="139"/>
      <c r="H57" s="139"/>
      <c r="I57" s="137"/>
      <c r="J57" s="137"/>
      <c r="K57" s="137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38.740254999999998</v>
      </c>
      <c r="E58" s="195">
        <v>41030</v>
      </c>
      <c r="F58" s="197">
        <v>37.898108624999992</v>
      </c>
      <c r="G58" s="139"/>
      <c r="H58" s="139"/>
      <c r="I58" s="137"/>
      <c r="J58" s="137"/>
      <c r="K58" s="137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39.054671999999997</v>
      </c>
      <c r="E59" s="195">
        <v>41061</v>
      </c>
      <c r="F59" s="197">
        <v>37.898108624999992</v>
      </c>
      <c r="G59" s="139"/>
      <c r="H59" s="139"/>
      <c r="I59" s="137"/>
      <c r="J59" s="137"/>
      <c r="K59" s="137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39.349750999999998</v>
      </c>
      <c r="E60" s="195">
        <v>41091</v>
      </c>
      <c r="F60" s="197">
        <v>37.898108624999992</v>
      </c>
      <c r="G60" s="41"/>
      <c r="H60" s="139"/>
      <c r="I60" s="137"/>
      <c r="J60" s="137"/>
      <c r="K60" s="156"/>
    </row>
    <row r="61" spans="2:15" x14ac:dyDescent="0.25">
      <c r="B61" s="139">
        <v>2012</v>
      </c>
      <c r="C61" s="139">
        <v>8</v>
      </c>
      <c r="D61" s="198">
        <v>45.721719</v>
      </c>
      <c r="E61" s="195">
        <v>41122</v>
      </c>
      <c r="F61" s="197">
        <v>37.898108624999992</v>
      </c>
      <c r="G61" s="41"/>
      <c r="H61" s="139"/>
      <c r="I61" s="137"/>
      <c r="J61" s="137"/>
      <c r="K61" s="156"/>
    </row>
    <row r="62" spans="2:15" x14ac:dyDescent="0.25">
      <c r="B62" s="139">
        <v>2012</v>
      </c>
      <c r="C62" s="139">
        <v>9</v>
      </c>
      <c r="D62" s="198">
        <v>41.292535000000001</v>
      </c>
      <c r="E62" s="195">
        <v>41153</v>
      </c>
      <c r="F62" s="197">
        <v>38.275267111111106</v>
      </c>
      <c r="G62" s="41"/>
      <c r="H62" s="41"/>
      <c r="I62" s="156"/>
      <c r="J62" s="156"/>
      <c r="K62" s="156"/>
    </row>
    <row r="63" spans="2:15" x14ac:dyDescent="0.25">
      <c r="B63" s="139">
        <v>2012</v>
      </c>
      <c r="C63" s="139">
        <v>10</v>
      </c>
      <c r="D63" s="198">
        <v>39.761316000000001</v>
      </c>
      <c r="E63" s="195">
        <v>41183</v>
      </c>
      <c r="F63" s="197">
        <v>38.423871999999996</v>
      </c>
      <c r="G63" s="41"/>
      <c r="H63" s="41"/>
      <c r="I63" s="156"/>
      <c r="J63" s="156"/>
      <c r="K63" s="156"/>
    </row>
    <row r="64" spans="2:15" x14ac:dyDescent="0.25">
      <c r="B64" s="139">
        <v>2012</v>
      </c>
      <c r="C64" s="139">
        <v>11</v>
      </c>
      <c r="D64" s="198">
        <v>42.251362999999998</v>
      </c>
      <c r="E64" s="195">
        <v>41214</v>
      </c>
      <c r="F64" s="197">
        <v>38.77182572727272</v>
      </c>
      <c r="G64" s="41"/>
      <c r="H64" s="41"/>
      <c r="I64" s="156"/>
      <c r="J64" s="156"/>
      <c r="K64" s="156"/>
    </row>
    <row r="65" spans="2:11" x14ac:dyDescent="0.25">
      <c r="B65" s="139">
        <v>2012</v>
      </c>
      <c r="C65" s="139">
        <v>12</v>
      </c>
      <c r="D65" s="198">
        <v>46.495717999999997</v>
      </c>
      <c r="E65" s="195">
        <v>41244</v>
      </c>
      <c r="F65" s="197">
        <v>39.41548341666666</v>
      </c>
      <c r="G65" s="41"/>
      <c r="H65" s="41"/>
      <c r="I65" s="156"/>
      <c r="J65" s="156"/>
      <c r="K65" s="156"/>
    </row>
    <row r="66" spans="2:11" x14ac:dyDescent="0.25">
      <c r="B66" s="139">
        <v>2013</v>
      </c>
      <c r="C66" s="139">
        <v>1</v>
      </c>
      <c r="D66" s="198">
        <v>31.936990999999999</v>
      </c>
      <c r="E66" s="195">
        <v>41275</v>
      </c>
      <c r="F66" s="197">
        <v>39.481642666666666</v>
      </c>
      <c r="G66" s="41"/>
      <c r="H66" s="41"/>
      <c r="I66" s="156"/>
      <c r="J66" s="156"/>
      <c r="K66" s="156"/>
    </row>
    <row r="67" spans="2:11" x14ac:dyDescent="0.25">
      <c r="B67" s="139">
        <v>2013</v>
      </c>
      <c r="C67" s="139">
        <v>2</v>
      </c>
      <c r="D67" s="198">
        <v>39.092033999999998</v>
      </c>
      <c r="E67" s="195">
        <v>41306</v>
      </c>
      <c r="F67" s="197">
        <v>39.659771666666664</v>
      </c>
      <c r="G67" s="41"/>
      <c r="H67" s="41"/>
      <c r="I67" s="156"/>
      <c r="J67" s="156"/>
      <c r="K67" s="156"/>
    </row>
    <row r="68" spans="2:11" x14ac:dyDescent="0.25">
      <c r="B68" s="139">
        <v>2013</v>
      </c>
      <c r="C68" s="139">
        <v>3</v>
      </c>
      <c r="D68" s="198">
        <v>30.279764</v>
      </c>
      <c r="E68" s="195">
        <v>41334</v>
      </c>
      <c r="F68" s="197">
        <v>38.881646500000002</v>
      </c>
      <c r="G68" s="41"/>
      <c r="H68" s="41"/>
      <c r="I68" s="156"/>
      <c r="J68" s="156"/>
      <c r="K68" s="156"/>
    </row>
    <row r="69" spans="2:11" x14ac:dyDescent="0.25">
      <c r="B69" s="139">
        <v>2013</v>
      </c>
      <c r="C69" s="139">
        <v>4</v>
      </c>
      <c r="D69" s="198">
        <v>39.651344000000002</v>
      </c>
      <c r="E69" s="195">
        <v>41365</v>
      </c>
      <c r="F69" s="197">
        <v>39.468955166666667</v>
      </c>
      <c r="G69" s="41"/>
      <c r="H69" s="41"/>
      <c r="I69" s="156"/>
      <c r="J69" s="156"/>
      <c r="K69" s="156"/>
    </row>
    <row r="70" spans="2:11" x14ac:dyDescent="0.25">
      <c r="B70" s="139">
        <v>2013</v>
      </c>
      <c r="C70" s="139">
        <v>5</v>
      </c>
      <c r="D70" s="198">
        <v>37.532885</v>
      </c>
      <c r="E70" s="195">
        <v>41395</v>
      </c>
      <c r="F70" s="197">
        <v>39.368341000000001</v>
      </c>
      <c r="G70" s="41"/>
      <c r="H70" s="41"/>
      <c r="I70" s="156"/>
      <c r="J70" s="156"/>
      <c r="K70" s="156"/>
    </row>
    <row r="71" spans="2:11" x14ac:dyDescent="0.25">
      <c r="B71" s="139">
        <v>2013</v>
      </c>
      <c r="C71" s="139">
        <v>6</v>
      </c>
      <c r="D71" s="198">
        <v>34.031956999999998</v>
      </c>
      <c r="E71" s="195">
        <v>41426</v>
      </c>
      <c r="F71" s="197">
        <v>38.949781416666667</v>
      </c>
      <c r="G71" s="41"/>
      <c r="H71" s="41"/>
      <c r="I71" s="156"/>
      <c r="J71" s="156"/>
      <c r="K71" s="156"/>
    </row>
    <row r="72" spans="2:11" x14ac:dyDescent="0.25">
      <c r="B72" s="139">
        <v>2013</v>
      </c>
      <c r="C72" s="139">
        <v>7</v>
      </c>
      <c r="D72" s="198">
        <v>36.823177999999999</v>
      </c>
      <c r="E72" s="195">
        <v>41456</v>
      </c>
      <c r="F72" s="197">
        <v>38.739233666666664</v>
      </c>
      <c r="G72" s="41"/>
      <c r="H72" s="41"/>
      <c r="I72" s="156"/>
      <c r="J72" s="156"/>
      <c r="K72" s="156"/>
    </row>
    <row r="73" spans="2:11" x14ac:dyDescent="0.25">
      <c r="B73" s="139">
        <v>2013</v>
      </c>
      <c r="C73" s="139">
        <v>8</v>
      </c>
      <c r="D73" s="198">
        <v>36.834505999999998</v>
      </c>
      <c r="E73" s="195">
        <v>41487</v>
      </c>
      <c r="F73" s="197">
        <v>37.998632583333325</v>
      </c>
      <c r="G73" s="41"/>
      <c r="H73" s="41"/>
      <c r="I73" s="156"/>
      <c r="J73" s="156"/>
      <c r="K73" s="156"/>
    </row>
    <row r="74" spans="2:11" x14ac:dyDescent="0.25">
      <c r="B74" s="139">
        <v>2013</v>
      </c>
      <c r="C74" s="139">
        <v>9</v>
      </c>
      <c r="D74" s="198">
        <v>32.924003999999996</v>
      </c>
      <c r="E74" s="195">
        <v>41518</v>
      </c>
      <c r="F74" s="197">
        <v>37.301254999999998</v>
      </c>
      <c r="G74" s="41"/>
      <c r="H74" s="41"/>
      <c r="I74" s="156"/>
      <c r="J74" s="156"/>
      <c r="K74" s="156"/>
    </row>
    <row r="75" spans="2:11" x14ac:dyDescent="0.25">
      <c r="B75" s="139">
        <v>2013</v>
      </c>
      <c r="C75" s="139">
        <v>10</v>
      </c>
      <c r="D75" s="198">
        <v>50.333036</v>
      </c>
      <c r="E75" s="195">
        <v>41548</v>
      </c>
      <c r="F75" s="197">
        <v>38.182231666666659</v>
      </c>
      <c r="G75" s="41"/>
      <c r="H75" s="41"/>
      <c r="I75" s="156"/>
      <c r="J75" s="156"/>
      <c r="K75" s="156"/>
    </row>
    <row r="76" spans="2:11" x14ac:dyDescent="0.25">
      <c r="B76" s="139">
        <v>2013</v>
      </c>
      <c r="C76" s="139">
        <v>11</v>
      </c>
      <c r="D76" s="198">
        <v>35.235168999999999</v>
      </c>
      <c r="E76" s="195">
        <v>41579</v>
      </c>
      <c r="F76" s="197">
        <v>37.597548833333327</v>
      </c>
      <c r="G76" s="41"/>
      <c r="H76" s="41"/>
      <c r="I76" s="156"/>
      <c r="J76" s="156"/>
      <c r="K76" s="156"/>
    </row>
    <row r="77" spans="2:11" x14ac:dyDescent="0.25">
      <c r="B77" s="139">
        <v>2013</v>
      </c>
      <c r="C77" s="139">
        <v>12</v>
      </c>
      <c r="D77" s="198">
        <v>42.035800000000002</v>
      </c>
      <c r="E77" s="195">
        <v>41609</v>
      </c>
      <c r="F77" s="197">
        <v>37.225888999999988</v>
      </c>
      <c r="G77" s="41"/>
      <c r="H77" s="41"/>
      <c r="I77" s="156"/>
      <c r="J77" s="156"/>
      <c r="K77" s="156"/>
    </row>
    <row r="78" spans="2:11" x14ac:dyDescent="0.25">
      <c r="B78" s="139">
        <v>2014</v>
      </c>
      <c r="C78" s="139">
        <v>1</v>
      </c>
      <c r="D78" s="198">
        <v>28.374082000000001</v>
      </c>
      <c r="E78" s="195">
        <v>41640</v>
      </c>
      <c r="F78" s="197">
        <v>36.928979916666663</v>
      </c>
      <c r="G78" s="41"/>
      <c r="H78" s="41"/>
      <c r="I78" s="156"/>
      <c r="J78" s="156"/>
      <c r="K78" s="156"/>
    </row>
    <row r="79" spans="2:11" x14ac:dyDescent="0.25">
      <c r="B79" s="139">
        <v>2014</v>
      </c>
      <c r="C79" s="139">
        <v>2</v>
      </c>
      <c r="D79" s="198">
        <v>31.404454000000001</v>
      </c>
      <c r="E79" s="195">
        <v>41671</v>
      </c>
      <c r="F79" s="197">
        <v>36.288348249999991</v>
      </c>
      <c r="G79" s="41"/>
      <c r="H79" s="41"/>
      <c r="I79" s="156"/>
      <c r="J79" s="156"/>
      <c r="K79" s="156"/>
    </row>
    <row r="80" spans="2:11" x14ac:dyDescent="0.25">
      <c r="B80" s="139">
        <v>2014</v>
      </c>
      <c r="C80" s="139">
        <v>3</v>
      </c>
      <c r="D80" s="198">
        <v>29.2088</v>
      </c>
      <c r="E80" s="195">
        <v>41699</v>
      </c>
      <c r="F80" s="197">
        <v>36.199101249999991</v>
      </c>
      <c r="G80" s="41"/>
      <c r="H80" s="41"/>
      <c r="I80" s="156"/>
      <c r="J80" s="156"/>
      <c r="K80" s="156"/>
    </row>
    <row r="81" spans="2:11" x14ac:dyDescent="0.25">
      <c r="B81" s="139">
        <v>2014</v>
      </c>
      <c r="C81" s="139">
        <v>4</v>
      </c>
      <c r="D81" s="198">
        <v>28.027009</v>
      </c>
      <c r="E81" s="195">
        <v>41730</v>
      </c>
      <c r="F81" s="197">
        <v>35.23040666666666</v>
      </c>
      <c r="G81" s="41"/>
      <c r="H81" s="41"/>
      <c r="I81" s="156"/>
      <c r="J81" s="156"/>
      <c r="K81" s="156"/>
    </row>
    <row r="82" spans="2:11" x14ac:dyDescent="0.25">
      <c r="B82" s="139">
        <v>2014</v>
      </c>
      <c r="C82" s="139">
        <v>5</v>
      </c>
      <c r="D82" s="198">
        <v>32.55209</v>
      </c>
      <c r="E82" s="195">
        <v>41760</v>
      </c>
      <c r="F82" s="197">
        <v>34.815340416666665</v>
      </c>
      <c r="G82" s="41"/>
      <c r="H82" s="41"/>
      <c r="I82" s="156"/>
      <c r="J82" s="156"/>
      <c r="K82" s="156"/>
    </row>
    <row r="83" spans="2:11" x14ac:dyDescent="0.25">
      <c r="B83" s="139">
        <v>2014</v>
      </c>
      <c r="C83" s="139">
        <v>6</v>
      </c>
      <c r="D83" s="198">
        <v>27.224329999999998</v>
      </c>
      <c r="E83" s="195">
        <v>41791</v>
      </c>
      <c r="F83" s="197">
        <v>34.248038166666667</v>
      </c>
      <c r="G83" s="41"/>
      <c r="H83" s="41"/>
      <c r="I83" s="156"/>
      <c r="J83" s="156"/>
      <c r="K83" s="156"/>
    </row>
    <row r="84" spans="2:11" x14ac:dyDescent="0.25">
      <c r="B84" s="139">
        <v>2014</v>
      </c>
      <c r="C84" s="139">
        <v>7</v>
      </c>
      <c r="D84" s="198">
        <v>35.697549000000002</v>
      </c>
      <c r="E84" s="195">
        <v>41821</v>
      </c>
      <c r="F84" s="197">
        <v>34.154235749999998</v>
      </c>
      <c r="G84" s="41"/>
      <c r="H84" s="41"/>
      <c r="I84" s="156"/>
      <c r="J84" s="156"/>
      <c r="K84" s="156"/>
    </row>
    <row r="85" spans="2:11" x14ac:dyDescent="0.25">
      <c r="B85" s="139">
        <v>2014</v>
      </c>
      <c r="C85" s="139">
        <v>8</v>
      </c>
      <c r="D85" s="198">
        <v>49.490783</v>
      </c>
      <c r="E85" s="195">
        <v>41852</v>
      </c>
      <c r="F85" s="197">
        <v>35.208925499999999</v>
      </c>
      <c r="G85" s="41"/>
      <c r="H85" s="41"/>
      <c r="I85" s="156"/>
      <c r="J85" s="156"/>
      <c r="K85" s="156"/>
    </row>
    <row r="86" spans="2:11" x14ac:dyDescent="0.25">
      <c r="B86" s="139">
        <v>2014</v>
      </c>
      <c r="C86" s="139">
        <v>9</v>
      </c>
      <c r="D86" s="198">
        <v>29.035048</v>
      </c>
      <c r="E86" s="195">
        <v>41883</v>
      </c>
      <c r="F86" s="197">
        <v>34.884845833333337</v>
      </c>
      <c r="G86" s="41"/>
      <c r="H86" s="41"/>
      <c r="I86" s="156"/>
      <c r="J86" s="156"/>
      <c r="K86" s="156"/>
    </row>
    <row r="87" spans="2:11" x14ac:dyDescent="0.25">
      <c r="B87" s="139">
        <v>2014</v>
      </c>
      <c r="C87" s="139">
        <v>10</v>
      </c>
      <c r="D87" s="198">
        <v>26.732410000000002</v>
      </c>
      <c r="E87" s="195">
        <v>41913</v>
      </c>
      <c r="F87" s="197">
        <v>32.918127000000005</v>
      </c>
      <c r="G87" s="41"/>
      <c r="H87" s="41"/>
      <c r="I87" s="156"/>
      <c r="J87" s="156"/>
      <c r="K87" s="156"/>
    </row>
    <row r="88" spans="2:11" x14ac:dyDescent="0.25">
      <c r="B88" s="139">
        <v>2014</v>
      </c>
      <c r="C88" s="139">
        <v>11</v>
      </c>
      <c r="D88" s="198">
        <v>27.615677000000002</v>
      </c>
      <c r="E88" s="195">
        <v>41944</v>
      </c>
      <c r="F88" s="197">
        <v>32.28316933333334</v>
      </c>
      <c r="G88" s="41"/>
      <c r="H88" s="41"/>
      <c r="I88" s="156"/>
      <c r="J88" s="156"/>
      <c r="K88" s="156"/>
    </row>
    <row r="89" spans="2:11" x14ac:dyDescent="0.25">
      <c r="B89" s="139">
        <v>2014</v>
      </c>
      <c r="C89" s="139">
        <v>12</v>
      </c>
      <c r="D89" s="198">
        <v>29.102428</v>
      </c>
      <c r="E89" s="195">
        <v>41974</v>
      </c>
      <c r="F89" s="197">
        <v>31.205388333333335</v>
      </c>
      <c r="G89" s="41"/>
      <c r="H89" s="41"/>
      <c r="I89" s="156"/>
      <c r="J89" s="156"/>
      <c r="K89" s="156"/>
    </row>
    <row r="90" spans="2:11" x14ac:dyDescent="0.25">
      <c r="B90" s="139">
        <v>2015</v>
      </c>
      <c r="C90" s="139">
        <v>1</v>
      </c>
      <c r="D90" s="198">
        <v>22.329899000000001</v>
      </c>
      <c r="E90" s="195">
        <v>42005</v>
      </c>
      <c r="F90" s="197">
        <v>30.701706416666667</v>
      </c>
      <c r="G90" s="41"/>
      <c r="H90" s="41"/>
      <c r="I90" s="156"/>
      <c r="J90" s="156"/>
      <c r="K90" s="156"/>
    </row>
    <row r="91" spans="2:11" x14ac:dyDescent="0.25">
      <c r="B91" s="139">
        <v>2015</v>
      </c>
      <c r="C91" s="139">
        <v>2</v>
      </c>
      <c r="D91" s="198">
        <v>22.486688999999998</v>
      </c>
      <c r="E91" s="195">
        <v>42036</v>
      </c>
      <c r="F91" s="197">
        <v>29.95855933333333</v>
      </c>
      <c r="G91" s="41"/>
      <c r="H91" s="41"/>
      <c r="I91" s="156"/>
      <c r="J91" s="156"/>
      <c r="K91" s="156"/>
    </row>
    <row r="92" spans="2:11" x14ac:dyDescent="0.25">
      <c r="B92" s="139">
        <v>2015</v>
      </c>
      <c r="C92" s="139">
        <v>3</v>
      </c>
      <c r="D92" s="198">
        <v>21.986456</v>
      </c>
      <c r="E92" s="195">
        <v>42064</v>
      </c>
      <c r="F92" s="197">
        <v>29.356697333333329</v>
      </c>
      <c r="G92" s="41"/>
      <c r="H92" s="41"/>
      <c r="I92" s="156"/>
      <c r="J92" s="156"/>
      <c r="K92" s="156"/>
    </row>
    <row r="93" spans="2:11" x14ac:dyDescent="0.25">
      <c r="B93" s="139">
        <v>2015</v>
      </c>
      <c r="C93" s="139">
        <v>4</v>
      </c>
      <c r="D93" s="198">
        <v>22.968554999999999</v>
      </c>
      <c r="E93" s="195">
        <v>42095</v>
      </c>
      <c r="F93" s="197">
        <v>28.935159499999997</v>
      </c>
      <c r="G93" s="41"/>
      <c r="H93" s="41"/>
      <c r="I93" s="156"/>
      <c r="J93" s="156"/>
      <c r="K93" s="156"/>
    </row>
    <row r="94" spans="2:11" x14ac:dyDescent="0.25">
      <c r="B94" s="139">
        <v>2015</v>
      </c>
      <c r="C94" s="139">
        <v>5</v>
      </c>
      <c r="D94" s="198">
        <v>21.360377</v>
      </c>
      <c r="E94" s="195">
        <v>42125</v>
      </c>
      <c r="F94" s="197">
        <v>28.002516749999995</v>
      </c>
      <c r="G94" s="41"/>
      <c r="H94" s="41"/>
      <c r="I94" s="156"/>
      <c r="J94" s="156"/>
      <c r="K94" s="156"/>
    </row>
    <row r="95" spans="2:11" x14ac:dyDescent="0.25">
      <c r="B95" s="139">
        <v>2015</v>
      </c>
      <c r="C95" s="139">
        <v>6</v>
      </c>
      <c r="D95" s="198">
        <v>19.405764000000001</v>
      </c>
      <c r="E95" s="195">
        <v>42156</v>
      </c>
      <c r="F95" s="197">
        <v>27.350969583333335</v>
      </c>
      <c r="G95" s="41"/>
      <c r="H95" s="41"/>
      <c r="I95" s="156"/>
      <c r="J95" s="156"/>
      <c r="K95" s="156"/>
    </row>
    <row r="96" spans="2:11" x14ac:dyDescent="0.25">
      <c r="B96" s="139">
        <v>2015</v>
      </c>
      <c r="C96" s="139">
        <v>7</v>
      </c>
      <c r="D96" s="198">
        <v>21.038791</v>
      </c>
      <c r="E96" s="195">
        <v>42186</v>
      </c>
      <c r="F96" s="197">
        <v>26.129406416666669</v>
      </c>
      <c r="G96" s="41"/>
      <c r="H96" s="41"/>
      <c r="I96" s="156"/>
      <c r="J96" s="156"/>
      <c r="K96" s="156"/>
    </row>
    <row r="97" spans="2:11" x14ac:dyDescent="0.25">
      <c r="B97" s="139">
        <v>2015</v>
      </c>
      <c r="C97" s="139">
        <v>8</v>
      </c>
      <c r="D97" s="198">
        <v>18.504553999999999</v>
      </c>
      <c r="E97" s="195">
        <v>42217</v>
      </c>
      <c r="F97" s="197">
        <v>23.547220666666671</v>
      </c>
      <c r="G97" s="41"/>
      <c r="H97" s="41"/>
      <c r="I97" s="156"/>
      <c r="J97" s="156"/>
      <c r="K97" s="156"/>
    </row>
    <row r="98" spans="2:11" x14ac:dyDescent="0.25">
      <c r="B98" s="139">
        <v>2015</v>
      </c>
      <c r="C98" s="139">
        <v>9</v>
      </c>
      <c r="D98" s="198">
        <v>22.970533</v>
      </c>
      <c r="E98" s="195">
        <v>42248</v>
      </c>
      <c r="F98" s="197">
        <v>23.041844416666667</v>
      </c>
      <c r="G98" s="41"/>
      <c r="H98" s="41"/>
      <c r="I98" s="156"/>
      <c r="J98" s="156"/>
      <c r="K98" s="156"/>
    </row>
    <row r="99" spans="2:11" x14ac:dyDescent="0.25">
      <c r="B99" s="139">
        <v>2015</v>
      </c>
      <c r="C99" s="139">
        <v>10</v>
      </c>
      <c r="D99" s="198">
        <v>16.749275000000001</v>
      </c>
      <c r="E99" s="195">
        <v>42278</v>
      </c>
      <c r="F99" s="197">
        <v>22.209916500000002</v>
      </c>
      <c r="G99" s="41"/>
      <c r="H99" s="41"/>
      <c r="I99" s="156"/>
      <c r="J99" s="156"/>
      <c r="K99" s="156"/>
    </row>
    <row r="100" spans="2:11" x14ac:dyDescent="0.25">
      <c r="B100" s="139">
        <v>2015</v>
      </c>
      <c r="C100" s="139">
        <v>11</v>
      </c>
      <c r="D100" s="198">
        <v>15.804671000000001</v>
      </c>
      <c r="E100" s="195">
        <v>42309</v>
      </c>
      <c r="F100" s="197">
        <v>21.225666</v>
      </c>
      <c r="G100" s="41"/>
      <c r="H100" s="41"/>
      <c r="I100" s="156"/>
      <c r="J100" s="156"/>
      <c r="K100" s="156"/>
    </row>
    <row r="101" spans="2:11" x14ac:dyDescent="0.25">
      <c r="B101" s="139">
        <v>2015</v>
      </c>
      <c r="C101" s="139">
        <v>12</v>
      </c>
      <c r="D101" s="198">
        <v>18.425699000000002</v>
      </c>
      <c r="E101" s="195">
        <v>42339</v>
      </c>
      <c r="F101" s="197">
        <v>20.335938583333334</v>
      </c>
      <c r="G101" s="41"/>
      <c r="H101" s="41"/>
      <c r="I101" s="156"/>
      <c r="J101" s="156"/>
      <c r="K101" s="156"/>
    </row>
    <row r="102" spans="2:11" x14ac:dyDescent="0.25">
      <c r="B102" s="139">
        <v>2016</v>
      </c>
      <c r="C102" s="139">
        <v>1</v>
      </c>
      <c r="D102" s="198">
        <v>11.90325</v>
      </c>
      <c r="E102" s="195">
        <v>42370</v>
      </c>
      <c r="F102" s="197">
        <v>19.467051166666668</v>
      </c>
      <c r="G102" s="41"/>
      <c r="H102" s="41"/>
      <c r="I102" s="156"/>
      <c r="J102" s="156"/>
      <c r="K102" s="156"/>
    </row>
    <row r="103" spans="2:11" x14ac:dyDescent="0.25">
      <c r="B103" s="139">
        <v>2016</v>
      </c>
      <c r="C103" s="139">
        <v>2</v>
      </c>
      <c r="D103" s="198">
        <v>16.819668</v>
      </c>
      <c r="E103" s="195">
        <v>42401</v>
      </c>
      <c r="F103" s="197">
        <v>18.99479941666667</v>
      </c>
      <c r="G103" s="41"/>
      <c r="H103" s="41"/>
      <c r="I103" s="156"/>
      <c r="J103" s="156"/>
      <c r="K103" s="156"/>
    </row>
    <row r="104" spans="2:11" x14ac:dyDescent="0.25">
      <c r="B104" s="139">
        <v>2016</v>
      </c>
      <c r="C104" s="139">
        <v>3</v>
      </c>
      <c r="D104" s="198">
        <v>16.556652</v>
      </c>
      <c r="E104" s="195">
        <v>42430</v>
      </c>
      <c r="F104" s="197">
        <v>18.542315750000004</v>
      </c>
      <c r="G104" s="41"/>
      <c r="H104" s="41"/>
      <c r="I104" s="156"/>
      <c r="J104" s="156"/>
      <c r="K104" s="156"/>
    </row>
    <row r="105" spans="2:11" x14ac:dyDescent="0.25">
      <c r="B105" s="139">
        <v>2016</v>
      </c>
      <c r="C105" s="139">
        <v>4</v>
      </c>
      <c r="D105" s="198">
        <v>16.891480999999999</v>
      </c>
      <c r="E105" s="195">
        <v>42461</v>
      </c>
      <c r="F105" s="197">
        <v>18.035892916666668</v>
      </c>
      <c r="G105" s="41"/>
      <c r="H105" s="41"/>
      <c r="I105" s="156"/>
      <c r="J105" s="156"/>
      <c r="K105" s="156"/>
    </row>
    <row r="106" spans="2:11" x14ac:dyDescent="0.25">
      <c r="B106" s="139">
        <v>2016</v>
      </c>
      <c r="C106" s="139">
        <v>5</v>
      </c>
      <c r="D106" s="198">
        <v>17.266698000000002</v>
      </c>
      <c r="E106" s="195">
        <v>42491</v>
      </c>
      <c r="F106" s="197">
        <v>17.694752999999999</v>
      </c>
      <c r="G106" s="41"/>
      <c r="H106" s="41"/>
      <c r="I106" s="156"/>
      <c r="J106" s="156"/>
      <c r="K106" s="156"/>
    </row>
    <row r="107" spans="2:11" x14ac:dyDescent="0.25">
      <c r="B107" s="139">
        <v>2016</v>
      </c>
      <c r="C107" s="139">
        <v>6</v>
      </c>
      <c r="D107" s="198">
        <v>17.552862000000001</v>
      </c>
      <c r="E107" s="195">
        <v>42522</v>
      </c>
      <c r="F107" s="197">
        <v>17.5403445</v>
      </c>
      <c r="G107" s="41"/>
      <c r="H107" s="41"/>
    </row>
    <row r="108" spans="2:11" x14ac:dyDescent="0.25">
      <c r="B108" s="139">
        <v>2016</v>
      </c>
      <c r="C108" s="139">
        <v>7</v>
      </c>
      <c r="D108" s="198">
        <v>14.727771000000001</v>
      </c>
      <c r="E108" s="195">
        <v>42552</v>
      </c>
      <c r="F108" s="197">
        <v>17.014426166666667</v>
      </c>
      <c r="G108" s="41"/>
      <c r="H108" s="41"/>
      <c r="I108" s="41"/>
    </row>
    <row r="109" spans="2:11" x14ac:dyDescent="0.25">
      <c r="B109" s="139">
        <v>2016</v>
      </c>
      <c r="C109" s="139">
        <v>8</v>
      </c>
      <c r="D109" s="198">
        <v>25.138209</v>
      </c>
      <c r="E109" s="195">
        <v>42583</v>
      </c>
      <c r="F109" s="197">
        <v>17.567230749999997</v>
      </c>
      <c r="G109" s="41"/>
      <c r="H109" s="41"/>
      <c r="I109" s="41"/>
    </row>
    <row r="110" spans="2:11" x14ac:dyDescent="0.25">
      <c r="B110" s="139">
        <v>2016</v>
      </c>
      <c r="C110" s="139">
        <v>9</v>
      </c>
      <c r="D110" s="198">
        <v>22.521065</v>
      </c>
      <c r="E110" s="195">
        <v>42614</v>
      </c>
      <c r="F110" s="197">
        <v>17.52977508333333</v>
      </c>
      <c r="G110" s="41"/>
      <c r="H110" s="41"/>
      <c r="I110" s="41"/>
    </row>
    <row r="111" spans="2:11" x14ac:dyDescent="0.25">
      <c r="B111" s="139">
        <v>2016</v>
      </c>
      <c r="C111" s="139">
        <v>10</v>
      </c>
      <c r="D111" s="198">
        <v>21.048148999999999</v>
      </c>
      <c r="E111" s="195">
        <v>42644</v>
      </c>
      <c r="F111" s="197">
        <v>17.88801458333333</v>
      </c>
      <c r="G111" s="41"/>
      <c r="H111" s="41"/>
      <c r="I111" s="41"/>
    </row>
    <row r="112" spans="2:11" x14ac:dyDescent="0.25">
      <c r="B112" s="139">
        <v>2016</v>
      </c>
      <c r="C112" s="139">
        <v>11</v>
      </c>
      <c r="D112" s="198">
        <v>19.643208999999999</v>
      </c>
      <c r="E112" s="195">
        <v>42675</v>
      </c>
      <c r="F112" s="197">
        <v>18.207892749999999</v>
      </c>
      <c r="G112" s="41"/>
      <c r="H112" s="41"/>
      <c r="I112" s="41"/>
    </row>
    <row r="113" spans="2:11" x14ac:dyDescent="0.25">
      <c r="B113" s="139">
        <v>2016</v>
      </c>
      <c r="C113" s="139">
        <v>12</v>
      </c>
      <c r="D113" s="198">
        <v>20.684197999999999</v>
      </c>
      <c r="E113" s="195">
        <v>42705</v>
      </c>
      <c r="F113" s="197">
        <v>18.396100999999998</v>
      </c>
      <c r="G113" s="41"/>
      <c r="H113" s="41"/>
      <c r="I113" s="41"/>
    </row>
    <row r="114" spans="2:11" x14ac:dyDescent="0.25">
      <c r="B114" s="139">
        <v>2017</v>
      </c>
      <c r="C114" s="139">
        <v>1</v>
      </c>
      <c r="D114" s="198">
        <v>11.600970999999999</v>
      </c>
      <c r="E114" s="195">
        <v>42736</v>
      </c>
      <c r="F114" s="197">
        <v>18.370911083333336</v>
      </c>
      <c r="G114" s="41"/>
      <c r="H114" s="41"/>
      <c r="I114" s="41"/>
    </row>
    <row r="115" spans="2:11" x14ac:dyDescent="0.25">
      <c r="B115" s="139">
        <v>2017</v>
      </c>
      <c r="C115" s="139">
        <v>2</v>
      </c>
      <c r="D115" s="198">
        <v>16.103693</v>
      </c>
      <c r="E115" s="195">
        <v>42767</v>
      </c>
      <c r="F115" s="197">
        <v>18.311246499999999</v>
      </c>
      <c r="G115" s="41"/>
      <c r="H115" s="41"/>
      <c r="I115" s="41"/>
    </row>
    <row r="116" spans="2:11" x14ac:dyDescent="0.25">
      <c r="B116" s="139">
        <v>2017</v>
      </c>
      <c r="C116" s="139">
        <v>3</v>
      </c>
      <c r="D116" s="198">
        <v>18.105115999999999</v>
      </c>
      <c r="E116" s="195">
        <v>42795</v>
      </c>
      <c r="F116" s="197">
        <v>18.440285166666666</v>
      </c>
      <c r="G116" s="41"/>
      <c r="H116" s="41"/>
      <c r="I116" s="41"/>
    </row>
    <row r="117" spans="2:11" x14ac:dyDescent="0.25">
      <c r="B117" s="139">
        <v>2017</v>
      </c>
      <c r="C117" s="139">
        <v>4</v>
      </c>
      <c r="D117" s="198">
        <v>16.717927</v>
      </c>
      <c r="E117" s="195">
        <v>42826</v>
      </c>
      <c r="F117" s="197">
        <v>18.425822333333333</v>
      </c>
      <c r="G117" s="41"/>
      <c r="H117" s="41"/>
      <c r="I117" s="41"/>
    </row>
    <row r="118" spans="2:11" x14ac:dyDescent="0.25">
      <c r="B118" s="139">
        <v>2017</v>
      </c>
      <c r="C118" s="139">
        <v>5</v>
      </c>
      <c r="D118" s="198">
        <v>19.693542000000001</v>
      </c>
      <c r="E118" s="195">
        <v>42856</v>
      </c>
      <c r="F118" s="197">
        <v>18.628059333333333</v>
      </c>
      <c r="G118" s="41"/>
      <c r="H118" s="41"/>
      <c r="I118" s="41"/>
      <c r="J118" s="41"/>
    </row>
    <row r="119" spans="2:11" x14ac:dyDescent="0.25">
      <c r="B119" s="139">
        <v>2017</v>
      </c>
      <c r="C119" s="139">
        <v>6</v>
      </c>
      <c r="D119" s="198">
        <v>18.792256999999999</v>
      </c>
      <c r="E119" s="195">
        <v>42887</v>
      </c>
      <c r="F119" s="197">
        <v>18.731342250000001</v>
      </c>
      <c r="G119" s="41"/>
      <c r="H119" s="41"/>
      <c r="I119" s="41"/>
      <c r="J119" s="41"/>
    </row>
    <row r="120" spans="2:11" x14ac:dyDescent="0.25">
      <c r="B120" s="139">
        <v>2017</v>
      </c>
      <c r="C120" s="139">
        <v>7</v>
      </c>
      <c r="D120" s="198">
        <v>22.010338000000001</v>
      </c>
      <c r="E120" s="195">
        <v>42917</v>
      </c>
      <c r="F120" s="197">
        <v>19.338222833333333</v>
      </c>
      <c r="G120" s="41"/>
      <c r="H120" s="41"/>
      <c r="I120" s="41"/>
      <c r="J120" s="41"/>
    </row>
    <row r="121" spans="2:11" x14ac:dyDescent="0.25">
      <c r="B121" s="139">
        <v>2017</v>
      </c>
      <c r="C121" s="139">
        <v>8</v>
      </c>
      <c r="D121" s="198">
        <v>19.889996</v>
      </c>
      <c r="E121" s="195">
        <v>42948</v>
      </c>
      <c r="F121" s="197">
        <v>18.90087175</v>
      </c>
      <c r="G121" s="41"/>
      <c r="H121" s="41"/>
      <c r="I121" s="41"/>
      <c r="J121" s="41"/>
    </row>
    <row r="122" spans="2:11" x14ac:dyDescent="0.25">
      <c r="B122" s="139">
        <v>2017</v>
      </c>
      <c r="C122" s="139">
        <v>9</v>
      </c>
      <c r="D122" s="198">
        <v>20.077679</v>
      </c>
      <c r="E122" s="195">
        <v>42979</v>
      </c>
      <c r="F122" s="197">
        <v>18.697256249999999</v>
      </c>
      <c r="G122" s="41"/>
      <c r="H122" s="41"/>
      <c r="I122" s="41"/>
      <c r="J122" s="41"/>
    </row>
    <row r="123" spans="2:11" x14ac:dyDescent="0.25">
      <c r="B123" s="139">
        <v>2017</v>
      </c>
      <c r="C123" s="139">
        <v>10</v>
      </c>
      <c r="D123" s="198">
        <v>24.498065</v>
      </c>
      <c r="E123" s="195">
        <v>43009</v>
      </c>
      <c r="F123" s="197">
        <v>18.984749249999997</v>
      </c>
      <c r="G123" s="41"/>
      <c r="H123" s="41"/>
      <c r="I123" s="41"/>
      <c r="J123" s="41"/>
      <c r="K123" s="203"/>
    </row>
    <row r="124" spans="2:11" x14ac:dyDescent="0.25">
      <c r="B124" s="139">
        <v>2017</v>
      </c>
      <c r="C124" s="139">
        <v>11</v>
      </c>
      <c r="D124" s="198">
        <v>22.719498000000002</v>
      </c>
      <c r="E124" s="195">
        <v>43040</v>
      </c>
      <c r="F124" s="197">
        <v>19.241106666666667</v>
      </c>
      <c r="G124" s="41"/>
      <c r="H124" s="41"/>
      <c r="I124" s="41"/>
      <c r="J124" s="41"/>
      <c r="K124" s="203"/>
    </row>
    <row r="125" spans="2:11" x14ac:dyDescent="0.25">
      <c r="B125" s="139">
        <v>2017</v>
      </c>
      <c r="C125" s="139">
        <v>12</v>
      </c>
      <c r="D125" s="198">
        <v>26.440200000000001</v>
      </c>
      <c r="E125" s="195">
        <v>43070</v>
      </c>
      <c r="F125" s="197">
        <v>19.720773500000004</v>
      </c>
      <c r="G125" s="41"/>
      <c r="H125" s="41"/>
      <c r="I125" s="41"/>
      <c r="J125" s="41"/>
      <c r="K125" s="203"/>
    </row>
    <row r="126" spans="2:11" x14ac:dyDescent="0.25">
      <c r="B126" s="41"/>
      <c r="C126" s="41"/>
      <c r="D126" s="41"/>
      <c r="E126" s="41"/>
      <c r="F126" s="41"/>
      <c r="G126" s="41"/>
      <c r="H126" s="41"/>
      <c r="I126" s="41"/>
      <c r="J126" s="41"/>
      <c r="K126" s="203"/>
    </row>
    <row r="127" spans="2:11" x14ac:dyDescent="0.25">
      <c r="B127" s="41"/>
      <c r="C127" s="41"/>
      <c r="D127" s="41"/>
      <c r="E127" s="41"/>
      <c r="F127" s="41"/>
      <c r="G127" s="41"/>
      <c r="H127" s="41"/>
      <c r="I127" s="41"/>
      <c r="J127" s="41"/>
      <c r="K127" s="203"/>
    </row>
    <row r="128" spans="2:11" x14ac:dyDescent="0.25">
      <c r="B128" s="41"/>
      <c r="C128" s="41"/>
      <c r="D128" s="41"/>
      <c r="E128" s="41"/>
      <c r="F128" s="41"/>
      <c r="G128" s="41"/>
      <c r="H128" s="41"/>
      <c r="I128" s="41"/>
      <c r="J128" s="41"/>
      <c r="K128" s="203"/>
    </row>
    <row r="129" spans="2:11" x14ac:dyDescent="0.25">
      <c r="B129" s="41"/>
      <c r="C129" s="41"/>
      <c r="D129" s="41"/>
      <c r="E129" s="41"/>
      <c r="F129" s="41"/>
      <c r="G129" s="41"/>
      <c r="H129" s="41"/>
      <c r="I129" s="41"/>
      <c r="J129" s="41"/>
      <c r="K129" s="203"/>
    </row>
    <row r="130" spans="2:11" x14ac:dyDescent="0.25">
      <c r="B130" s="41"/>
      <c r="C130" s="41"/>
      <c r="D130" s="41"/>
      <c r="E130" s="41"/>
      <c r="F130" s="41"/>
      <c r="G130" s="41"/>
      <c r="H130" s="41"/>
      <c r="I130" s="41"/>
      <c r="J130" s="41"/>
      <c r="K130" s="203"/>
    </row>
    <row r="131" spans="2:11" x14ac:dyDescent="0.25">
      <c r="B131" s="41"/>
      <c r="C131" s="41"/>
      <c r="D131" s="41"/>
      <c r="E131" s="41"/>
      <c r="F131" s="41"/>
      <c r="G131" s="41"/>
      <c r="H131" s="41"/>
      <c r="I131" s="41"/>
      <c r="J131" s="41"/>
      <c r="K131" s="203"/>
    </row>
    <row r="132" spans="2:11" x14ac:dyDescent="0.25">
      <c r="B132" s="41"/>
      <c r="C132" s="41"/>
      <c r="D132" s="41"/>
      <c r="E132" s="41"/>
      <c r="F132" s="41"/>
      <c r="G132" s="41"/>
      <c r="H132" s="41"/>
      <c r="I132" s="41"/>
      <c r="J132" s="41"/>
      <c r="K132" s="203"/>
    </row>
    <row r="133" spans="2:11" x14ac:dyDescent="0.25">
      <c r="B133" s="156"/>
      <c r="C133" s="156"/>
      <c r="D133" s="156"/>
      <c r="E133" s="156"/>
      <c r="F133" s="156"/>
      <c r="G133" s="156"/>
      <c r="H133" s="156"/>
      <c r="I133" s="41"/>
      <c r="J133" s="41"/>
      <c r="K133" s="203"/>
    </row>
    <row r="134" spans="2:11" x14ac:dyDescent="0.25">
      <c r="B134" s="156"/>
      <c r="C134" s="156"/>
      <c r="D134" s="156"/>
      <c r="E134" s="156"/>
      <c r="F134" s="156"/>
      <c r="G134" s="156"/>
      <c r="H134" s="156"/>
      <c r="I134" s="41"/>
      <c r="J134" s="41"/>
      <c r="K134" s="203"/>
    </row>
    <row r="135" spans="2:11" x14ac:dyDescent="0.25">
      <c r="B135" s="156"/>
      <c r="C135" s="156"/>
      <c r="D135" s="156"/>
      <c r="E135" s="156"/>
      <c r="F135" s="156"/>
      <c r="G135" s="156"/>
      <c r="H135" s="156"/>
      <c r="I135" s="41"/>
      <c r="J135" s="41"/>
      <c r="K135" s="203"/>
    </row>
    <row r="136" spans="2:11" x14ac:dyDescent="0.25">
      <c r="B136" s="156"/>
      <c r="C136" s="156"/>
      <c r="D136" s="156"/>
      <c r="E136" s="156"/>
      <c r="F136" s="156"/>
      <c r="G136" s="156"/>
      <c r="H136" s="156"/>
      <c r="I136" s="41"/>
      <c r="J136" s="41"/>
      <c r="K136" s="203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203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topLeftCell="A37"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4" style="139" customWidth="1"/>
    <col min="15" max="16384" width="11.42578125" style="148"/>
  </cols>
  <sheetData>
    <row r="1" spans="1:15" ht="15.6" x14ac:dyDescent="0.3">
      <c r="A1" s="165"/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7"/>
    </row>
    <row r="2" spans="1:15" ht="15.6" x14ac:dyDescent="0.3">
      <c r="A2" s="61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9"/>
    </row>
    <row r="3" spans="1:15" ht="15.6" x14ac:dyDescent="0.3">
      <c r="A3" s="61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9"/>
    </row>
    <row r="4" spans="1:15" ht="15.6" x14ac:dyDescent="0.3">
      <c r="A4" s="61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70"/>
    </row>
    <row r="5" spans="1:15" ht="15.6" x14ac:dyDescent="0.3">
      <c r="A5" s="61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70"/>
    </row>
    <row r="6" spans="1:15" ht="15.6" x14ac:dyDescent="0.3">
      <c r="A6" s="61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70"/>
    </row>
    <row r="7" spans="1:15" x14ac:dyDescent="0.25">
      <c r="A7" s="61"/>
      <c r="B7" s="168"/>
      <c r="C7" s="207" t="s">
        <v>36</v>
      </c>
      <c r="D7" s="207"/>
      <c r="E7" s="207"/>
      <c r="F7" s="207"/>
      <c r="G7" s="207"/>
      <c r="H7" s="207"/>
      <c r="I7" s="207"/>
      <c r="J7" s="207"/>
      <c r="K7" s="207"/>
      <c r="L7" s="170"/>
      <c r="O7" s="139"/>
    </row>
    <row r="8" spans="1:15" x14ac:dyDescent="0.25">
      <c r="A8" s="61"/>
      <c r="B8" s="168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170"/>
      <c r="O8" s="139"/>
    </row>
    <row r="9" spans="1:15" x14ac:dyDescent="0.25">
      <c r="A9" s="61"/>
      <c r="B9" s="168"/>
      <c r="C9" s="171"/>
      <c r="D9" s="171"/>
      <c r="E9" s="171"/>
      <c r="F9" s="171"/>
      <c r="G9" s="171"/>
      <c r="H9" s="171"/>
      <c r="I9" s="168"/>
      <c r="J9" s="168"/>
      <c r="K9" s="168"/>
      <c r="L9" s="170"/>
      <c r="O9" s="139"/>
    </row>
    <row r="10" spans="1:15" ht="15.75" customHeight="1" x14ac:dyDescent="0.25">
      <c r="A10" s="61"/>
      <c r="B10" s="172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170"/>
      <c r="O10" s="139"/>
    </row>
    <row r="11" spans="1:15" x14ac:dyDescent="0.25">
      <c r="A11" s="61"/>
      <c r="B11" s="172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170"/>
      <c r="O11" s="199"/>
    </row>
    <row r="12" spans="1:15" ht="12" customHeight="1" x14ac:dyDescent="0.25">
      <c r="A12" s="61"/>
      <c r="B12" s="172"/>
      <c r="C12" s="171"/>
      <c r="D12" s="171"/>
      <c r="E12" s="171"/>
      <c r="F12" s="171"/>
      <c r="G12" s="171"/>
      <c r="H12" s="171"/>
      <c r="I12" s="171"/>
      <c r="J12" s="171"/>
      <c r="K12" s="171"/>
      <c r="L12" s="170"/>
      <c r="O12" s="139"/>
    </row>
    <row r="13" spans="1:15" x14ac:dyDescent="0.25">
      <c r="A13" s="61"/>
      <c r="B13" s="121" t="s">
        <v>7</v>
      </c>
      <c r="C13" s="21">
        <v>47.530915</v>
      </c>
      <c r="D13" s="21">
        <v>47.538448000000002</v>
      </c>
      <c r="E13" s="21">
        <v>40.553722</v>
      </c>
      <c r="F13" s="21">
        <v>31.737537</v>
      </c>
      <c r="G13" s="21">
        <v>26.451540000000001</v>
      </c>
      <c r="H13" s="21">
        <v>25.196702999999999</v>
      </c>
      <c r="I13" s="21">
        <v>-4.7439090502859216</v>
      </c>
      <c r="J13" s="21">
        <v>95.256090949714078</v>
      </c>
      <c r="K13" s="21">
        <v>-16.655347262769627</v>
      </c>
      <c r="L13" s="170"/>
      <c r="N13" s="139">
        <v>1</v>
      </c>
      <c r="O13" s="139"/>
    </row>
    <row r="14" spans="1:15" x14ac:dyDescent="0.25">
      <c r="A14" s="61"/>
      <c r="B14" s="121" t="s">
        <v>8</v>
      </c>
      <c r="C14" s="21">
        <v>54.790573999999999</v>
      </c>
      <c r="D14" s="21">
        <v>51.873528</v>
      </c>
      <c r="E14" s="21">
        <v>43.401128</v>
      </c>
      <c r="F14" s="21">
        <v>42.157491999999998</v>
      </c>
      <c r="G14" s="21">
        <v>36.581915000000002</v>
      </c>
      <c r="H14" s="21">
        <v>30.364571999999999</v>
      </c>
      <c r="I14" s="21">
        <v>-16.995673955286385</v>
      </c>
      <c r="J14" s="21">
        <v>83.004326044713622</v>
      </c>
      <c r="K14" s="21">
        <v>-13.225589890404288</v>
      </c>
      <c r="L14" s="170"/>
      <c r="N14" s="139">
        <v>1</v>
      </c>
      <c r="O14" s="139"/>
    </row>
    <row r="15" spans="1:15" x14ac:dyDescent="0.25">
      <c r="A15" s="61"/>
      <c r="B15" s="121" t="s">
        <v>9</v>
      </c>
      <c r="C15" s="21">
        <v>66.444963999999999</v>
      </c>
      <c r="D15" s="21">
        <v>56.245483</v>
      </c>
      <c r="E15" s="21">
        <v>49.341313</v>
      </c>
      <c r="F15" s="21">
        <v>47.739140999999996</v>
      </c>
      <c r="G15" s="21">
        <v>40.451918999999997</v>
      </c>
      <c r="H15" s="21">
        <v>38.979227999999999</v>
      </c>
      <c r="I15" s="21">
        <v>-3.6405961358718208</v>
      </c>
      <c r="J15" s="21">
        <v>96.359403864128183</v>
      </c>
      <c r="K15" s="21">
        <v>-15.264669299349142</v>
      </c>
      <c r="L15" s="170"/>
      <c r="N15" s="139">
        <v>1</v>
      </c>
      <c r="O15" s="139"/>
    </row>
    <row r="16" spans="1:15" x14ac:dyDescent="0.25">
      <c r="A16" s="61"/>
      <c r="B16" s="121" t="s">
        <v>10</v>
      </c>
      <c r="C16" s="21">
        <v>56.339846000000001</v>
      </c>
      <c r="D16" s="21">
        <v>58.983260999999999</v>
      </c>
      <c r="E16" s="21">
        <v>48.876175000000003</v>
      </c>
      <c r="F16" s="21">
        <v>49.283757999999999</v>
      </c>
      <c r="G16" s="21">
        <v>39.096381999999998</v>
      </c>
      <c r="H16" s="21">
        <v>33.533562000000003</v>
      </c>
      <c r="I16" s="21">
        <v>-14.228477714382869</v>
      </c>
      <c r="J16" s="21">
        <v>85.771522285617124</v>
      </c>
      <c r="K16" s="21">
        <v>-20.670858744172882</v>
      </c>
      <c r="L16" s="170"/>
      <c r="N16" s="139">
        <v>1</v>
      </c>
      <c r="O16" s="139"/>
    </row>
    <row r="17" spans="1:15" x14ac:dyDescent="0.25">
      <c r="A17" s="61"/>
      <c r="B17" s="121" t="s">
        <v>11</v>
      </c>
      <c r="C17" s="21">
        <v>66.570856000000006</v>
      </c>
      <c r="D17" s="21">
        <v>63.260075999999998</v>
      </c>
      <c r="E17" s="21">
        <v>53.228749999999998</v>
      </c>
      <c r="F17" s="21">
        <v>49.648125</v>
      </c>
      <c r="G17" s="21">
        <v>40.342044999999999</v>
      </c>
      <c r="H17" s="21">
        <v>35.670928000000004</v>
      </c>
      <c r="I17" s="21">
        <v>-11.578780897200414</v>
      </c>
      <c r="J17" s="21">
        <v>88.421219102799583</v>
      </c>
      <c r="K17" s="21">
        <v>-18.744071402495067</v>
      </c>
      <c r="L17" s="170"/>
      <c r="N17" s="139">
        <v>1</v>
      </c>
      <c r="O17" s="139"/>
    </row>
    <row r="18" spans="1:15" x14ac:dyDescent="0.25">
      <c r="A18" s="61"/>
      <c r="B18" s="121" t="s">
        <v>12</v>
      </c>
      <c r="C18" s="21">
        <v>61.816094</v>
      </c>
      <c r="D18" s="21">
        <v>50.819907999999998</v>
      </c>
      <c r="E18" s="21">
        <v>48.730423999999999</v>
      </c>
      <c r="F18" s="21">
        <v>46.792518000000001</v>
      </c>
      <c r="G18" s="21">
        <v>38.341774999999998</v>
      </c>
      <c r="H18" s="21">
        <v>37.755764999999997</v>
      </c>
      <c r="I18" s="21">
        <v>-1.5283851621371247</v>
      </c>
      <c r="J18" s="21">
        <v>98.471614837862873</v>
      </c>
      <c r="K18" s="21">
        <v>-18.060030451876951</v>
      </c>
      <c r="L18" s="170"/>
      <c r="N18" s="139">
        <v>1</v>
      </c>
      <c r="O18" s="139"/>
    </row>
    <row r="19" spans="1:15" x14ac:dyDescent="0.25">
      <c r="A19" s="61"/>
      <c r="B19" s="121" t="s">
        <v>13</v>
      </c>
      <c r="C19" s="21">
        <v>72.251973000000007</v>
      </c>
      <c r="D19" s="21">
        <v>59.369295999999999</v>
      </c>
      <c r="E19" s="21">
        <v>62.994453</v>
      </c>
      <c r="F19" s="21">
        <v>48.143711000000003</v>
      </c>
      <c r="G19" s="21">
        <v>28.409153</v>
      </c>
      <c r="H19" s="21">
        <v>34.76829</v>
      </c>
      <c r="I19" s="21">
        <v>22.38411331728194</v>
      </c>
      <c r="J19" s="21">
        <v>122.38411331728194</v>
      </c>
      <c r="K19" s="21">
        <v>-40.990936490126408</v>
      </c>
      <c r="L19" s="170"/>
      <c r="N19" s="139">
        <v>1</v>
      </c>
      <c r="O19" s="139"/>
    </row>
    <row r="20" spans="1:15" x14ac:dyDescent="0.25">
      <c r="A20" s="61"/>
      <c r="B20" s="121" t="s">
        <v>14</v>
      </c>
      <c r="C20" s="21">
        <v>65.826069000000004</v>
      </c>
      <c r="D20" s="21">
        <v>50.648223000000002</v>
      </c>
      <c r="E20" s="21">
        <v>51.775359000000002</v>
      </c>
      <c r="F20" s="21">
        <v>42.099525</v>
      </c>
      <c r="G20" s="21">
        <v>45.416272999999997</v>
      </c>
      <c r="H20" s="21">
        <v>38.453066999999997</v>
      </c>
      <c r="I20" s="21">
        <v>-15.331962620534711</v>
      </c>
      <c r="J20" s="21">
        <v>84.668037379465289</v>
      </c>
      <c r="K20" s="21">
        <v>7.8783501714092985</v>
      </c>
      <c r="L20" s="170"/>
      <c r="N20" s="139">
        <v>1</v>
      </c>
      <c r="O20" s="139"/>
    </row>
    <row r="21" spans="1:15" x14ac:dyDescent="0.25">
      <c r="A21" s="61"/>
      <c r="B21" s="121" t="s">
        <v>15</v>
      </c>
      <c r="C21" s="21">
        <v>70.050353000000001</v>
      </c>
      <c r="D21" s="21">
        <v>53.926921</v>
      </c>
      <c r="E21" s="21">
        <v>54.507266000000001</v>
      </c>
      <c r="F21" s="21">
        <v>49.909232000000003</v>
      </c>
      <c r="G21" s="21">
        <v>39.025579</v>
      </c>
      <c r="H21" s="21">
        <v>32.035957000000003</v>
      </c>
      <c r="I21" s="21">
        <v>-17.910360791828349</v>
      </c>
      <c r="J21" s="21">
        <v>82.089639208171647</v>
      </c>
      <c r="K21" s="21">
        <v>-21.806893361933522</v>
      </c>
      <c r="L21" s="170"/>
      <c r="N21" s="139">
        <v>1</v>
      </c>
      <c r="O21" s="139"/>
    </row>
    <row r="22" spans="1:15" x14ac:dyDescent="0.25">
      <c r="A22" s="61"/>
      <c r="B22" s="121" t="s">
        <v>16</v>
      </c>
      <c r="C22" s="21">
        <v>74.708753999999999</v>
      </c>
      <c r="D22" s="21">
        <v>66.845922999999999</v>
      </c>
      <c r="E22" s="21">
        <v>53.662362999999999</v>
      </c>
      <c r="F22" s="21">
        <v>40.234285999999997</v>
      </c>
      <c r="G22" s="21">
        <v>35.528067</v>
      </c>
      <c r="H22" s="21">
        <v>39.258490999999999</v>
      </c>
      <c r="I22" s="21">
        <v>10.499935163936724</v>
      </c>
      <c r="J22" s="21">
        <v>110.49993516393673</v>
      </c>
      <c r="K22" s="21">
        <v>-11.697036204395417</v>
      </c>
      <c r="L22" s="170"/>
      <c r="N22" s="139">
        <v>1</v>
      </c>
      <c r="O22" s="139"/>
    </row>
    <row r="23" spans="1:15" x14ac:dyDescent="0.25">
      <c r="A23" s="61"/>
      <c r="B23" s="121" t="s">
        <v>17</v>
      </c>
      <c r="C23" s="21">
        <v>64.873941000000002</v>
      </c>
      <c r="D23" s="21">
        <v>56.150601999999999</v>
      </c>
      <c r="E23" s="21">
        <v>49.793503000000001</v>
      </c>
      <c r="F23" s="21">
        <v>44.161425000000001</v>
      </c>
      <c r="G23" s="21">
        <v>36.927300000000002</v>
      </c>
      <c r="H23" s="21">
        <v>42.905988999999998</v>
      </c>
      <c r="I23" s="21">
        <v>16.190430927795951</v>
      </c>
      <c r="J23" s="21">
        <v>116.19043092779594</v>
      </c>
      <c r="K23" s="21">
        <v>-16.381095039392413</v>
      </c>
      <c r="L23" s="170"/>
      <c r="N23" s="139">
        <v>1</v>
      </c>
      <c r="O23" s="139"/>
    </row>
    <row r="24" spans="1:15" x14ac:dyDescent="0.25">
      <c r="A24" s="61"/>
      <c r="B24" s="121" t="s">
        <v>18</v>
      </c>
      <c r="C24" s="21">
        <v>61.259160000000001</v>
      </c>
      <c r="D24" s="21">
        <v>56.009597999999997</v>
      </c>
      <c r="E24" s="21">
        <v>57.847121999999999</v>
      </c>
      <c r="F24" s="21">
        <v>43.519264</v>
      </c>
      <c r="G24" s="21">
        <v>39.026214000000003</v>
      </c>
      <c r="H24" s="82">
        <v>43.482086000000002</v>
      </c>
      <c r="I24" s="30">
        <v>11.417638410940899</v>
      </c>
      <c r="J24" s="30">
        <v>111.4176384109409</v>
      </c>
      <c r="K24" s="30">
        <v>-10.324278462062219</v>
      </c>
      <c r="L24" s="170"/>
      <c r="N24" s="139">
        <v>1</v>
      </c>
      <c r="O24" s="139"/>
    </row>
    <row r="25" spans="1:15" x14ac:dyDescent="0.25">
      <c r="A25" s="61"/>
      <c r="B25" s="122" t="s">
        <v>33</v>
      </c>
      <c r="C25" s="78">
        <v>762.46349900000007</v>
      </c>
      <c r="D25" s="78">
        <v>671.67126700000006</v>
      </c>
      <c r="E25" s="78">
        <v>614.71157799999992</v>
      </c>
      <c r="F25" s="78">
        <v>535.42601400000001</v>
      </c>
      <c r="G25" s="78">
        <v>445.598162</v>
      </c>
      <c r="H25" s="82">
        <v>432.40463799999998</v>
      </c>
      <c r="I25" s="173"/>
      <c r="J25" s="54"/>
      <c r="K25" s="54"/>
      <c r="L25" s="170"/>
      <c r="O25" s="139"/>
    </row>
    <row r="26" spans="1:15" ht="18.75" customHeight="1" x14ac:dyDescent="0.25">
      <c r="A26" s="61"/>
      <c r="B26" s="122" t="s">
        <v>19</v>
      </c>
      <c r="C26" s="78"/>
      <c r="D26" s="78">
        <v>-11.907747993061635</v>
      </c>
      <c r="E26" s="78">
        <v>-8.4802926369634495</v>
      </c>
      <c r="F26" s="78">
        <v>-12.8980105203094</v>
      </c>
      <c r="G26" s="78">
        <v>-16.776893473838573</v>
      </c>
      <c r="H26" s="48"/>
      <c r="I26" s="54"/>
      <c r="J26" s="54"/>
      <c r="K26" s="54"/>
      <c r="L26" s="170"/>
      <c r="O26" s="139"/>
    </row>
    <row r="27" spans="1:15" ht="12" customHeight="1" x14ac:dyDescent="0.25">
      <c r="A27" s="61"/>
      <c r="B27" s="121"/>
      <c r="C27" s="125"/>
      <c r="D27" s="125"/>
      <c r="E27" s="125"/>
      <c r="F27" s="125"/>
      <c r="G27" s="125"/>
      <c r="H27" s="174"/>
      <c r="I27" s="175"/>
      <c r="J27" s="175"/>
      <c r="K27" s="175"/>
      <c r="L27" s="170"/>
    </row>
    <row r="28" spans="1:15" ht="18.75" customHeight="1" x14ac:dyDescent="0.25">
      <c r="A28" s="61"/>
      <c r="B28" s="122" t="s">
        <v>20</v>
      </c>
      <c r="C28" s="78">
        <v>762.46349900000007</v>
      </c>
      <c r="D28" s="78">
        <v>671.67126700000006</v>
      </c>
      <c r="E28" s="78">
        <v>614.71157799999992</v>
      </c>
      <c r="F28" s="78">
        <v>535.42601400000001</v>
      </c>
      <c r="G28" s="78">
        <v>445.598162</v>
      </c>
      <c r="H28" s="30">
        <v>432.40463799999998</v>
      </c>
      <c r="I28" s="66">
        <v>-2.9608569166405196</v>
      </c>
      <c r="J28" s="30">
        <v>97.039143083359477</v>
      </c>
      <c r="K28" s="30">
        <v>-16.776893473838573</v>
      </c>
      <c r="L28" s="170"/>
    </row>
    <row r="29" spans="1:15" ht="18.75" customHeight="1" x14ac:dyDescent="0.25">
      <c r="A29" s="61"/>
      <c r="B29" s="122" t="s">
        <v>19</v>
      </c>
      <c r="C29" s="78"/>
      <c r="D29" s="78">
        <v>-11.907747993061635</v>
      </c>
      <c r="E29" s="78">
        <v>-8.4802926369634495</v>
      </c>
      <c r="F29" s="78">
        <v>-12.8980105203094</v>
      </c>
      <c r="G29" s="78">
        <v>-16.776893473838573</v>
      </c>
      <c r="H29" s="30">
        <v>-2.9608569166405196</v>
      </c>
      <c r="I29" s="54"/>
      <c r="J29" s="54"/>
      <c r="K29" s="54"/>
      <c r="L29" s="170"/>
    </row>
    <row r="30" spans="1:15" ht="12" customHeight="1" x14ac:dyDescent="0.25">
      <c r="A30" s="61"/>
      <c r="B30" s="172"/>
      <c r="C30" s="176"/>
      <c r="D30" s="176"/>
      <c r="E30" s="176"/>
      <c r="F30" s="176"/>
      <c r="G30" s="176"/>
      <c r="H30" s="177"/>
      <c r="I30" s="175"/>
      <c r="J30" s="175"/>
      <c r="K30" s="175"/>
      <c r="L30" s="170"/>
    </row>
    <row r="31" spans="1:15" ht="14.25" customHeight="1" x14ac:dyDescent="0.25">
      <c r="A31" s="61"/>
      <c r="B31" s="178"/>
      <c r="C31" s="213" t="s">
        <v>139</v>
      </c>
      <c r="D31" s="213"/>
      <c r="E31" s="213"/>
      <c r="F31" s="213"/>
      <c r="G31" s="213"/>
      <c r="H31" s="213"/>
      <c r="I31" s="213"/>
      <c r="J31" s="213"/>
      <c r="K31" s="213"/>
      <c r="L31" s="170"/>
    </row>
    <row r="32" spans="1:15" x14ac:dyDescent="0.25">
      <c r="A32" s="61"/>
      <c r="B32" s="172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170"/>
      <c r="N32" s="139" t="s">
        <v>97</v>
      </c>
    </row>
    <row r="33" spans="1:14" x14ac:dyDescent="0.25">
      <c r="A33" s="61"/>
      <c r="B33" s="172"/>
      <c r="C33" s="51"/>
      <c r="D33" s="51"/>
      <c r="E33" s="51"/>
      <c r="F33" s="51"/>
      <c r="G33" s="51"/>
      <c r="H33" s="52"/>
      <c r="I33" s="53"/>
      <c r="J33" s="53"/>
      <c r="K33" s="53"/>
      <c r="L33" s="170"/>
      <c r="N33" s="139" t="s">
        <v>97</v>
      </c>
    </row>
    <row r="34" spans="1:14" x14ac:dyDescent="0.25">
      <c r="A34" s="61"/>
      <c r="B34" s="172"/>
      <c r="C34" s="51"/>
      <c r="D34" s="51"/>
      <c r="E34" s="51"/>
      <c r="F34" s="51"/>
      <c r="G34" s="51"/>
      <c r="H34" s="52"/>
      <c r="I34" s="53"/>
      <c r="J34" s="53"/>
      <c r="K34" s="53"/>
      <c r="L34" s="170"/>
      <c r="N34" s="139" t="s">
        <v>97</v>
      </c>
    </row>
    <row r="35" spans="1:14" x14ac:dyDescent="0.25">
      <c r="A35" s="61"/>
      <c r="B35" s="172"/>
      <c r="C35" s="51"/>
      <c r="D35" s="51"/>
      <c r="E35" s="51"/>
      <c r="F35" s="51"/>
      <c r="G35" s="51"/>
      <c r="H35" s="52"/>
      <c r="I35" s="53"/>
      <c r="J35" s="53"/>
      <c r="K35" s="53"/>
      <c r="L35" s="170"/>
      <c r="N35" s="139" t="s">
        <v>97</v>
      </c>
    </row>
    <row r="36" spans="1:14" x14ac:dyDescent="0.25">
      <c r="A36" s="61"/>
      <c r="B36" s="172"/>
      <c r="C36" s="51"/>
      <c r="D36" s="51"/>
      <c r="E36" s="51"/>
      <c r="F36" s="51"/>
      <c r="G36" s="51"/>
      <c r="H36" s="52"/>
      <c r="I36" s="53"/>
      <c r="J36" s="53"/>
      <c r="K36" s="53"/>
      <c r="L36" s="170"/>
      <c r="N36" s="139" t="s">
        <v>97</v>
      </c>
    </row>
    <row r="37" spans="1:14" x14ac:dyDescent="0.25">
      <c r="A37" s="61"/>
      <c r="B37" s="172"/>
      <c r="C37" s="51"/>
      <c r="D37" s="51"/>
      <c r="E37" s="51"/>
      <c r="F37" s="51"/>
      <c r="G37" s="51"/>
      <c r="H37" s="52"/>
      <c r="I37" s="53"/>
      <c r="J37" s="53"/>
      <c r="K37" s="53"/>
      <c r="L37" s="170"/>
    </row>
    <row r="38" spans="1:14" x14ac:dyDescent="0.25">
      <c r="A38" s="61"/>
      <c r="B38" s="172"/>
      <c r="C38" s="51"/>
      <c r="D38" s="51"/>
      <c r="E38" s="51"/>
      <c r="F38" s="51"/>
      <c r="G38" s="51"/>
      <c r="H38" s="52"/>
      <c r="I38" s="53"/>
      <c r="J38" s="53"/>
      <c r="K38" s="53"/>
      <c r="L38" s="170"/>
      <c r="N38" s="139" t="s">
        <v>97</v>
      </c>
    </row>
    <row r="39" spans="1:14" x14ac:dyDescent="0.25">
      <c r="A39" s="61"/>
      <c r="B39" s="172"/>
      <c r="C39" s="51"/>
      <c r="D39" s="51"/>
      <c r="E39" s="51"/>
      <c r="F39" s="51"/>
      <c r="G39" s="51"/>
      <c r="H39" s="52"/>
      <c r="I39" s="53"/>
      <c r="J39" s="53"/>
      <c r="K39" s="53"/>
      <c r="L39" s="170"/>
      <c r="N39" s="139" t="s">
        <v>97</v>
      </c>
    </row>
    <row r="40" spans="1:14" x14ac:dyDescent="0.25">
      <c r="A40" s="61"/>
      <c r="B40" s="172"/>
      <c r="C40" s="51"/>
      <c r="D40" s="51"/>
      <c r="E40" s="51"/>
      <c r="F40" s="51"/>
      <c r="G40" s="51"/>
      <c r="H40" s="52"/>
      <c r="I40" s="53"/>
      <c r="J40" s="53"/>
      <c r="K40" s="53"/>
      <c r="L40" s="170"/>
      <c r="N40" s="139" t="s">
        <v>97</v>
      </c>
    </row>
    <row r="41" spans="1:14" x14ac:dyDescent="0.25">
      <c r="A41" s="61"/>
      <c r="B41" s="172"/>
      <c r="C41" s="51"/>
      <c r="D41" s="51"/>
      <c r="E41" s="51"/>
      <c r="F41" s="51"/>
      <c r="G41" s="51"/>
      <c r="H41" s="52"/>
      <c r="I41" s="53"/>
      <c r="J41" s="53"/>
      <c r="K41" s="53"/>
      <c r="L41" s="170"/>
      <c r="N41" s="139" t="s">
        <v>97</v>
      </c>
    </row>
    <row r="42" spans="1:14" x14ac:dyDescent="0.25">
      <c r="A42" s="61"/>
      <c r="B42" s="172"/>
      <c r="C42" s="51"/>
      <c r="D42" s="51"/>
      <c r="E42" s="51"/>
      <c r="F42" s="51"/>
      <c r="G42" s="51"/>
      <c r="H42" s="52"/>
      <c r="I42" s="53"/>
      <c r="J42" s="53"/>
      <c r="K42" s="53"/>
      <c r="L42" s="170"/>
    </row>
    <row r="43" spans="1:14" x14ac:dyDescent="0.25">
      <c r="A43" s="61"/>
      <c r="B43" s="172"/>
      <c r="C43" s="51"/>
      <c r="D43" s="51"/>
      <c r="E43" s="51"/>
      <c r="F43" s="51"/>
      <c r="G43" s="51"/>
      <c r="H43" s="52"/>
      <c r="I43" s="53"/>
      <c r="J43" s="53"/>
      <c r="K43" s="53"/>
      <c r="L43" s="170"/>
    </row>
    <row r="44" spans="1:14" x14ac:dyDescent="0.25">
      <c r="A44" s="61"/>
      <c r="B44" s="178"/>
      <c r="C44" s="52"/>
      <c r="D44" s="52"/>
      <c r="E44" s="52"/>
      <c r="F44" s="52"/>
      <c r="G44" s="52"/>
      <c r="H44" s="52"/>
      <c r="I44" s="54"/>
      <c r="J44" s="54"/>
      <c r="K44" s="54"/>
      <c r="L44" s="170"/>
    </row>
    <row r="45" spans="1:14" x14ac:dyDescent="0.25">
      <c r="A45" s="179"/>
      <c r="B45" s="115" t="s">
        <v>99</v>
      </c>
      <c r="C45" s="180"/>
      <c r="D45" s="180"/>
      <c r="E45" s="180"/>
      <c r="F45" s="180"/>
      <c r="G45" s="180"/>
      <c r="H45" s="180"/>
      <c r="I45" s="180"/>
      <c r="J45" s="180"/>
      <c r="K45" s="180"/>
      <c r="L45" s="181"/>
    </row>
    <row r="48" spans="1:14" x14ac:dyDescent="0.25">
      <c r="B48" s="139"/>
      <c r="C48" s="139"/>
      <c r="D48" s="139"/>
      <c r="E48" s="139"/>
      <c r="F48" s="139"/>
      <c r="G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174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47.530915</v>
      </c>
      <c r="E54" s="195">
        <v>40909</v>
      </c>
      <c r="F54" s="139"/>
      <c r="G54" s="139"/>
      <c r="H54" s="139"/>
      <c r="I54" s="139"/>
    </row>
    <row r="55" spans="2:9" x14ac:dyDescent="0.25">
      <c r="B55" s="139">
        <v>2012</v>
      </c>
      <c r="C55" s="139">
        <v>2</v>
      </c>
      <c r="D55" s="198">
        <v>54.790573999999999</v>
      </c>
      <c r="E55" s="195">
        <v>40940</v>
      </c>
      <c r="F55" s="139"/>
      <c r="G55" s="139"/>
      <c r="H55" s="139"/>
      <c r="I55" s="139"/>
    </row>
    <row r="56" spans="2:9" x14ac:dyDescent="0.25">
      <c r="B56" s="139">
        <v>2012</v>
      </c>
      <c r="C56" s="139">
        <v>3</v>
      </c>
      <c r="D56" s="198">
        <v>66.444963999999999</v>
      </c>
      <c r="E56" s="195">
        <v>40969</v>
      </c>
      <c r="F56" s="139"/>
      <c r="G56" s="139"/>
      <c r="H56" s="139"/>
      <c r="I56" s="139"/>
    </row>
    <row r="57" spans="2:9" x14ac:dyDescent="0.25">
      <c r="B57" s="139">
        <v>2012</v>
      </c>
      <c r="C57" s="139">
        <v>4</v>
      </c>
      <c r="D57" s="198">
        <v>56.339846000000001</v>
      </c>
      <c r="E57" s="195">
        <v>41000</v>
      </c>
      <c r="F57" s="197">
        <v>61.446411375000011</v>
      </c>
      <c r="G57" s="139"/>
      <c r="H57" s="139"/>
      <c r="I57" s="139"/>
    </row>
    <row r="58" spans="2:9" x14ac:dyDescent="0.25">
      <c r="B58" s="139">
        <v>2012</v>
      </c>
      <c r="C58" s="139">
        <v>5</v>
      </c>
      <c r="D58" s="198">
        <v>66.570856000000006</v>
      </c>
      <c r="E58" s="195">
        <v>41030</v>
      </c>
      <c r="F58" s="197">
        <v>61.446411375000011</v>
      </c>
      <c r="G58" s="139"/>
      <c r="H58" s="139"/>
      <c r="I58" s="139"/>
    </row>
    <row r="59" spans="2:9" x14ac:dyDescent="0.25">
      <c r="B59" s="139">
        <v>2012</v>
      </c>
      <c r="C59" s="139">
        <v>6</v>
      </c>
      <c r="D59" s="198">
        <v>61.816094</v>
      </c>
      <c r="E59" s="195">
        <v>41061</v>
      </c>
      <c r="F59" s="197">
        <v>61.446411375000011</v>
      </c>
      <c r="G59" s="139"/>
      <c r="H59" s="139"/>
      <c r="I59" s="139"/>
    </row>
    <row r="60" spans="2:9" x14ac:dyDescent="0.25">
      <c r="B60" s="139">
        <v>2012</v>
      </c>
      <c r="C60" s="139">
        <v>7</v>
      </c>
      <c r="D60" s="198">
        <v>72.251973000000007</v>
      </c>
      <c r="E60" s="195">
        <v>41091</v>
      </c>
      <c r="F60" s="197">
        <v>61.446411375000011</v>
      </c>
      <c r="G60" s="139"/>
      <c r="H60" s="139"/>
      <c r="I60" s="139"/>
    </row>
    <row r="61" spans="2:9" x14ac:dyDescent="0.25">
      <c r="B61" s="139">
        <v>2012</v>
      </c>
      <c r="C61" s="139">
        <v>8</v>
      </c>
      <c r="D61" s="198">
        <v>65.826069000000004</v>
      </c>
      <c r="E61" s="195">
        <v>41122</v>
      </c>
      <c r="F61" s="197">
        <v>61.446411375000011</v>
      </c>
      <c r="G61" s="139"/>
      <c r="H61" s="139"/>
      <c r="I61" s="139"/>
    </row>
    <row r="62" spans="2:9" x14ac:dyDescent="0.25">
      <c r="B62" s="139">
        <v>2012</v>
      </c>
      <c r="C62" s="139">
        <v>9</v>
      </c>
      <c r="D62" s="198">
        <v>70.050353000000001</v>
      </c>
      <c r="E62" s="195">
        <v>41153</v>
      </c>
      <c r="F62" s="197">
        <v>62.402404888888896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74.708753999999999</v>
      </c>
      <c r="E63" s="195">
        <v>41183</v>
      </c>
      <c r="F63" s="197">
        <v>63.633039800000006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64.873941000000002</v>
      </c>
      <c r="E64" s="195">
        <v>41214</v>
      </c>
      <c r="F64" s="197">
        <v>63.745849000000014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61.259160000000001</v>
      </c>
      <c r="E65" s="195">
        <v>41244</v>
      </c>
      <c r="F65" s="197">
        <v>63.53862491666667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47.538448000000002</v>
      </c>
      <c r="E66" s="195">
        <v>41275</v>
      </c>
      <c r="F66" s="197">
        <v>63.53925266666667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51.873528</v>
      </c>
      <c r="E67" s="195">
        <v>41306</v>
      </c>
      <c r="F67" s="197">
        <v>63.296165499999994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56.245483</v>
      </c>
      <c r="E68" s="195">
        <v>41334</v>
      </c>
      <c r="F68" s="197">
        <v>62.44620874999999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58.983260999999999</v>
      </c>
      <c r="E69" s="195">
        <v>41365</v>
      </c>
      <c r="F69" s="197">
        <v>62.666493333333335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63.260075999999998</v>
      </c>
      <c r="E70" s="195">
        <v>41395</v>
      </c>
      <c r="F70" s="197">
        <v>62.390594999999998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50.819907999999998</v>
      </c>
      <c r="E71" s="195">
        <v>41426</v>
      </c>
      <c r="F71" s="197">
        <v>61.474246166666681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59.369295999999999</v>
      </c>
      <c r="E72" s="195">
        <v>41456</v>
      </c>
      <c r="F72" s="197">
        <v>60.400689749999998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50.648223000000002</v>
      </c>
      <c r="E73" s="195">
        <v>41487</v>
      </c>
      <c r="F73" s="197">
        <v>59.135869250000006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53.926921</v>
      </c>
      <c r="E74" s="195">
        <v>41518</v>
      </c>
      <c r="F74" s="197">
        <v>57.792249916666663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66.845922999999999</v>
      </c>
      <c r="E75" s="195">
        <v>41548</v>
      </c>
      <c r="F75" s="197">
        <v>57.137014000000001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56.150601999999999</v>
      </c>
      <c r="E76" s="195">
        <v>41579</v>
      </c>
      <c r="F76" s="197">
        <v>56.410069083333333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56.009597999999997</v>
      </c>
      <c r="E77" s="195">
        <v>41609</v>
      </c>
      <c r="F77" s="197">
        <v>55.97260558333334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40.553722</v>
      </c>
      <c r="E78" s="195">
        <v>41640</v>
      </c>
      <c r="F78" s="197">
        <v>55.390545083333336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43.401128</v>
      </c>
      <c r="E79" s="195">
        <v>41671</v>
      </c>
      <c r="F79" s="197">
        <v>54.684511749999992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49.341313</v>
      </c>
      <c r="E80" s="195">
        <v>41699</v>
      </c>
      <c r="F80" s="197">
        <v>54.109164249999999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48.876175000000003</v>
      </c>
      <c r="E81" s="195">
        <v>41730</v>
      </c>
      <c r="F81" s="197">
        <v>53.266907083333336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53.228749999999998</v>
      </c>
      <c r="E82" s="195">
        <v>41760</v>
      </c>
      <c r="F82" s="197">
        <v>52.430963249999998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48.730423999999999</v>
      </c>
      <c r="E83" s="195">
        <v>41791</v>
      </c>
      <c r="F83" s="197">
        <v>52.256839583333324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62.994453</v>
      </c>
      <c r="E84" s="195">
        <v>41821</v>
      </c>
      <c r="F84" s="197">
        <v>52.558935999999996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51.775359000000002</v>
      </c>
      <c r="E85" s="195">
        <v>41852</v>
      </c>
      <c r="F85" s="197">
        <v>52.652863999999994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54.507266000000001</v>
      </c>
      <c r="E86" s="195">
        <v>41883</v>
      </c>
      <c r="F86" s="197">
        <v>52.701226083333324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53.662362999999999</v>
      </c>
      <c r="E87" s="195">
        <v>41913</v>
      </c>
      <c r="F87" s="197">
        <v>51.602596083333331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49.793503000000001</v>
      </c>
      <c r="E88" s="195">
        <v>41944</v>
      </c>
      <c r="F88" s="197">
        <v>51.072837833333331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57.847121999999999</v>
      </c>
      <c r="E89" s="195">
        <v>41974</v>
      </c>
      <c r="F89" s="197">
        <v>51.225964833333329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31.737537</v>
      </c>
      <c r="E90" s="195">
        <v>42005</v>
      </c>
      <c r="F90" s="197">
        <v>50.491282750000003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42.157491999999998</v>
      </c>
      <c r="E91" s="195">
        <v>42036</v>
      </c>
      <c r="F91" s="197">
        <v>50.387646416666662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47.739140999999996</v>
      </c>
      <c r="E92" s="195">
        <v>42064</v>
      </c>
      <c r="F92" s="197">
        <v>50.254132083333339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49.283757999999999</v>
      </c>
      <c r="E93" s="195">
        <v>42095</v>
      </c>
      <c r="F93" s="197">
        <v>50.288097333333326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49.648125</v>
      </c>
      <c r="E94" s="195">
        <v>42125</v>
      </c>
      <c r="F94" s="197">
        <v>49.989711916666664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46.792518000000001</v>
      </c>
      <c r="E95" s="195">
        <v>42156</v>
      </c>
      <c r="F95" s="197">
        <v>49.828219749999995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48.143711000000003</v>
      </c>
      <c r="E96" s="195">
        <v>42186</v>
      </c>
      <c r="F96" s="197">
        <v>48.590657916666665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42.099525</v>
      </c>
      <c r="E97" s="195">
        <v>42217</v>
      </c>
      <c r="F97" s="197">
        <v>47.784338416666664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49.909232000000003</v>
      </c>
      <c r="E98" s="195">
        <v>42248</v>
      </c>
      <c r="F98" s="197">
        <v>47.40116891666667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40.234285999999997</v>
      </c>
      <c r="E99" s="195">
        <v>42278</v>
      </c>
      <c r="F99" s="197">
        <v>46.282162499999998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44.161425000000001</v>
      </c>
      <c r="E100" s="195">
        <v>42309</v>
      </c>
      <c r="F100" s="197">
        <v>45.812822666666669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43.519264</v>
      </c>
      <c r="E101" s="195">
        <v>42339</v>
      </c>
      <c r="F101" s="197">
        <v>44.618834499999998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26.451540000000001</v>
      </c>
      <c r="E102" s="195">
        <v>42370</v>
      </c>
      <c r="F102" s="197">
        <v>44.178334750000005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36.581915000000002</v>
      </c>
      <c r="E103" s="195">
        <v>42401</v>
      </c>
      <c r="F103" s="197">
        <v>43.713703333333335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40.451918999999997</v>
      </c>
      <c r="E104" s="195">
        <v>42430</v>
      </c>
      <c r="F104" s="197">
        <v>43.106434833333338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39.096381999999998</v>
      </c>
      <c r="E105" s="195">
        <v>42461</v>
      </c>
      <c r="F105" s="197">
        <v>42.257486833333338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40.342044999999999</v>
      </c>
      <c r="E106" s="195">
        <v>42491</v>
      </c>
      <c r="F106" s="197">
        <v>41.481980166666666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38.341774999999998</v>
      </c>
      <c r="E107" s="195">
        <v>42522</v>
      </c>
      <c r="F107" s="197">
        <v>40.777751583333334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28.409153</v>
      </c>
      <c r="E108" s="195">
        <v>42552</v>
      </c>
      <c r="F108" s="197">
        <v>39.13320508333333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45.416272999999997</v>
      </c>
      <c r="E109" s="195">
        <v>42583</v>
      </c>
      <c r="F109" s="197">
        <v>39.409600749999996</v>
      </c>
      <c r="G109" s="139"/>
      <c r="H109" s="139"/>
      <c r="I109" s="139"/>
    </row>
    <row r="110" spans="2:9" x14ac:dyDescent="0.25">
      <c r="B110" s="139">
        <v>2016</v>
      </c>
      <c r="C110" s="139">
        <v>9</v>
      </c>
      <c r="D110" s="198">
        <v>39.025579</v>
      </c>
      <c r="E110" s="195">
        <v>42614</v>
      </c>
      <c r="F110" s="197">
        <v>38.502629666666664</v>
      </c>
      <c r="G110" s="139"/>
      <c r="H110" s="139"/>
      <c r="I110" s="139"/>
    </row>
    <row r="111" spans="2:9" x14ac:dyDescent="0.25">
      <c r="B111" s="139">
        <v>2016</v>
      </c>
      <c r="C111" s="139">
        <v>10</v>
      </c>
      <c r="D111" s="198">
        <v>35.528067</v>
      </c>
      <c r="E111" s="195">
        <v>42644</v>
      </c>
      <c r="F111" s="197">
        <v>38.110444749999999</v>
      </c>
      <c r="G111" s="139"/>
      <c r="H111" s="139"/>
      <c r="I111" s="139"/>
    </row>
    <row r="112" spans="2:9" x14ac:dyDescent="0.25">
      <c r="B112" s="139">
        <v>2016</v>
      </c>
      <c r="C112" s="139">
        <v>11</v>
      </c>
      <c r="D112" s="198">
        <v>36.927300000000002</v>
      </c>
      <c r="E112" s="195">
        <v>42675</v>
      </c>
      <c r="F112" s="197">
        <v>37.507601000000001</v>
      </c>
      <c r="G112" s="139"/>
      <c r="H112" s="139"/>
      <c r="I112" s="139"/>
    </row>
    <row r="113" spans="2:9" x14ac:dyDescent="0.25">
      <c r="B113" s="139">
        <v>2016</v>
      </c>
      <c r="C113" s="139">
        <v>12</v>
      </c>
      <c r="D113" s="198">
        <v>39.026214000000003</v>
      </c>
      <c r="E113" s="195">
        <v>42705</v>
      </c>
      <c r="F113" s="197">
        <v>37.133180166666669</v>
      </c>
      <c r="G113" s="139"/>
      <c r="H113" s="139"/>
      <c r="I113" s="139"/>
    </row>
    <row r="114" spans="2:9" x14ac:dyDescent="0.25">
      <c r="B114" s="139">
        <v>2017</v>
      </c>
      <c r="C114" s="139">
        <v>1</v>
      </c>
      <c r="D114" s="198">
        <v>25.196702999999999</v>
      </c>
      <c r="E114" s="195">
        <v>42736</v>
      </c>
      <c r="F114" s="197">
        <v>37.028610416666666</v>
      </c>
      <c r="G114" s="139"/>
      <c r="H114" s="139"/>
      <c r="I114" s="139"/>
    </row>
    <row r="115" spans="2:9" x14ac:dyDescent="0.25">
      <c r="B115" s="139">
        <v>2017</v>
      </c>
      <c r="C115" s="139">
        <v>2</v>
      </c>
      <c r="D115" s="198">
        <v>30.364571999999999</v>
      </c>
      <c r="E115" s="195">
        <v>42767</v>
      </c>
      <c r="F115" s="197">
        <v>36.510498500000004</v>
      </c>
      <c r="G115" s="139"/>
      <c r="H115" s="139"/>
      <c r="I115" s="139"/>
    </row>
    <row r="116" spans="2:9" x14ac:dyDescent="0.25">
      <c r="B116" s="139">
        <v>2017</v>
      </c>
      <c r="C116" s="139">
        <v>3</v>
      </c>
      <c r="D116" s="198">
        <v>38.979227999999999</v>
      </c>
      <c r="E116" s="195">
        <v>42795</v>
      </c>
      <c r="F116" s="197">
        <v>36.38777425</v>
      </c>
      <c r="G116" s="139"/>
      <c r="H116" s="139"/>
      <c r="I116" s="139"/>
    </row>
    <row r="117" spans="2:9" x14ac:dyDescent="0.25">
      <c r="B117" s="139">
        <v>2017</v>
      </c>
      <c r="C117" s="139">
        <v>4</v>
      </c>
      <c r="D117" s="198">
        <v>33.533562000000003</v>
      </c>
      <c r="E117" s="195">
        <v>42826</v>
      </c>
      <c r="F117" s="197">
        <v>35.924205916666665</v>
      </c>
      <c r="G117" s="139"/>
      <c r="H117" s="139"/>
      <c r="I117" s="139"/>
    </row>
    <row r="118" spans="2:9" x14ac:dyDescent="0.25">
      <c r="B118" s="139">
        <v>2017</v>
      </c>
      <c r="C118" s="139">
        <v>5</v>
      </c>
      <c r="D118" s="198">
        <v>35.670928000000004</v>
      </c>
      <c r="E118" s="195">
        <v>42856</v>
      </c>
      <c r="F118" s="197">
        <v>35.534946166666664</v>
      </c>
      <c r="G118" s="139"/>
      <c r="H118" s="139"/>
      <c r="I118" s="139"/>
    </row>
    <row r="119" spans="2:9" x14ac:dyDescent="0.25">
      <c r="B119" s="139">
        <v>2017</v>
      </c>
      <c r="C119" s="139">
        <v>6</v>
      </c>
      <c r="D119" s="198">
        <v>37.755764999999997</v>
      </c>
      <c r="E119" s="195">
        <v>42887</v>
      </c>
      <c r="F119" s="197">
        <v>35.486111999999999</v>
      </c>
      <c r="G119" s="139"/>
      <c r="H119" s="139"/>
      <c r="I119" s="139"/>
    </row>
    <row r="120" spans="2:9" x14ac:dyDescent="0.25">
      <c r="B120" s="139">
        <v>2017</v>
      </c>
      <c r="C120" s="139">
        <v>7</v>
      </c>
      <c r="D120" s="198">
        <v>34.76829</v>
      </c>
      <c r="E120" s="195">
        <v>42917</v>
      </c>
      <c r="F120" s="197">
        <v>36.01604008333333</v>
      </c>
      <c r="G120" s="139"/>
      <c r="H120" s="139"/>
      <c r="I120" s="139"/>
    </row>
    <row r="121" spans="2:9" x14ac:dyDescent="0.25">
      <c r="B121" s="139">
        <v>2017</v>
      </c>
      <c r="C121" s="139">
        <v>8</v>
      </c>
      <c r="D121" s="198">
        <v>38.453066999999997</v>
      </c>
      <c r="E121" s="195">
        <v>42948</v>
      </c>
      <c r="F121" s="197">
        <v>35.435772916666664</v>
      </c>
      <c r="G121" s="139"/>
      <c r="H121" s="139"/>
      <c r="I121" s="139"/>
    </row>
    <row r="122" spans="2:9" x14ac:dyDescent="0.25">
      <c r="B122" s="139">
        <v>2017</v>
      </c>
      <c r="C122" s="139">
        <v>9</v>
      </c>
      <c r="D122" s="198">
        <v>32.035957000000003</v>
      </c>
      <c r="E122" s="195">
        <v>42979</v>
      </c>
      <c r="F122" s="197">
        <v>34.853304416666667</v>
      </c>
      <c r="G122" s="139"/>
      <c r="H122" s="139"/>
      <c r="I122" s="139"/>
    </row>
    <row r="123" spans="2:9" x14ac:dyDescent="0.25">
      <c r="B123" s="139">
        <v>2017</v>
      </c>
      <c r="C123" s="139">
        <v>10</v>
      </c>
      <c r="D123" s="198">
        <v>39.258490999999999</v>
      </c>
      <c r="E123" s="195">
        <v>43009</v>
      </c>
      <c r="F123" s="197">
        <v>35.164173083333331</v>
      </c>
      <c r="G123" s="139"/>
      <c r="H123" s="139"/>
      <c r="I123" s="139"/>
    </row>
    <row r="124" spans="2:9" x14ac:dyDescent="0.25">
      <c r="B124" s="139">
        <v>2017</v>
      </c>
      <c r="C124" s="139">
        <v>11</v>
      </c>
      <c r="D124" s="198">
        <v>42.905988999999998</v>
      </c>
      <c r="E124" s="195">
        <v>43040</v>
      </c>
      <c r="F124" s="197">
        <v>35.662397166666658</v>
      </c>
      <c r="G124" s="139"/>
      <c r="H124" s="139"/>
      <c r="I124" s="139"/>
    </row>
    <row r="125" spans="2:9" x14ac:dyDescent="0.25">
      <c r="B125" s="139">
        <v>2017</v>
      </c>
      <c r="C125" s="139">
        <v>12</v>
      </c>
      <c r="D125" s="198">
        <v>43.482086000000002</v>
      </c>
      <c r="E125" s="195">
        <v>43070</v>
      </c>
      <c r="F125" s="197">
        <v>36.033719833333329</v>
      </c>
      <c r="G125" s="139"/>
      <c r="H125" s="139"/>
      <c r="I125" s="139"/>
    </row>
    <row r="126" spans="2:9" x14ac:dyDescent="0.25">
      <c r="B126" s="137"/>
      <c r="C126" s="137"/>
      <c r="D126" s="137"/>
      <c r="E126" s="137"/>
      <c r="F126" s="137"/>
      <c r="G126" s="137"/>
      <c r="H126" s="137"/>
      <c r="I126" s="139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9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9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9"/>
    </row>
    <row r="130" spans="2:9" x14ac:dyDescent="0.25">
      <c r="B130" s="137"/>
      <c r="C130" s="137"/>
      <c r="D130" s="137"/>
      <c r="E130" s="137"/>
      <c r="F130" s="137"/>
      <c r="G130" s="137"/>
      <c r="H130" s="137"/>
      <c r="I130" s="139"/>
    </row>
    <row r="131" spans="2:9" x14ac:dyDescent="0.25">
      <c r="B131" s="137"/>
      <c r="C131" s="137"/>
      <c r="D131" s="137"/>
      <c r="E131" s="137"/>
      <c r="F131" s="137"/>
      <c r="G131" s="137"/>
      <c r="H131" s="137"/>
      <c r="I131" s="139"/>
    </row>
    <row r="132" spans="2:9" x14ac:dyDescent="0.25">
      <c r="B132" s="137"/>
      <c r="C132" s="137"/>
      <c r="D132" s="137"/>
      <c r="E132" s="137"/>
      <c r="F132" s="137"/>
      <c r="G132" s="137"/>
      <c r="H132" s="137"/>
      <c r="I132" s="139"/>
    </row>
    <row r="133" spans="2:9" x14ac:dyDescent="0.25">
      <c r="B133" s="137"/>
      <c r="C133" s="137"/>
      <c r="D133" s="137"/>
      <c r="E133" s="137"/>
      <c r="F133" s="137"/>
      <c r="G133" s="137"/>
      <c r="H133" s="137"/>
      <c r="I133" s="139"/>
    </row>
    <row r="134" spans="2:9" x14ac:dyDescent="0.25">
      <c r="B134" s="137"/>
      <c r="C134" s="137"/>
      <c r="D134" s="137"/>
      <c r="E134" s="137"/>
      <c r="F134" s="137"/>
      <c r="G134" s="137"/>
      <c r="H134" s="137"/>
      <c r="I134" s="139"/>
    </row>
    <row r="135" spans="2:9" x14ac:dyDescent="0.25">
      <c r="B135" s="137"/>
      <c r="C135" s="137"/>
      <c r="D135" s="137"/>
      <c r="E135" s="137"/>
      <c r="F135" s="137"/>
      <c r="G135" s="137"/>
      <c r="H135" s="137"/>
      <c r="I135" s="139"/>
    </row>
    <row r="136" spans="2:9" x14ac:dyDescent="0.25">
      <c r="B136" s="137"/>
      <c r="C136" s="137"/>
      <c r="D136" s="137"/>
      <c r="E136" s="137"/>
      <c r="F136" s="137"/>
      <c r="G136" s="137"/>
      <c r="H136" s="137"/>
      <c r="I136" s="139"/>
    </row>
    <row r="137" spans="2:9" x14ac:dyDescent="0.25">
      <c r="B137" s="137"/>
      <c r="C137" s="137"/>
      <c r="D137" s="137"/>
      <c r="E137" s="137"/>
      <c r="F137" s="137"/>
      <c r="G137" s="137"/>
      <c r="H137" s="137"/>
      <c r="I137" s="139"/>
    </row>
    <row r="138" spans="2:9" x14ac:dyDescent="0.25">
      <c r="B138" s="137"/>
      <c r="C138" s="137"/>
      <c r="D138" s="137"/>
      <c r="E138" s="137"/>
      <c r="F138" s="137"/>
      <c r="G138" s="137"/>
      <c r="H138" s="137"/>
      <c r="I138" s="139"/>
    </row>
    <row r="139" spans="2:9" x14ac:dyDescent="0.25">
      <c r="B139" s="137"/>
      <c r="C139" s="137"/>
      <c r="D139" s="137"/>
      <c r="E139" s="137"/>
      <c r="F139" s="137"/>
      <c r="G139" s="137"/>
      <c r="H139" s="137"/>
      <c r="I139" s="139"/>
    </row>
    <row r="140" spans="2:9" x14ac:dyDescent="0.25">
      <c r="B140" s="139"/>
      <c r="C140" s="139"/>
      <c r="D140" s="139"/>
      <c r="E140" s="139"/>
      <c r="F140" s="139"/>
      <c r="G140" s="139"/>
      <c r="H140" s="139"/>
      <c r="I140" s="139"/>
    </row>
    <row r="141" spans="2:9" x14ac:dyDescent="0.25">
      <c r="B141" s="139"/>
      <c r="C141" s="139"/>
      <c r="D141" s="139"/>
      <c r="E141" s="139"/>
      <c r="F141" s="139"/>
      <c r="G141" s="139"/>
      <c r="H141" s="139"/>
      <c r="I141" s="139"/>
    </row>
    <row r="142" spans="2:9" x14ac:dyDescent="0.25">
      <c r="B142" s="139"/>
      <c r="C142" s="139"/>
      <c r="D142" s="139"/>
      <c r="E142" s="139"/>
      <c r="F142" s="139"/>
      <c r="G142" s="139"/>
      <c r="H142" s="139"/>
      <c r="I142" s="139"/>
    </row>
    <row r="143" spans="2:9" x14ac:dyDescent="0.25">
      <c r="B143" s="139"/>
      <c r="C143" s="139"/>
      <c r="D143" s="139"/>
      <c r="E143" s="139"/>
      <c r="F143" s="139"/>
      <c r="G143" s="139"/>
      <c r="H143" s="139"/>
      <c r="I143" s="139"/>
    </row>
    <row r="144" spans="2:9" x14ac:dyDescent="0.25">
      <c r="B144" s="139"/>
      <c r="C144" s="139"/>
      <c r="D144" s="139"/>
      <c r="E144" s="139"/>
      <c r="F144" s="139"/>
      <c r="G144" s="139"/>
      <c r="H144" s="139"/>
      <c r="I144" s="139"/>
    </row>
    <row r="145" spans="2:9" x14ac:dyDescent="0.25">
      <c r="B145" s="139"/>
      <c r="C145" s="139"/>
      <c r="D145" s="139"/>
      <c r="E145" s="139"/>
      <c r="F145" s="139"/>
      <c r="G145" s="139"/>
      <c r="H145" s="139"/>
      <c r="I145" s="139"/>
    </row>
    <row r="146" spans="2:9" x14ac:dyDescent="0.25">
      <c r="B146" s="139"/>
      <c r="C146" s="139"/>
      <c r="D146" s="139"/>
      <c r="E146" s="139"/>
      <c r="F146" s="139"/>
      <c r="G146" s="139"/>
      <c r="H146" s="139"/>
      <c r="I146" s="139"/>
    </row>
    <row r="147" spans="2:9" x14ac:dyDescent="0.25">
      <c r="B147" s="139"/>
      <c r="C147" s="139"/>
      <c r="D147" s="139"/>
      <c r="E147" s="139"/>
      <c r="F147" s="139"/>
      <c r="G147" s="139"/>
      <c r="H147" s="139"/>
      <c r="I147" s="139"/>
    </row>
    <row r="148" spans="2:9" x14ac:dyDescent="0.25">
      <c r="B148" s="139"/>
      <c r="C148" s="139"/>
      <c r="D148" s="139"/>
      <c r="E148" s="139"/>
      <c r="F148" s="139"/>
      <c r="G148" s="139"/>
      <c r="H148" s="139"/>
      <c r="I148" s="139"/>
    </row>
    <row r="149" spans="2:9" x14ac:dyDescent="0.25">
      <c r="B149" s="139"/>
      <c r="C149" s="139"/>
      <c r="D149" s="139"/>
      <c r="E149" s="139"/>
      <c r="F149" s="139"/>
      <c r="G149" s="139"/>
      <c r="H149" s="139"/>
      <c r="I149" s="139"/>
    </row>
    <row r="150" spans="2:9" x14ac:dyDescent="0.25">
      <c r="B150" s="139"/>
      <c r="C150" s="139"/>
      <c r="D150" s="139"/>
      <c r="E150" s="139"/>
      <c r="F150" s="139"/>
      <c r="G150" s="139"/>
      <c r="H150" s="139"/>
      <c r="I150" s="139"/>
    </row>
    <row r="151" spans="2:9" x14ac:dyDescent="0.25">
      <c r="B151" s="139"/>
      <c r="C151" s="139"/>
      <c r="D151" s="139"/>
      <c r="E151" s="139"/>
      <c r="F151" s="139"/>
      <c r="G151" s="139"/>
      <c r="H151" s="139"/>
      <c r="I151" s="139"/>
    </row>
    <row r="152" spans="2:9" x14ac:dyDescent="0.25">
      <c r="B152" s="139"/>
      <c r="C152" s="139"/>
      <c r="D152" s="139"/>
      <c r="E152" s="139"/>
      <c r="F152" s="139"/>
      <c r="G152" s="139"/>
      <c r="H152" s="139"/>
      <c r="I152" s="139"/>
    </row>
    <row r="153" spans="2:9" x14ac:dyDescent="0.25">
      <c r="B153" s="139"/>
      <c r="C153" s="139"/>
      <c r="D153" s="139"/>
      <c r="E153" s="139"/>
      <c r="F153" s="139"/>
      <c r="G153" s="139"/>
      <c r="H153" s="139"/>
      <c r="I153" s="139"/>
    </row>
    <row r="154" spans="2:9" x14ac:dyDescent="0.25">
      <c r="B154" s="139"/>
      <c r="C154" s="139"/>
      <c r="D154" s="139"/>
      <c r="E154" s="139"/>
      <c r="F154" s="139"/>
      <c r="G154" s="139"/>
      <c r="H154" s="139"/>
      <c r="I154" s="139"/>
    </row>
    <row r="155" spans="2:9" x14ac:dyDescent="0.25">
      <c r="B155" s="139"/>
      <c r="C155" s="139"/>
      <c r="D155" s="139"/>
      <c r="E155" s="139"/>
      <c r="F155" s="139"/>
      <c r="G155" s="139"/>
      <c r="H155" s="139"/>
      <c r="I155" s="139"/>
    </row>
    <row r="156" spans="2:9" x14ac:dyDescent="0.25">
      <c r="B156" s="139"/>
      <c r="C156" s="139"/>
      <c r="D156" s="139"/>
      <c r="E156" s="139"/>
      <c r="F156" s="139"/>
      <c r="G156" s="139"/>
      <c r="H156" s="139"/>
      <c r="I156" s="139"/>
    </row>
    <row r="157" spans="2:9" x14ac:dyDescent="0.25">
      <c r="B157" s="139"/>
      <c r="C157" s="139"/>
      <c r="D157" s="139"/>
      <c r="E157" s="139"/>
      <c r="F157" s="139"/>
      <c r="G157" s="139"/>
      <c r="H157" s="139"/>
      <c r="I157" s="139"/>
    </row>
    <row r="158" spans="2:9" x14ac:dyDescent="0.25">
      <c r="B158" s="139"/>
      <c r="C158" s="139"/>
      <c r="D158" s="139"/>
      <c r="E158" s="139"/>
      <c r="F158" s="139"/>
      <c r="G158" s="139"/>
      <c r="H158" s="139"/>
      <c r="I158" s="139"/>
    </row>
    <row r="159" spans="2:9" x14ac:dyDescent="0.25">
      <c r="B159" s="139"/>
      <c r="C159" s="139"/>
      <c r="D159" s="139"/>
      <c r="E159" s="139"/>
      <c r="F159" s="139"/>
      <c r="G159" s="139"/>
      <c r="H159" s="139"/>
      <c r="I159" s="139"/>
    </row>
    <row r="160" spans="2:9" x14ac:dyDescent="0.25">
      <c r="B160" s="139"/>
      <c r="C160" s="139"/>
      <c r="D160" s="139"/>
      <c r="E160" s="139"/>
      <c r="F160" s="139"/>
      <c r="G160" s="139"/>
      <c r="H160" s="139"/>
      <c r="I160" s="139"/>
    </row>
    <row r="161" spans="2:9" x14ac:dyDescent="0.25">
      <c r="B161" s="139"/>
      <c r="C161" s="139"/>
      <c r="D161" s="139"/>
      <c r="E161" s="139"/>
      <c r="F161" s="139"/>
      <c r="G161" s="139"/>
      <c r="H161" s="139"/>
      <c r="I161" s="139"/>
    </row>
    <row r="162" spans="2:9" x14ac:dyDescent="0.25">
      <c r="B162" s="139"/>
      <c r="C162" s="139"/>
      <c r="D162" s="139"/>
      <c r="E162" s="139"/>
      <c r="F162" s="139"/>
      <c r="G162" s="139"/>
      <c r="H162" s="139"/>
      <c r="I162" s="139"/>
    </row>
    <row r="163" spans="2:9" x14ac:dyDescent="0.25">
      <c r="B163" s="139"/>
      <c r="C163" s="139"/>
      <c r="D163" s="139"/>
      <c r="E163" s="139"/>
      <c r="F163" s="139"/>
      <c r="G163" s="139"/>
      <c r="H163" s="139"/>
      <c r="I163" s="139"/>
    </row>
    <row r="164" spans="2:9" x14ac:dyDescent="0.25">
      <c r="B164" s="139"/>
      <c r="C164" s="139"/>
      <c r="D164" s="139"/>
      <c r="E164" s="139"/>
      <c r="F164" s="139"/>
      <c r="G164" s="139"/>
      <c r="H164" s="139"/>
      <c r="I164" s="139"/>
    </row>
    <row r="165" spans="2:9" x14ac:dyDescent="0.25">
      <c r="B165" s="139"/>
      <c r="C165" s="139"/>
      <c r="D165" s="139"/>
      <c r="E165" s="139"/>
      <c r="F165" s="139"/>
      <c r="G165" s="139"/>
      <c r="H165" s="139"/>
      <c r="I165" s="139"/>
    </row>
    <row r="166" spans="2:9" x14ac:dyDescent="0.25">
      <c r="B166" s="139"/>
      <c r="C166" s="139"/>
      <c r="D166" s="139"/>
      <c r="E166" s="139"/>
      <c r="F166" s="139"/>
      <c r="G166" s="139"/>
      <c r="H166" s="139"/>
      <c r="I166" s="139"/>
    </row>
    <row r="167" spans="2:9" x14ac:dyDescent="0.25">
      <c r="B167" s="139"/>
      <c r="C167" s="139"/>
      <c r="D167" s="139"/>
      <c r="E167" s="139"/>
      <c r="F167" s="139"/>
      <c r="G167" s="139"/>
      <c r="H167" s="139"/>
      <c r="I167" s="139"/>
    </row>
    <row r="168" spans="2:9" x14ac:dyDescent="0.25">
      <c r="B168" s="139"/>
      <c r="C168" s="139"/>
      <c r="D168" s="139"/>
      <c r="E168" s="139"/>
      <c r="F168" s="139"/>
      <c r="G168" s="139"/>
      <c r="H168" s="139"/>
      <c r="I168" s="139"/>
    </row>
    <row r="169" spans="2:9" x14ac:dyDescent="0.25">
      <c r="B169" s="139"/>
      <c r="C169" s="139"/>
      <c r="D169" s="139"/>
      <c r="E169" s="139"/>
      <c r="F169" s="139"/>
      <c r="G169" s="139"/>
      <c r="H169" s="139"/>
      <c r="I169" s="139"/>
    </row>
    <row r="170" spans="2:9" x14ac:dyDescent="0.25">
      <c r="B170" s="139"/>
      <c r="C170" s="139"/>
      <c r="D170" s="139"/>
      <c r="E170" s="139"/>
      <c r="F170" s="139"/>
      <c r="G170" s="139"/>
      <c r="H170" s="139"/>
      <c r="I170" s="139"/>
    </row>
    <row r="171" spans="2:9" x14ac:dyDescent="0.25">
      <c r="B171" s="139"/>
      <c r="C171" s="139"/>
      <c r="D171" s="139"/>
      <c r="E171" s="139"/>
      <c r="F171" s="139"/>
      <c r="G171" s="139"/>
      <c r="H171" s="139"/>
      <c r="I171" s="139"/>
    </row>
    <row r="172" spans="2:9" x14ac:dyDescent="0.25">
      <c r="B172" s="139"/>
      <c r="C172" s="139"/>
      <c r="D172" s="139"/>
      <c r="E172" s="139"/>
      <c r="F172" s="139"/>
      <c r="G172" s="139"/>
      <c r="H172" s="139"/>
      <c r="I172" s="139"/>
    </row>
    <row r="173" spans="2:9" x14ac:dyDescent="0.25">
      <c r="B173" s="139"/>
      <c r="C173" s="139"/>
      <c r="D173" s="139"/>
      <c r="E173" s="139"/>
      <c r="F173" s="139"/>
      <c r="G173" s="139"/>
      <c r="H173" s="139"/>
      <c r="I173" s="139"/>
    </row>
    <row r="174" spans="2:9" x14ac:dyDescent="0.25">
      <c r="B174" s="139"/>
      <c r="C174" s="139"/>
      <c r="D174" s="139"/>
      <c r="E174" s="139"/>
      <c r="F174" s="139"/>
      <c r="G174" s="139"/>
      <c r="H174" s="139"/>
      <c r="I174" s="139"/>
    </row>
    <row r="175" spans="2:9" x14ac:dyDescent="0.25">
      <c r="B175" s="139"/>
      <c r="C175" s="139"/>
      <c r="D175" s="139"/>
      <c r="E175" s="139"/>
      <c r="F175" s="139"/>
      <c r="G175" s="139"/>
      <c r="H175" s="139"/>
      <c r="I175" s="139"/>
    </row>
    <row r="176" spans="2:9" x14ac:dyDescent="0.25">
      <c r="B176" s="139"/>
      <c r="C176" s="139"/>
      <c r="D176" s="139"/>
      <c r="E176" s="139"/>
      <c r="F176" s="139"/>
      <c r="G176" s="139"/>
      <c r="H176" s="139"/>
      <c r="I176" s="139"/>
    </row>
    <row r="177" spans="2:9" x14ac:dyDescent="0.25">
      <c r="B177" s="139"/>
      <c r="C177" s="139"/>
      <c r="D177" s="139"/>
      <c r="E177" s="139"/>
      <c r="F177" s="139"/>
      <c r="G177" s="139"/>
      <c r="H177" s="139"/>
      <c r="I177" s="139"/>
    </row>
    <row r="178" spans="2:9" x14ac:dyDescent="0.25">
      <c r="B178" s="139"/>
      <c r="C178" s="139"/>
      <c r="D178" s="139"/>
      <c r="E178" s="139"/>
      <c r="F178" s="139"/>
      <c r="G178" s="139"/>
      <c r="H178" s="139"/>
      <c r="I178" s="139"/>
    </row>
    <row r="179" spans="2:9" x14ac:dyDescent="0.25">
      <c r="B179" s="139"/>
      <c r="C179" s="139"/>
      <c r="D179" s="139"/>
      <c r="E179" s="139"/>
      <c r="F179" s="139"/>
      <c r="G179" s="139"/>
      <c r="H179" s="139"/>
      <c r="I179" s="139"/>
    </row>
    <row r="180" spans="2:9" x14ac:dyDescent="0.25">
      <c r="B180" s="139"/>
      <c r="C180" s="139"/>
      <c r="D180" s="139"/>
      <c r="E180" s="139"/>
      <c r="F180" s="139"/>
      <c r="G180" s="139"/>
      <c r="H180" s="139"/>
      <c r="I180" s="139"/>
    </row>
    <row r="181" spans="2:9" x14ac:dyDescent="0.25">
      <c r="B181" s="139"/>
      <c r="C181" s="139"/>
      <c r="D181" s="139"/>
      <c r="E181" s="139"/>
      <c r="F181" s="139"/>
      <c r="G181" s="139"/>
      <c r="H181" s="139"/>
      <c r="I181" s="139"/>
    </row>
    <row r="182" spans="2:9" x14ac:dyDescent="0.25">
      <c r="B182" s="139"/>
      <c r="C182" s="139"/>
      <c r="D182" s="139"/>
      <c r="E182" s="139"/>
      <c r="F182" s="139"/>
      <c r="G182" s="139"/>
      <c r="H182" s="139"/>
      <c r="I182" s="139"/>
    </row>
    <row r="183" spans="2:9" x14ac:dyDescent="0.25">
      <c r="B183" s="139"/>
      <c r="C183" s="139"/>
      <c r="D183" s="139"/>
      <c r="E183" s="139"/>
      <c r="F183" s="139"/>
      <c r="G183" s="139"/>
      <c r="H183" s="139"/>
      <c r="I183" s="139"/>
    </row>
    <row r="184" spans="2:9" x14ac:dyDescent="0.25">
      <c r="B184" s="139"/>
      <c r="C184" s="139"/>
      <c r="D184" s="139"/>
      <c r="E184" s="139"/>
      <c r="F184" s="139"/>
      <c r="G184" s="139"/>
      <c r="H184" s="139"/>
      <c r="I184" s="139"/>
    </row>
    <row r="185" spans="2:9" x14ac:dyDescent="0.25">
      <c r="B185" s="139"/>
      <c r="C185" s="139"/>
      <c r="D185" s="139"/>
      <c r="E185" s="139"/>
      <c r="F185" s="139"/>
      <c r="G185" s="139"/>
      <c r="H185" s="139"/>
      <c r="I185" s="139"/>
    </row>
    <row r="186" spans="2:9" x14ac:dyDescent="0.25">
      <c r="B186" s="139"/>
      <c r="C186" s="139"/>
      <c r="D186" s="139"/>
      <c r="E186" s="139"/>
      <c r="F186" s="139"/>
      <c r="G186" s="139"/>
      <c r="H186" s="139"/>
      <c r="I186" s="139"/>
    </row>
    <row r="187" spans="2:9" x14ac:dyDescent="0.25">
      <c r="B187" s="139"/>
      <c r="C187" s="139"/>
      <c r="D187" s="139"/>
      <c r="E187" s="139"/>
      <c r="F187" s="139"/>
      <c r="G187" s="139"/>
      <c r="H187" s="139"/>
      <c r="I187" s="139"/>
    </row>
    <row r="188" spans="2:9" x14ac:dyDescent="0.25">
      <c r="B188" s="139"/>
      <c r="C188" s="139"/>
      <c r="D188" s="139"/>
      <c r="E188" s="139"/>
      <c r="F188" s="139"/>
      <c r="G188" s="139"/>
      <c r="H188" s="139"/>
      <c r="I188" s="139"/>
    </row>
    <row r="189" spans="2:9" x14ac:dyDescent="0.25">
      <c r="B189" s="139"/>
      <c r="C189" s="139"/>
      <c r="D189" s="139"/>
      <c r="E189" s="139"/>
      <c r="F189" s="139"/>
      <c r="G189" s="139"/>
      <c r="H189" s="139"/>
      <c r="I189" s="139"/>
    </row>
    <row r="190" spans="2:9" x14ac:dyDescent="0.25">
      <c r="B190" s="139"/>
      <c r="C190" s="139"/>
      <c r="D190" s="139"/>
      <c r="E190" s="139"/>
      <c r="F190" s="139"/>
      <c r="G190" s="139"/>
      <c r="H190" s="139"/>
      <c r="I190" s="139"/>
    </row>
    <row r="191" spans="2:9" x14ac:dyDescent="0.25">
      <c r="B191" s="139"/>
      <c r="C191" s="139"/>
      <c r="D191" s="139"/>
      <c r="E191" s="139"/>
      <c r="F191" s="139"/>
      <c r="G191" s="139"/>
      <c r="H191" s="139"/>
      <c r="I191" s="139"/>
    </row>
    <row r="192" spans="2:9" x14ac:dyDescent="0.25">
      <c r="B192" s="139"/>
      <c r="C192" s="139"/>
      <c r="D192" s="139"/>
      <c r="E192" s="139"/>
      <c r="F192" s="139"/>
      <c r="G192" s="139"/>
      <c r="H192" s="139"/>
      <c r="I192" s="139"/>
    </row>
    <row r="193" spans="2:9" x14ac:dyDescent="0.25">
      <c r="B193" s="139"/>
      <c r="C193" s="139"/>
      <c r="D193" s="139"/>
      <c r="E193" s="139"/>
      <c r="F193" s="139"/>
      <c r="G193" s="139"/>
      <c r="H193" s="139"/>
      <c r="I193" s="139"/>
    </row>
    <row r="194" spans="2:9" x14ac:dyDescent="0.25">
      <c r="B194" s="139"/>
      <c r="C194" s="139"/>
      <c r="D194" s="139"/>
      <c r="E194" s="139"/>
      <c r="F194" s="139"/>
      <c r="G194" s="139"/>
      <c r="H194" s="139"/>
      <c r="I194" s="139"/>
    </row>
    <row r="195" spans="2:9" x14ac:dyDescent="0.25">
      <c r="B195" s="139"/>
      <c r="C195" s="139"/>
      <c r="D195" s="139"/>
      <c r="E195" s="139"/>
      <c r="F195" s="139"/>
      <c r="G195" s="139"/>
      <c r="H195" s="139"/>
      <c r="I195" s="139"/>
    </row>
    <row r="196" spans="2:9" x14ac:dyDescent="0.25">
      <c r="B196" s="139"/>
      <c r="C196" s="139"/>
      <c r="D196" s="139"/>
      <c r="E196" s="139"/>
      <c r="F196" s="139"/>
      <c r="G196" s="139"/>
      <c r="H196" s="139"/>
      <c r="I196" s="139"/>
    </row>
    <row r="197" spans="2:9" x14ac:dyDescent="0.25">
      <c r="B197" s="139"/>
      <c r="C197" s="139"/>
      <c r="D197" s="139"/>
      <c r="E197" s="139"/>
      <c r="F197" s="139"/>
      <c r="G197" s="139"/>
      <c r="H197" s="139"/>
      <c r="I197" s="139"/>
    </row>
    <row r="198" spans="2:9" x14ac:dyDescent="0.25">
      <c r="B198" s="139"/>
      <c r="C198" s="139"/>
      <c r="D198" s="139"/>
      <c r="E198" s="139"/>
      <c r="F198" s="139"/>
      <c r="G198" s="139"/>
      <c r="H198" s="139"/>
      <c r="I198" s="139"/>
    </row>
    <row r="199" spans="2:9" x14ac:dyDescent="0.25">
      <c r="B199" s="139"/>
      <c r="C199" s="139"/>
      <c r="D199" s="139"/>
      <c r="E199" s="139"/>
      <c r="F199" s="139"/>
      <c r="G199" s="139"/>
      <c r="H199" s="139"/>
      <c r="I199" s="139"/>
    </row>
    <row r="200" spans="2:9" x14ac:dyDescent="0.25">
      <c r="B200" s="139"/>
      <c r="C200" s="139"/>
      <c r="D200" s="139"/>
      <c r="E200" s="139"/>
      <c r="F200" s="139"/>
      <c r="G200" s="139"/>
      <c r="H200" s="139"/>
      <c r="I200" s="139"/>
    </row>
    <row r="201" spans="2:9" x14ac:dyDescent="0.25">
      <c r="B201" s="139"/>
      <c r="C201" s="139"/>
      <c r="D201" s="139"/>
      <c r="E201" s="139"/>
      <c r="F201" s="139"/>
      <c r="G201" s="139"/>
      <c r="H201" s="139"/>
      <c r="I201" s="139"/>
    </row>
    <row r="202" spans="2:9" x14ac:dyDescent="0.25">
      <c r="B202" s="139"/>
      <c r="C202" s="139"/>
      <c r="D202" s="139"/>
      <c r="E202" s="139"/>
      <c r="F202" s="139"/>
      <c r="G202" s="139"/>
      <c r="H202" s="139"/>
      <c r="I202" s="139"/>
    </row>
    <row r="203" spans="2:9" x14ac:dyDescent="0.25">
      <c r="B203" s="139"/>
      <c r="C203" s="139"/>
      <c r="D203" s="139"/>
      <c r="E203" s="139"/>
      <c r="F203" s="139"/>
      <c r="G203" s="139"/>
      <c r="H203" s="139"/>
      <c r="I203" s="139"/>
    </row>
    <row r="204" spans="2:9" x14ac:dyDescent="0.25">
      <c r="B204" s="139"/>
      <c r="C204" s="139"/>
      <c r="D204" s="139"/>
      <c r="E204" s="139"/>
      <c r="F204" s="139"/>
      <c r="G204" s="139"/>
      <c r="H204" s="139"/>
      <c r="I204" s="139"/>
    </row>
    <row r="205" spans="2:9" x14ac:dyDescent="0.25">
      <c r="B205" s="139"/>
      <c r="C205" s="139"/>
      <c r="D205" s="139"/>
      <c r="E205" s="139"/>
      <c r="F205" s="139"/>
      <c r="G205" s="139"/>
      <c r="H205" s="139"/>
      <c r="I205" s="139"/>
    </row>
    <row r="206" spans="2:9" x14ac:dyDescent="0.25">
      <c r="B206" s="139"/>
      <c r="C206" s="139"/>
      <c r="D206" s="139"/>
      <c r="E206" s="139"/>
      <c r="F206" s="139"/>
      <c r="G206" s="139"/>
      <c r="H206" s="139"/>
      <c r="I206" s="139"/>
    </row>
    <row r="207" spans="2:9" x14ac:dyDescent="0.25">
      <c r="B207" s="139"/>
      <c r="C207" s="139"/>
      <c r="D207" s="139"/>
      <c r="E207" s="139"/>
      <c r="F207" s="139"/>
      <c r="G207" s="139"/>
      <c r="H207" s="139"/>
      <c r="I207" s="139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topLeftCell="A25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8"/>
    <col min="14" max="14" width="2.140625" style="139" customWidth="1"/>
    <col min="15" max="73" width="11.42578125" style="148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45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9"/>
    </row>
    <row r="13" spans="1:15" x14ac:dyDescent="0.25">
      <c r="A13" s="58"/>
      <c r="B13" s="67" t="s">
        <v>7</v>
      </c>
      <c r="C13" s="68">
        <v>46.054938999999997</v>
      </c>
      <c r="D13" s="68">
        <v>40.190187999999999</v>
      </c>
      <c r="E13" s="68">
        <v>38.812477999999999</v>
      </c>
      <c r="F13" s="68">
        <v>34.352082000000003</v>
      </c>
      <c r="G13" s="68">
        <v>39.527043999999997</v>
      </c>
      <c r="H13" s="68">
        <v>37.522598000000002</v>
      </c>
      <c r="I13" s="68">
        <v>-5.0710748823008185</v>
      </c>
      <c r="J13" s="68">
        <v>94.92892511769918</v>
      </c>
      <c r="K13" s="68">
        <v>15.06447847906276</v>
      </c>
      <c r="L13" s="60"/>
      <c r="N13" s="139">
        <v>1</v>
      </c>
      <c r="O13" s="139"/>
    </row>
    <row r="14" spans="1:15" x14ac:dyDescent="0.25">
      <c r="A14" s="58"/>
      <c r="B14" s="67" t="s">
        <v>8</v>
      </c>
      <c r="C14" s="68">
        <v>68.843653000000003</v>
      </c>
      <c r="D14" s="68">
        <v>50.122667</v>
      </c>
      <c r="E14" s="68">
        <v>47.403149999999997</v>
      </c>
      <c r="F14" s="68">
        <v>65.770967999999996</v>
      </c>
      <c r="G14" s="68">
        <v>45.875369999999997</v>
      </c>
      <c r="H14" s="68">
        <v>38.983604</v>
      </c>
      <c r="I14" s="68">
        <v>-15.022801995929402</v>
      </c>
      <c r="J14" s="68">
        <v>84.977198004070601</v>
      </c>
      <c r="K14" s="68">
        <v>-30.249817822355908</v>
      </c>
      <c r="L14" s="60"/>
      <c r="N14" s="139">
        <v>1</v>
      </c>
      <c r="O14" s="139"/>
    </row>
    <row r="15" spans="1:15" x14ac:dyDescent="0.25">
      <c r="A15" s="58"/>
      <c r="B15" s="67" t="s">
        <v>9</v>
      </c>
      <c r="C15" s="68">
        <v>58.801980999999998</v>
      </c>
      <c r="D15" s="68">
        <v>50.966129000000002</v>
      </c>
      <c r="E15" s="68">
        <v>43.913372000000003</v>
      </c>
      <c r="F15" s="68">
        <v>61.213403999999997</v>
      </c>
      <c r="G15" s="68">
        <v>41.033777000000001</v>
      </c>
      <c r="H15" s="68">
        <v>43.910223000000002</v>
      </c>
      <c r="I15" s="68">
        <v>7.0099469517514779</v>
      </c>
      <c r="J15" s="68">
        <v>107.00994695175147</v>
      </c>
      <c r="K15" s="68">
        <v>-32.966026525824311</v>
      </c>
      <c r="L15" s="60"/>
      <c r="N15" s="139">
        <v>1</v>
      </c>
      <c r="O15" s="139"/>
    </row>
    <row r="16" spans="1:15" x14ac:dyDescent="0.25">
      <c r="A16" s="58"/>
      <c r="B16" s="67" t="s">
        <v>10</v>
      </c>
      <c r="C16" s="68">
        <v>53.330371</v>
      </c>
      <c r="D16" s="68">
        <v>61.143343000000002</v>
      </c>
      <c r="E16" s="68">
        <v>52.211081</v>
      </c>
      <c r="F16" s="68">
        <v>53.68065</v>
      </c>
      <c r="G16" s="68">
        <v>44.959012999999999</v>
      </c>
      <c r="H16" s="68">
        <v>36.535758999999999</v>
      </c>
      <c r="I16" s="68">
        <v>-18.735406847120949</v>
      </c>
      <c r="J16" s="68">
        <v>81.264593152879044</v>
      </c>
      <c r="K16" s="68">
        <v>-16.247264144528806</v>
      </c>
      <c r="L16" s="60"/>
      <c r="N16" s="139">
        <v>1</v>
      </c>
      <c r="O16" s="139"/>
    </row>
    <row r="17" spans="1:73" x14ac:dyDescent="0.25">
      <c r="A17" s="58"/>
      <c r="B17" s="67" t="s">
        <v>11</v>
      </c>
      <c r="C17" s="68">
        <v>77.488061999999999</v>
      </c>
      <c r="D17" s="68">
        <v>67.105176</v>
      </c>
      <c r="E17" s="68">
        <v>50.210723000000002</v>
      </c>
      <c r="F17" s="68">
        <v>52.985081999999998</v>
      </c>
      <c r="G17" s="68">
        <v>49.042091999999997</v>
      </c>
      <c r="H17" s="68">
        <v>62.455727000000003</v>
      </c>
      <c r="I17" s="68">
        <v>27.351270006997265</v>
      </c>
      <c r="J17" s="68">
        <v>127.35127000699727</v>
      </c>
      <c r="K17" s="68">
        <v>-7.4416984010707061</v>
      </c>
      <c r="L17" s="60"/>
      <c r="N17" s="139">
        <v>1</v>
      </c>
      <c r="O17" s="139"/>
    </row>
    <row r="18" spans="1:73" x14ac:dyDescent="0.25">
      <c r="A18" s="58"/>
      <c r="B18" s="67" t="s">
        <v>12</v>
      </c>
      <c r="C18" s="68">
        <v>64.263688999999999</v>
      </c>
      <c r="D18" s="68">
        <v>58.782566000000003</v>
      </c>
      <c r="E18" s="68">
        <v>44.651184999999998</v>
      </c>
      <c r="F18" s="68">
        <v>52.060153999999997</v>
      </c>
      <c r="G18" s="68">
        <v>45.749141000000002</v>
      </c>
      <c r="H18" s="68">
        <v>51.694723000000003</v>
      </c>
      <c r="I18" s="68">
        <v>12.996051663571141</v>
      </c>
      <c r="J18" s="68">
        <v>112.99605166357114</v>
      </c>
      <c r="K18" s="68">
        <v>-12.122540013999949</v>
      </c>
      <c r="L18" s="60"/>
      <c r="N18" s="139">
        <v>1</v>
      </c>
      <c r="O18" s="139"/>
    </row>
    <row r="19" spans="1:73" x14ac:dyDescent="0.25">
      <c r="A19" s="58"/>
      <c r="B19" s="67" t="s">
        <v>13</v>
      </c>
      <c r="C19" s="68">
        <v>64.655691000000004</v>
      </c>
      <c r="D19" s="68">
        <v>57.895994999999999</v>
      </c>
      <c r="E19" s="68">
        <v>65.648931000000005</v>
      </c>
      <c r="F19" s="68">
        <v>48.726027999999999</v>
      </c>
      <c r="G19" s="68">
        <v>37.159348999999999</v>
      </c>
      <c r="H19" s="68">
        <v>44.767631999999999</v>
      </c>
      <c r="I19" s="68">
        <v>20.474747821873841</v>
      </c>
      <c r="J19" s="68">
        <v>120.47474782187383</v>
      </c>
      <c r="K19" s="68">
        <v>-23.738193886848325</v>
      </c>
      <c r="L19" s="60"/>
      <c r="M19" s="139"/>
      <c r="N19" s="139">
        <v>1</v>
      </c>
      <c r="O19" s="139"/>
    </row>
    <row r="20" spans="1:73" x14ac:dyDescent="0.25">
      <c r="A20" s="58"/>
      <c r="B20" s="67" t="s">
        <v>14</v>
      </c>
      <c r="C20" s="68">
        <v>61.281410000000001</v>
      </c>
      <c r="D20" s="68">
        <v>49.709347999999999</v>
      </c>
      <c r="E20" s="68">
        <v>47.787495</v>
      </c>
      <c r="F20" s="68">
        <v>51.123446999999999</v>
      </c>
      <c r="G20" s="68">
        <v>55.016275</v>
      </c>
      <c r="H20" s="68">
        <v>47.477172000000003</v>
      </c>
      <c r="I20" s="68">
        <v>-13.703405037872873</v>
      </c>
      <c r="J20" s="68">
        <v>86.296594962127131</v>
      </c>
      <c r="K20" s="68">
        <v>7.6145648003742794</v>
      </c>
      <c r="L20" s="60"/>
      <c r="M20" s="139"/>
      <c r="N20" s="139">
        <v>1</v>
      </c>
      <c r="O20" s="139"/>
    </row>
    <row r="21" spans="1:73" x14ac:dyDescent="0.25">
      <c r="A21" s="58"/>
      <c r="B21" s="67" t="s">
        <v>15</v>
      </c>
      <c r="C21" s="68">
        <v>60.621960999999999</v>
      </c>
      <c r="D21" s="68">
        <v>55.164197999999999</v>
      </c>
      <c r="E21" s="68">
        <v>51.100991</v>
      </c>
      <c r="F21" s="68">
        <v>53.434947000000001</v>
      </c>
      <c r="G21" s="68">
        <v>45.330790999999998</v>
      </c>
      <c r="H21" s="68">
        <v>56.423656999999999</v>
      </c>
      <c r="I21" s="68">
        <v>24.470929704270983</v>
      </c>
      <c r="J21" s="68">
        <v>124.47092970427099</v>
      </c>
      <c r="K21" s="68">
        <v>-15.166396628034462</v>
      </c>
      <c r="L21" s="60"/>
      <c r="M21" s="139"/>
      <c r="N21" s="139">
        <v>1</v>
      </c>
      <c r="O21" s="139"/>
    </row>
    <row r="22" spans="1:73" x14ac:dyDescent="0.25">
      <c r="A22" s="58"/>
      <c r="B22" s="67" t="s">
        <v>16</v>
      </c>
      <c r="C22" s="68">
        <v>65.938383999999999</v>
      </c>
      <c r="D22" s="68">
        <v>58.780453999999999</v>
      </c>
      <c r="E22" s="68">
        <v>58.039285</v>
      </c>
      <c r="F22" s="68">
        <v>49.617420000000003</v>
      </c>
      <c r="G22" s="68">
        <v>51.531354</v>
      </c>
      <c r="H22" s="68">
        <v>48.183216999999999</v>
      </c>
      <c r="I22" s="68">
        <v>-6.4972812474517916</v>
      </c>
      <c r="J22" s="68">
        <v>93.502718752548205</v>
      </c>
      <c r="K22" s="68">
        <v>3.8573831529329805</v>
      </c>
      <c r="L22" s="60"/>
      <c r="M22" s="139"/>
      <c r="N22" s="139">
        <v>1</v>
      </c>
      <c r="O22" s="139"/>
    </row>
    <row r="23" spans="1:73" x14ac:dyDescent="0.25">
      <c r="A23" s="58"/>
      <c r="B23" s="67" t="s">
        <v>17</v>
      </c>
      <c r="C23" s="68">
        <v>60.581474</v>
      </c>
      <c r="D23" s="68">
        <v>53.092275999999998</v>
      </c>
      <c r="E23" s="68">
        <v>58.679251999999998</v>
      </c>
      <c r="F23" s="68">
        <v>42.703766000000002</v>
      </c>
      <c r="G23" s="68">
        <v>57.355699999999999</v>
      </c>
      <c r="H23" s="68">
        <v>49.018642999999997</v>
      </c>
      <c r="I23" s="68">
        <v>-14.535707872103387</v>
      </c>
      <c r="J23" s="68">
        <v>85.464292127896613</v>
      </c>
      <c r="K23" s="68">
        <v>34.310636677804936</v>
      </c>
      <c r="L23" s="60"/>
      <c r="M23" s="139"/>
      <c r="N23" s="139">
        <v>1</v>
      </c>
      <c r="O23" s="139"/>
    </row>
    <row r="24" spans="1:73" x14ac:dyDescent="0.25">
      <c r="A24" s="58"/>
      <c r="B24" s="67" t="s">
        <v>18</v>
      </c>
      <c r="C24" s="68">
        <v>59.465763000000003</v>
      </c>
      <c r="D24" s="68">
        <v>59.558570000000003</v>
      </c>
      <c r="E24" s="68">
        <v>66.006923999999998</v>
      </c>
      <c r="F24" s="68">
        <v>51.071165999999998</v>
      </c>
      <c r="G24" s="68">
        <v>47.719222000000002</v>
      </c>
      <c r="H24" s="82">
        <v>50.521146000000002</v>
      </c>
      <c r="I24" s="30">
        <v>5.8716883523373342</v>
      </c>
      <c r="J24" s="30">
        <v>105.87168835233733</v>
      </c>
      <c r="K24" s="30">
        <v>-6.563280736531441</v>
      </c>
      <c r="L24" s="60"/>
      <c r="M24" s="139"/>
      <c r="N24" s="139">
        <v>1</v>
      </c>
      <c r="O24" s="139"/>
    </row>
    <row r="25" spans="1:73" x14ac:dyDescent="0.25">
      <c r="A25" s="58"/>
      <c r="B25" s="69" t="s">
        <v>33</v>
      </c>
      <c r="C25" s="70">
        <v>741.32737800000007</v>
      </c>
      <c r="D25" s="70">
        <v>662.51090999999997</v>
      </c>
      <c r="E25" s="70">
        <v>624.46486700000003</v>
      </c>
      <c r="F25" s="70">
        <v>616.73911399999997</v>
      </c>
      <c r="G25" s="70">
        <v>560.29912799999988</v>
      </c>
      <c r="H25" s="82">
        <v>567.494101</v>
      </c>
      <c r="I25" s="65"/>
      <c r="J25" s="48"/>
      <c r="K25" s="48"/>
      <c r="L25" s="60"/>
      <c r="M25" s="139"/>
      <c r="O25" s="139"/>
    </row>
    <row r="26" spans="1:73" ht="18.75" customHeight="1" x14ac:dyDescent="0.25">
      <c r="A26" s="58"/>
      <c r="B26" s="69" t="s">
        <v>19</v>
      </c>
      <c r="C26" s="70"/>
      <c r="D26" s="70">
        <v>-10.631803213937163</v>
      </c>
      <c r="E26" s="70">
        <v>-5.7427043729740168</v>
      </c>
      <c r="F26" s="70">
        <v>-1.2371797691542619</v>
      </c>
      <c r="G26" s="70">
        <v>-9.1513550411852265</v>
      </c>
      <c r="H26" s="48"/>
      <c r="I26" s="48"/>
      <c r="J26" s="48"/>
      <c r="K26" s="48"/>
      <c r="L26" s="60"/>
      <c r="M26" s="139"/>
      <c r="O26" s="139"/>
    </row>
    <row r="27" spans="1:73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139"/>
      <c r="O27" s="139"/>
    </row>
    <row r="28" spans="1:73" ht="18.75" customHeight="1" x14ac:dyDescent="0.25">
      <c r="A28" s="58"/>
      <c r="B28" s="69" t="s">
        <v>20</v>
      </c>
      <c r="C28" s="70">
        <v>741.32737800000007</v>
      </c>
      <c r="D28" s="70">
        <v>662.51090999999997</v>
      </c>
      <c r="E28" s="70">
        <v>624.46486700000003</v>
      </c>
      <c r="F28" s="70">
        <v>616.73911399999997</v>
      </c>
      <c r="G28" s="70">
        <v>560.29912799999988</v>
      </c>
      <c r="H28" s="30">
        <v>567.494101</v>
      </c>
      <c r="I28" s="66">
        <v>1.2841306795680296</v>
      </c>
      <c r="J28" s="30">
        <v>101.28413067956802</v>
      </c>
      <c r="K28" s="30">
        <v>-9.1513550411852265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-10.631803213937163</v>
      </c>
      <c r="E29" s="70">
        <v>-5.7427043729740168</v>
      </c>
      <c r="F29" s="70">
        <v>-1.2371797691542619</v>
      </c>
      <c r="G29" s="70">
        <v>-9.1513550411852265</v>
      </c>
      <c r="H29" s="30">
        <v>1.2841306795680296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6" customFormat="1" ht="14.25" customHeight="1" x14ac:dyDescent="0.25">
      <c r="A31" s="58"/>
      <c r="B31" s="46"/>
      <c r="C31" s="213" t="s">
        <v>140</v>
      </c>
      <c r="D31" s="213"/>
      <c r="E31" s="213"/>
      <c r="F31" s="213"/>
      <c r="G31" s="213"/>
      <c r="H31" s="213"/>
      <c r="I31" s="213"/>
      <c r="J31" s="213"/>
      <c r="K31" s="213"/>
      <c r="L31" s="60"/>
      <c r="M31" s="148"/>
      <c r="N31" s="139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</row>
    <row r="32" spans="1:73" s="146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148"/>
      <c r="N32" s="139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</row>
    <row r="33" spans="1:73" s="14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8"/>
      <c r="N33" s="139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</row>
    <row r="34" spans="1:73" s="14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8"/>
      <c r="N34" s="139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</row>
    <row r="35" spans="1:73" s="14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8"/>
      <c r="N35" s="139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</row>
    <row r="36" spans="1:73" s="14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8"/>
      <c r="N36" s="139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</row>
    <row r="37" spans="1:73" s="14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8"/>
      <c r="N37" s="139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</row>
    <row r="38" spans="1:73" s="14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8"/>
      <c r="N38" s="139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</row>
    <row r="39" spans="1:73" s="14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8"/>
      <c r="N39" s="139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</row>
    <row r="40" spans="1:73" s="14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8"/>
      <c r="N40" s="139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</row>
    <row r="41" spans="1:73" s="14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8"/>
      <c r="N41" s="139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</row>
    <row r="42" spans="1:73" s="14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8"/>
      <c r="N42" s="139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</row>
    <row r="43" spans="1:73" s="14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8"/>
      <c r="N43" s="139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</row>
    <row r="44" spans="1:73" s="14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8"/>
      <c r="N44" s="139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</row>
    <row r="45" spans="1:73" s="146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8"/>
      <c r="N45" s="139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</row>
    <row r="46" spans="1:73" s="148" customFormat="1" x14ac:dyDescent="0.25">
      <c r="N46" s="139"/>
    </row>
    <row r="47" spans="1:73" s="148" customFormat="1" x14ac:dyDescent="0.25">
      <c r="N47" s="139"/>
    </row>
    <row r="48" spans="1:73" s="148" customFormat="1" x14ac:dyDescent="0.25">
      <c r="B48" s="139"/>
      <c r="C48" s="139"/>
      <c r="D48" s="139"/>
      <c r="E48" s="139"/>
      <c r="F48" s="139"/>
      <c r="G48" s="139"/>
      <c r="H48" s="139"/>
      <c r="I48" s="139"/>
      <c r="N48" s="139"/>
    </row>
    <row r="49" spans="1:14" s="148" customFormat="1" x14ac:dyDescent="0.25">
      <c r="B49" s="139"/>
      <c r="C49" s="139"/>
      <c r="D49" s="139"/>
      <c r="E49" s="139"/>
      <c r="F49" s="139"/>
      <c r="G49" s="139"/>
      <c r="H49" s="139"/>
      <c r="I49" s="139"/>
      <c r="N49" s="139"/>
    </row>
    <row r="50" spans="1:14" s="148" customFormat="1" x14ac:dyDescent="0.25">
      <c r="B50" s="139"/>
      <c r="C50" s="139"/>
      <c r="D50" s="139"/>
      <c r="E50" s="139"/>
      <c r="F50" s="139"/>
      <c r="G50" s="139"/>
      <c r="H50" s="139"/>
      <c r="I50" s="139"/>
      <c r="N50" s="139"/>
    </row>
    <row r="51" spans="1:14" s="148" customFormat="1" x14ac:dyDescent="0.25">
      <c r="B51" s="139"/>
      <c r="C51" s="139"/>
      <c r="D51" s="139"/>
      <c r="E51" s="139"/>
      <c r="F51" s="139"/>
      <c r="G51" s="139"/>
      <c r="H51" s="139"/>
      <c r="I51" s="139"/>
      <c r="N51" s="139"/>
    </row>
    <row r="52" spans="1:14" s="148" customFormat="1" x14ac:dyDescent="0.25">
      <c r="B52" s="139"/>
      <c r="C52" s="139"/>
      <c r="D52" s="139"/>
      <c r="E52" s="139"/>
      <c r="F52" s="139"/>
      <c r="G52" s="139"/>
      <c r="H52" s="139"/>
      <c r="I52" s="139"/>
      <c r="N52" s="139"/>
    </row>
    <row r="53" spans="1:14" s="148" customFormat="1" x14ac:dyDescent="0.25">
      <c r="B53" s="139" t="s">
        <v>1</v>
      </c>
      <c r="C53" s="139" t="s">
        <v>166</v>
      </c>
      <c r="D53" s="139" t="s">
        <v>175</v>
      </c>
      <c r="E53" s="139" t="s">
        <v>167</v>
      </c>
      <c r="F53" s="139" t="s">
        <v>168</v>
      </c>
      <c r="G53" s="139"/>
      <c r="H53" s="139"/>
      <c r="I53" s="139"/>
      <c r="N53" s="139"/>
    </row>
    <row r="54" spans="1:14" s="148" customFormat="1" x14ac:dyDescent="0.25">
      <c r="B54" s="139">
        <v>2012</v>
      </c>
      <c r="C54" s="139">
        <v>1</v>
      </c>
      <c r="D54" s="198">
        <v>46.054938999999997</v>
      </c>
      <c r="E54" s="195">
        <v>40909</v>
      </c>
      <c r="F54" s="139"/>
      <c r="G54" s="139"/>
      <c r="H54" s="139"/>
      <c r="I54" s="197"/>
      <c r="N54" s="139"/>
    </row>
    <row r="55" spans="1:14" s="148" customFormat="1" x14ac:dyDescent="0.25">
      <c r="B55" s="139">
        <v>2012</v>
      </c>
      <c r="C55" s="139">
        <v>2</v>
      </c>
      <c r="D55" s="198">
        <v>68.843653000000003</v>
      </c>
      <c r="E55" s="195">
        <v>40940</v>
      </c>
      <c r="F55" s="139"/>
      <c r="G55" s="139"/>
      <c r="H55" s="139"/>
      <c r="I55" s="197"/>
      <c r="N55" s="139"/>
    </row>
    <row r="56" spans="1:14" s="148" customFormat="1" x14ac:dyDescent="0.25">
      <c r="B56" s="139">
        <v>2012</v>
      </c>
      <c r="C56" s="139">
        <v>3</v>
      </c>
      <c r="D56" s="198">
        <v>58.801980999999998</v>
      </c>
      <c r="E56" s="195">
        <v>40969</v>
      </c>
      <c r="F56" s="139"/>
      <c r="G56" s="139"/>
      <c r="H56" s="139"/>
      <c r="I56" s="197"/>
      <c r="N56" s="139"/>
    </row>
    <row r="57" spans="1:14" s="148" customFormat="1" x14ac:dyDescent="0.25">
      <c r="B57" s="139">
        <v>2012</v>
      </c>
      <c r="C57" s="139">
        <v>4</v>
      </c>
      <c r="D57" s="198">
        <v>53.330371</v>
      </c>
      <c r="E57" s="195">
        <v>41000</v>
      </c>
      <c r="F57" s="197">
        <v>61.839974500000004</v>
      </c>
      <c r="G57" s="139"/>
      <c r="H57" s="139"/>
      <c r="I57" s="197"/>
      <c r="N57" s="139"/>
    </row>
    <row r="58" spans="1:14" x14ac:dyDescent="0.25">
      <c r="A58" s="146"/>
      <c r="B58" s="139">
        <v>2012</v>
      </c>
      <c r="C58" s="139">
        <v>5</v>
      </c>
      <c r="D58" s="198">
        <v>77.488061999999999</v>
      </c>
      <c r="E58" s="195">
        <v>41030</v>
      </c>
      <c r="F58" s="197">
        <v>61.839974500000004</v>
      </c>
      <c r="G58" s="201"/>
      <c r="H58" s="139"/>
      <c r="I58" s="197"/>
      <c r="J58" s="146"/>
      <c r="K58" s="146"/>
      <c r="L58" s="146"/>
    </row>
    <row r="59" spans="1:14" x14ac:dyDescent="0.25">
      <c r="B59" s="139">
        <v>2012</v>
      </c>
      <c r="C59" s="139">
        <v>6</v>
      </c>
      <c r="D59" s="198">
        <v>64.263688999999999</v>
      </c>
      <c r="E59" s="195">
        <v>41061</v>
      </c>
      <c r="F59" s="197">
        <v>61.839974500000004</v>
      </c>
      <c r="G59" s="41"/>
      <c r="H59" s="139"/>
      <c r="I59" s="197"/>
    </row>
    <row r="60" spans="1:14" x14ac:dyDescent="0.25">
      <c r="B60" s="139">
        <v>2012</v>
      </c>
      <c r="C60" s="139">
        <v>7</v>
      </c>
      <c r="D60" s="198">
        <v>64.655691000000004</v>
      </c>
      <c r="E60" s="195">
        <v>41091</v>
      </c>
      <c r="F60" s="197">
        <v>61.839974500000004</v>
      </c>
      <c r="G60" s="41"/>
      <c r="H60" s="139"/>
      <c r="I60" s="197"/>
    </row>
    <row r="61" spans="1:14" x14ac:dyDescent="0.25">
      <c r="B61" s="139">
        <v>2012</v>
      </c>
      <c r="C61" s="139">
        <v>8</v>
      </c>
      <c r="D61" s="198">
        <v>61.281410000000001</v>
      </c>
      <c r="E61" s="195">
        <v>41122</v>
      </c>
      <c r="F61" s="197">
        <v>61.839974500000004</v>
      </c>
      <c r="G61" s="41"/>
      <c r="H61" s="139"/>
      <c r="I61" s="197"/>
    </row>
    <row r="62" spans="1:14" x14ac:dyDescent="0.25">
      <c r="B62" s="139">
        <v>2012</v>
      </c>
      <c r="C62" s="139">
        <v>9</v>
      </c>
      <c r="D62" s="198">
        <v>60.621960999999999</v>
      </c>
      <c r="E62" s="195">
        <v>41153</v>
      </c>
      <c r="F62" s="197">
        <v>61.704639666666672</v>
      </c>
      <c r="G62" s="41"/>
      <c r="H62" s="139"/>
      <c r="I62" s="41"/>
    </row>
    <row r="63" spans="1:14" x14ac:dyDescent="0.25">
      <c r="B63" s="139">
        <v>2012</v>
      </c>
      <c r="C63" s="139">
        <v>10</v>
      </c>
      <c r="D63" s="198">
        <v>65.938383999999999</v>
      </c>
      <c r="E63" s="195">
        <v>41183</v>
      </c>
      <c r="F63" s="197">
        <v>62.128014100000009</v>
      </c>
      <c r="G63" s="41"/>
      <c r="H63" s="139"/>
      <c r="I63" s="41"/>
    </row>
    <row r="64" spans="1:14" x14ac:dyDescent="0.25">
      <c r="B64" s="139">
        <v>2012</v>
      </c>
      <c r="C64" s="139">
        <v>11</v>
      </c>
      <c r="D64" s="198">
        <v>60.581474</v>
      </c>
      <c r="E64" s="195">
        <v>41214</v>
      </c>
      <c r="F64" s="197">
        <v>61.98741954545455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59.465763000000003</v>
      </c>
      <c r="E65" s="195">
        <v>41244</v>
      </c>
      <c r="F65" s="197">
        <v>61.777281500000008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40.190187999999999</v>
      </c>
      <c r="E66" s="195">
        <v>41275</v>
      </c>
      <c r="F66" s="197">
        <v>61.288552250000002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50.122667</v>
      </c>
      <c r="E67" s="195">
        <v>41306</v>
      </c>
      <c r="F67" s="197">
        <v>59.728470083333328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50.966129000000002</v>
      </c>
      <c r="E68" s="195">
        <v>41334</v>
      </c>
      <c r="F68" s="197">
        <v>59.075482416666667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61.143343000000002</v>
      </c>
      <c r="E69" s="195">
        <v>41365</v>
      </c>
      <c r="F69" s="197">
        <v>59.726563416666664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67.105176</v>
      </c>
      <c r="E70" s="195">
        <v>41395</v>
      </c>
      <c r="F70" s="197">
        <v>58.861322916666666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58.782566000000003</v>
      </c>
      <c r="E71" s="195">
        <v>41426</v>
      </c>
      <c r="F71" s="197">
        <v>58.404562666666664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57.895994999999999</v>
      </c>
      <c r="E72" s="195">
        <v>41456</v>
      </c>
      <c r="F72" s="197">
        <v>57.841254666666657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49.709347999999999</v>
      </c>
      <c r="E73" s="195">
        <v>41487</v>
      </c>
      <c r="F73" s="197">
        <v>56.876916166666661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55.164197999999999</v>
      </c>
      <c r="E74" s="195">
        <v>41518</v>
      </c>
      <c r="F74" s="197">
        <v>56.422102583333334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58.780453999999999</v>
      </c>
      <c r="E75" s="195">
        <v>41548</v>
      </c>
      <c r="F75" s="197">
        <v>55.825608416666661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53.092275999999998</v>
      </c>
      <c r="E76" s="195">
        <v>41579</v>
      </c>
      <c r="F76" s="197">
        <v>55.201508583333322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59.558570000000003</v>
      </c>
      <c r="E77" s="195">
        <v>41609</v>
      </c>
      <c r="F77" s="197">
        <v>55.209242499999995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38.812477999999999</v>
      </c>
      <c r="E78" s="195">
        <v>41640</v>
      </c>
      <c r="F78" s="197">
        <v>55.094433333333335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47.403149999999997</v>
      </c>
      <c r="E79" s="195">
        <v>41671</v>
      </c>
      <c r="F79" s="197">
        <v>54.867806916666673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43.913372000000003</v>
      </c>
      <c r="E80" s="195">
        <v>41699</v>
      </c>
      <c r="F80" s="197">
        <v>54.280077166666665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52.211081</v>
      </c>
      <c r="E81" s="195">
        <v>41730</v>
      </c>
      <c r="F81" s="197">
        <v>53.535722000000014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50.210723000000002</v>
      </c>
      <c r="E82" s="195">
        <v>41760</v>
      </c>
      <c r="F82" s="197">
        <v>52.127850916666681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44.651184999999998</v>
      </c>
      <c r="E83" s="195">
        <v>41791</v>
      </c>
      <c r="F83" s="197">
        <v>50.950235833333331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65.648931000000005</v>
      </c>
      <c r="E84" s="195">
        <v>41821</v>
      </c>
      <c r="F84" s="197">
        <v>51.596313833333319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47.787495</v>
      </c>
      <c r="E85" s="195">
        <v>41852</v>
      </c>
      <c r="F85" s="197">
        <v>51.436159416666662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51.100991</v>
      </c>
      <c r="E86" s="195">
        <v>41883</v>
      </c>
      <c r="F86" s="197">
        <v>51.097558833333331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58.039285</v>
      </c>
      <c r="E87" s="195">
        <v>41913</v>
      </c>
      <c r="F87" s="197">
        <v>51.035794749999987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58.679251999999998</v>
      </c>
      <c r="E88" s="195">
        <v>41944</v>
      </c>
      <c r="F88" s="197">
        <v>51.501376083333334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66.006923999999998</v>
      </c>
      <c r="E89" s="195">
        <v>41974</v>
      </c>
      <c r="F89" s="197">
        <v>52.038738916666667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34.352082000000003</v>
      </c>
      <c r="E90" s="195">
        <v>42005</v>
      </c>
      <c r="F90" s="197">
        <v>51.667039250000009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65.770967999999996</v>
      </c>
      <c r="E91" s="195">
        <v>42036</v>
      </c>
      <c r="F91" s="197">
        <v>53.19769075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61.213403999999997</v>
      </c>
      <c r="E92" s="195">
        <v>42064</v>
      </c>
      <c r="F92" s="197">
        <v>54.639360083333337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53.68065</v>
      </c>
      <c r="E93" s="195">
        <v>42095</v>
      </c>
      <c r="F93" s="197">
        <v>54.761824166666678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52.985081999999998</v>
      </c>
      <c r="E94" s="195">
        <v>42125</v>
      </c>
      <c r="F94" s="197">
        <v>54.993020750000007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52.060153999999997</v>
      </c>
      <c r="E95" s="195">
        <v>42156</v>
      </c>
      <c r="F95" s="197">
        <v>55.610434833333336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48.726027999999999</v>
      </c>
      <c r="E96" s="195">
        <v>42186</v>
      </c>
      <c r="F96" s="197">
        <v>54.200192916666673</v>
      </c>
      <c r="G96" s="41"/>
      <c r="H96" s="41"/>
      <c r="I96" s="41"/>
    </row>
    <row r="97" spans="2:10" x14ac:dyDescent="0.25">
      <c r="B97" s="139">
        <v>2015</v>
      </c>
      <c r="C97" s="139">
        <v>8</v>
      </c>
      <c r="D97" s="198">
        <v>51.123446999999999</v>
      </c>
      <c r="E97" s="195">
        <v>42217</v>
      </c>
      <c r="F97" s="197">
        <v>54.47818891666666</v>
      </c>
      <c r="G97" s="41"/>
      <c r="H97" s="41"/>
      <c r="I97" s="41"/>
    </row>
    <row r="98" spans="2:10" x14ac:dyDescent="0.25">
      <c r="B98" s="139">
        <v>2015</v>
      </c>
      <c r="C98" s="139">
        <v>9</v>
      </c>
      <c r="D98" s="198">
        <v>53.434947000000001</v>
      </c>
      <c r="E98" s="195">
        <v>42248</v>
      </c>
      <c r="F98" s="197">
        <v>54.672685249999994</v>
      </c>
      <c r="G98" s="41"/>
      <c r="H98" s="41"/>
      <c r="I98" s="41"/>
    </row>
    <row r="99" spans="2:10" x14ac:dyDescent="0.25">
      <c r="B99" s="139">
        <v>2015</v>
      </c>
      <c r="C99" s="139">
        <v>10</v>
      </c>
      <c r="D99" s="198">
        <v>49.617420000000003</v>
      </c>
      <c r="E99" s="195">
        <v>42278</v>
      </c>
      <c r="F99" s="197">
        <v>53.970863166666653</v>
      </c>
      <c r="G99" s="41"/>
      <c r="H99" s="41"/>
      <c r="I99" s="41"/>
    </row>
    <row r="100" spans="2:10" x14ac:dyDescent="0.25">
      <c r="B100" s="139">
        <v>2015</v>
      </c>
      <c r="C100" s="139">
        <v>11</v>
      </c>
      <c r="D100" s="198">
        <v>42.703766000000002</v>
      </c>
      <c r="E100" s="195">
        <v>42309</v>
      </c>
      <c r="F100" s="197">
        <v>52.639572666666659</v>
      </c>
      <c r="G100" s="41"/>
      <c r="H100" s="41"/>
      <c r="I100" s="41"/>
    </row>
    <row r="101" spans="2:10" x14ac:dyDescent="0.25">
      <c r="B101" s="139">
        <v>2015</v>
      </c>
      <c r="C101" s="139">
        <v>12</v>
      </c>
      <c r="D101" s="198">
        <v>51.071165999999998</v>
      </c>
      <c r="E101" s="195">
        <v>42339</v>
      </c>
      <c r="F101" s="197">
        <v>51.394926166666664</v>
      </c>
      <c r="G101" s="41"/>
      <c r="H101" s="41"/>
      <c r="I101" s="41"/>
    </row>
    <row r="102" spans="2:10" x14ac:dyDescent="0.25">
      <c r="B102" s="139">
        <v>2016</v>
      </c>
      <c r="C102" s="139">
        <v>1</v>
      </c>
      <c r="D102" s="198">
        <v>39.527043999999997</v>
      </c>
      <c r="E102" s="195">
        <v>42370</v>
      </c>
      <c r="F102" s="197">
        <v>51.826173000000004</v>
      </c>
      <c r="G102" s="41"/>
      <c r="H102" s="41"/>
      <c r="I102" s="41"/>
    </row>
    <row r="103" spans="2:10" x14ac:dyDescent="0.25">
      <c r="B103" s="139">
        <v>2016</v>
      </c>
      <c r="C103" s="139">
        <v>2</v>
      </c>
      <c r="D103" s="198">
        <v>45.875369999999997</v>
      </c>
      <c r="E103" s="195">
        <v>42401</v>
      </c>
      <c r="F103" s="197">
        <v>50.168206499999997</v>
      </c>
      <c r="G103" s="41"/>
      <c r="H103" s="41"/>
      <c r="I103" s="41"/>
    </row>
    <row r="104" spans="2:10" x14ac:dyDescent="0.25">
      <c r="B104" s="139">
        <v>2016</v>
      </c>
      <c r="C104" s="139">
        <v>3</v>
      </c>
      <c r="D104" s="198">
        <v>41.033777000000001</v>
      </c>
      <c r="E104" s="195">
        <v>42430</v>
      </c>
      <c r="F104" s="197">
        <v>48.486570916666665</v>
      </c>
      <c r="G104" s="41"/>
      <c r="H104" s="41"/>
      <c r="I104" s="41"/>
    </row>
    <row r="105" spans="2:10" x14ac:dyDescent="0.25">
      <c r="B105" s="139">
        <v>2016</v>
      </c>
      <c r="C105" s="139">
        <v>4</v>
      </c>
      <c r="D105" s="198">
        <v>44.959012999999999</v>
      </c>
      <c r="E105" s="195">
        <v>42461</v>
      </c>
      <c r="F105" s="197">
        <v>47.759767833333335</v>
      </c>
      <c r="G105" s="41"/>
      <c r="H105" s="41"/>
      <c r="I105" s="41"/>
    </row>
    <row r="106" spans="2:10" x14ac:dyDescent="0.25">
      <c r="B106" s="139">
        <v>2016</v>
      </c>
      <c r="C106" s="139">
        <v>5</v>
      </c>
      <c r="D106" s="198">
        <v>49.042091999999997</v>
      </c>
      <c r="E106" s="195">
        <v>42491</v>
      </c>
      <c r="F106" s="197">
        <v>47.431185333333332</v>
      </c>
      <c r="G106" s="41"/>
      <c r="H106" s="41"/>
      <c r="I106" s="41"/>
    </row>
    <row r="107" spans="2:10" x14ac:dyDescent="0.25">
      <c r="B107" s="139">
        <v>2016</v>
      </c>
      <c r="C107" s="139">
        <v>6</v>
      </c>
      <c r="D107" s="198">
        <v>45.749141000000002</v>
      </c>
      <c r="E107" s="195">
        <v>42522</v>
      </c>
      <c r="F107" s="197">
        <v>46.905267583333334</v>
      </c>
      <c r="G107" s="41"/>
      <c r="H107" s="41"/>
      <c r="I107" s="41"/>
    </row>
    <row r="108" spans="2:10" x14ac:dyDescent="0.25">
      <c r="B108" s="139">
        <v>2016</v>
      </c>
      <c r="C108" s="139">
        <v>7</v>
      </c>
      <c r="D108" s="198">
        <v>37.159348999999999</v>
      </c>
      <c r="E108" s="195">
        <v>42552</v>
      </c>
      <c r="F108" s="197">
        <v>45.941377666666675</v>
      </c>
      <c r="G108" s="41"/>
      <c r="H108" s="41"/>
      <c r="I108" s="41"/>
    </row>
    <row r="109" spans="2:10" x14ac:dyDescent="0.25">
      <c r="B109" s="139">
        <v>2016</v>
      </c>
      <c r="C109" s="139">
        <v>8</v>
      </c>
      <c r="D109" s="198">
        <v>55.016275</v>
      </c>
      <c r="E109" s="195">
        <v>42583</v>
      </c>
      <c r="F109" s="197">
        <v>46.265779999999999</v>
      </c>
      <c r="G109" s="41"/>
      <c r="H109" s="41"/>
      <c r="I109" s="41"/>
    </row>
    <row r="110" spans="2:10" x14ac:dyDescent="0.25">
      <c r="B110" s="139">
        <v>2016</v>
      </c>
      <c r="C110" s="139">
        <v>9</v>
      </c>
      <c r="D110" s="198">
        <v>45.330790999999998</v>
      </c>
      <c r="E110" s="195">
        <v>42614</v>
      </c>
      <c r="F110" s="197">
        <v>45.590433666666677</v>
      </c>
      <c r="G110" s="41"/>
      <c r="H110" s="41"/>
      <c r="I110" s="41"/>
    </row>
    <row r="111" spans="2:10" x14ac:dyDescent="0.25">
      <c r="B111" s="139">
        <v>2016</v>
      </c>
      <c r="C111" s="139">
        <v>10</v>
      </c>
      <c r="D111" s="198">
        <v>51.531354</v>
      </c>
      <c r="E111" s="195">
        <v>42644</v>
      </c>
      <c r="F111" s="197">
        <v>45.74992816666667</v>
      </c>
      <c r="G111" s="41"/>
      <c r="H111" s="41"/>
      <c r="I111" s="41"/>
    </row>
    <row r="112" spans="2:10" x14ac:dyDescent="0.25">
      <c r="B112" s="139">
        <v>2016</v>
      </c>
      <c r="C112" s="139">
        <v>11</v>
      </c>
      <c r="D112" s="198">
        <v>57.355699999999999</v>
      </c>
      <c r="E112" s="195">
        <v>42675</v>
      </c>
      <c r="F112" s="197">
        <v>46.970922666666667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47.719222000000002</v>
      </c>
      <c r="E113" s="195">
        <v>42705</v>
      </c>
      <c r="F113" s="197">
        <v>46.691593999999988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37.522598000000002</v>
      </c>
      <c r="E114" s="195">
        <v>42736</v>
      </c>
      <c r="F114" s="197">
        <v>46.524556833333328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38.983604</v>
      </c>
      <c r="E115" s="195">
        <v>42767</v>
      </c>
      <c r="F115" s="197">
        <v>45.950243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43.910223000000002</v>
      </c>
      <c r="E116" s="195">
        <v>42795</v>
      </c>
      <c r="F116" s="197">
        <v>46.189946833333345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36.535758999999999</v>
      </c>
      <c r="E117" s="195">
        <v>42826</v>
      </c>
      <c r="F117" s="197">
        <v>45.488009000000005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62.455727000000003</v>
      </c>
      <c r="E118" s="195">
        <v>42856</v>
      </c>
      <c r="F118" s="197">
        <v>46.605811916666674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51.694723000000003</v>
      </c>
      <c r="E119" s="195">
        <v>42887</v>
      </c>
      <c r="F119" s="197">
        <v>47.101277083333336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44.767631999999999</v>
      </c>
      <c r="E120" s="195">
        <v>42917</v>
      </c>
      <c r="F120" s="197">
        <v>47.735300666666667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47.477172000000003</v>
      </c>
      <c r="E121" s="195">
        <v>42948</v>
      </c>
      <c r="F121" s="197">
        <v>47.10704208333334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56.423656999999999</v>
      </c>
      <c r="E122" s="195">
        <v>42979</v>
      </c>
      <c r="F122" s="197">
        <v>48.031447583333339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48.183216999999999</v>
      </c>
      <c r="E123" s="195">
        <v>43009</v>
      </c>
      <c r="F123" s="197">
        <v>47.752436166666676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49.018642999999997</v>
      </c>
      <c r="E124" s="195">
        <v>43040</v>
      </c>
      <c r="F124" s="197">
        <v>47.057681416666668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50.521146000000002</v>
      </c>
      <c r="E125" s="195">
        <v>43070</v>
      </c>
      <c r="F125" s="197">
        <v>47.291175083333336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3:10" x14ac:dyDescent="0.25">
      <c r="C129" s="41"/>
      <c r="D129" s="41"/>
      <c r="E129" s="41"/>
      <c r="F129" s="41"/>
      <c r="G129" s="41"/>
      <c r="H129" s="41"/>
      <c r="I129" s="41"/>
      <c r="J129" s="41"/>
    </row>
    <row r="130" spans="3:10" x14ac:dyDescent="0.25">
      <c r="C130" s="41"/>
      <c r="D130" s="41"/>
      <c r="E130" s="41"/>
      <c r="F130" s="41"/>
      <c r="G130" s="41"/>
      <c r="H130" s="41"/>
      <c r="I130" s="41"/>
      <c r="J130" s="41"/>
    </row>
    <row r="131" spans="3:10" x14ac:dyDescent="0.25">
      <c r="C131" s="156"/>
      <c r="D131" s="156"/>
      <c r="E131" s="156"/>
      <c r="F131" s="156"/>
      <c r="G131" s="156"/>
      <c r="H131" s="156"/>
      <c r="I131" s="41"/>
    </row>
    <row r="132" spans="3:10" x14ac:dyDescent="0.25">
      <c r="G132" s="41"/>
      <c r="H132" s="41"/>
      <c r="I132" s="41"/>
    </row>
    <row r="133" spans="3:10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topLeftCell="A22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37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21.0946</v>
      </c>
      <c r="D13" s="68">
        <v>25.893058</v>
      </c>
      <c r="E13" s="68">
        <v>25.178864999999998</v>
      </c>
      <c r="F13" s="68">
        <v>27.082348</v>
      </c>
      <c r="G13" s="68">
        <v>30.720089999999999</v>
      </c>
      <c r="H13" s="68">
        <v>29.156898999999999</v>
      </c>
      <c r="I13" s="68">
        <v>-5.0884974620842627</v>
      </c>
      <c r="J13" s="68">
        <v>94.911502537915737</v>
      </c>
      <c r="K13" s="68">
        <v>13.432151451565421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28.191949000000001</v>
      </c>
      <c r="D14" s="68">
        <v>26.860658000000001</v>
      </c>
      <c r="E14" s="68">
        <v>25.681273000000001</v>
      </c>
      <c r="F14" s="68">
        <v>35.932355000000001</v>
      </c>
      <c r="G14" s="68">
        <v>30.916184000000001</v>
      </c>
      <c r="H14" s="68">
        <v>23.038278999999999</v>
      </c>
      <c r="I14" s="68">
        <v>-25.481492153106611</v>
      </c>
      <c r="J14" s="68">
        <v>74.518507846893385</v>
      </c>
      <c r="K14" s="68">
        <v>-13.960039635587485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24.616909</v>
      </c>
      <c r="D15" s="68">
        <v>28.304601000000002</v>
      </c>
      <c r="E15" s="68">
        <v>30.674868</v>
      </c>
      <c r="F15" s="68">
        <v>36.677548000000002</v>
      </c>
      <c r="G15" s="68">
        <v>25.064927999999998</v>
      </c>
      <c r="H15" s="68">
        <v>25.604955</v>
      </c>
      <c r="I15" s="68">
        <v>2.1545124725672604</v>
      </c>
      <c r="J15" s="68">
        <v>102.15451247256726</v>
      </c>
      <c r="K15" s="68">
        <v>-31.661385870178684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23.711145999999999</v>
      </c>
      <c r="D16" s="68">
        <v>41.101570000000002</v>
      </c>
      <c r="E16" s="68">
        <v>28.192720000000001</v>
      </c>
      <c r="F16" s="68">
        <v>31.438324000000001</v>
      </c>
      <c r="G16" s="68">
        <v>25.994524999999999</v>
      </c>
      <c r="H16" s="68">
        <v>21.196467999999999</v>
      </c>
      <c r="I16" s="68">
        <v>-18.457952203396676</v>
      </c>
      <c r="J16" s="68">
        <v>81.542047796603327</v>
      </c>
      <c r="K16" s="68">
        <v>-17.315805384536411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35.381255000000003</v>
      </c>
      <c r="D17" s="68">
        <v>39.837715000000003</v>
      </c>
      <c r="E17" s="68">
        <v>28.255783999999998</v>
      </c>
      <c r="F17" s="68">
        <v>34.931148</v>
      </c>
      <c r="G17" s="68">
        <v>32.353211999999999</v>
      </c>
      <c r="H17" s="68">
        <v>29.459868</v>
      </c>
      <c r="I17" s="68">
        <v>-8.9429884117842704</v>
      </c>
      <c r="J17" s="68">
        <v>91.05701158821573</v>
      </c>
      <c r="K17" s="68">
        <v>-7.3800494618728285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23.43967</v>
      </c>
      <c r="D18" s="68">
        <v>37.695591</v>
      </c>
      <c r="E18" s="68">
        <v>31.070544999999999</v>
      </c>
      <c r="F18" s="68">
        <v>26.620688999999999</v>
      </c>
      <c r="G18" s="68">
        <v>30.194431999999999</v>
      </c>
      <c r="H18" s="68">
        <v>31.161987</v>
      </c>
      <c r="I18" s="68">
        <v>3.2044153041196566</v>
      </c>
      <c r="J18" s="68">
        <v>103.20441530411966</v>
      </c>
      <c r="K18" s="68">
        <v>13.424682584286241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32.170450000000002</v>
      </c>
      <c r="D19" s="68">
        <v>38.275838</v>
      </c>
      <c r="E19" s="68">
        <v>40.195058000000003</v>
      </c>
      <c r="F19" s="68">
        <v>28.608633999999999</v>
      </c>
      <c r="G19" s="68">
        <v>23.917197999999999</v>
      </c>
      <c r="H19" s="68">
        <v>38.793626000000003</v>
      </c>
      <c r="I19" s="68">
        <v>62.199710852416757</v>
      </c>
      <c r="J19" s="68">
        <v>162.19971085241676</v>
      </c>
      <c r="K19" s="68">
        <v>-16.398671813551115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29.384305999999999</v>
      </c>
      <c r="D20" s="68">
        <v>32.088903000000002</v>
      </c>
      <c r="E20" s="68">
        <v>36.194918999999999</v>
      </c>
      <c r="F20" s="68">
        <v>31.673427</v>
      </c>
      <c r="G20" s="68">
        <v>36.274411000000001</v>
      </c>
      <c r="H20" s="68">
        <v>26.638473000000001</v>
      </c>
      <c r="I20" s="68">
        <v>-26.564009543807611</v>
      </c>
      <c r="J20" s="68">
        <v>73.435990456192386</v>
      </c>
      <c r="K20" s="68">
        <v>14.526322017506988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24.607596999999998</v>
      </c>
      <c r="D21" s="68">
        <v>30.316310999999999</v>
      </c>
      <c r="E21" s="68">
        <v>39.921886999999998</v>
      </c>
      <c r="F21" s="68">
        <v>34.499530999999998</v>
      </c>
      <c r="G21" s="68">
        <v>27.291664000000001</v>
      </c>
      <c r="H21" s="68">
        <v>32.058877000000003</v>
      </c>
      <c r="I21" s="68">
        <v>17.467652393785894</v>
      </c>
      <c r="J21" s="68">
        <v>117.4676523937859</v>
      </c>
      <c r="K21" s="68">
        <v>-20.892652134894231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29.754155999999998</v>
      </c>
      <c r="D22" s="68">
        <v>42.870702999999999</v>
      </c>
      <c r="E22" s="68">
        <v>34.63138</v>
      </c>
      <c r="F22" s="68">
        <v>31.408795000000001</v>
      </c>
      <c r="G22" s="68">
        <v>24.450852999999999</v>
      </c>
      <c r="H22" s="68">
        <v>31.472877</v>
      </c>
      <c r="I22" s="68">
        <v>28.71893262783103</v>
      </c>
      <c r="J22" s="68">
        <v>128.71893262783104</v>
      </c>
      <c r="K22" s="68">
        <v>-22.152846042008299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32.029800999999999</v>
      </c>
      <c r="D23" s="68">
        <v>39.343913000000001</v>
      </c>
      <c r="E23" s="68">
        <v>33.866624000000002</v>
      </c>
      <c r="F23" s="68">
        <v>32.55498</v>
      </c>
      <c r="G23" s="68">
        <v>24.66282</v>
      </c>
      <c r="H23" s="68">
        <v>20.580929999999999</v>
      </c>
      <c r="I23" s="68">
        <v>-16.55078373032768</v>
      </c>
      <c r="J23" s="68">
        <v>83.44921626967232</v>
      </c>
      <c r="K23" s="68">
        <v>-24.242558281405792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35.932603</v>
      </c>
      <c r="D24" s="68">
        <v>37.803933999999998</v>
      </c>
      <c r="E24" s="68">
        <v>31.070561000000001</v>
      </c>
      <c r="F24" s="68">
        <v>56.354225</v>
      </c>
      <c r="G24" s="68">
        <v>25.903865</v>
      </c>
      <c r="H24" s="82">
        <v>26.981031000000002</v>
      </c>
      <c r="I24" s="30">
        <v>4.1583215477690283</v>
      </c>
      <c r="J24" s="30">
        <v>104.15832154776903</v>
      </c>
      <c r="K24" s="30">
        <v>-54.033854604512797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340.31444199999999</v>
      </c>
      <c r="D25" s="70">
        <v>420.39279499999998</v>
      </c>
      <c r="E25" s="70">
        <v>384.934484</v>
      </c>
      <c r="F25" s="70">
        <v>407.78200399999997</v>
      </c>
      <c r="G25" s="70">
        <v>337.74418200000002</v>
      </c>
      <c r="H25" s="82">
        <v>336.14427000000001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23.530694885996041</v>
      </c>
      <c r="E26" s="70">
        <v>-8.4345667722492639</v>
      </c>
      <c r="F26" s="70">
        <v>5.9354308199625949</v>
      </c>
      <c r="G26" s="70">
        <v>-17.175309678452599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340.31444199999999</v>
      </c>
      <c r="D28" s="70">
        <v>420.39279499999998</v>
      </c>
      <c r="E28" s="70">
        <v>384.934484</v>
      </c>
      <c r="F28" s="70">
        <v>407.78200399999997</v>
      </c>
      <c r="G28" s="70">
        <v>337.74418200000002</v>
      </c>
      <c r="H28" s="30">
        <v>336.14427000000001</v>
      </c>
      <c r="I28" s="66">
        <v>-0.47370527318217892</v>
      </c>
      <c r="J28" s="30">
        <v>99.526294726817824</v>
      </c>
      <c r="K28" s="30">
        <v>-17.175309678452599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23.530694885996041</v>
      </c>
      <c r="E29" s="70">
        <v>-8.4345667722492639</v>
      </c>
      <c r="F29" s="70">
        <v>5.9354308199625949</v>
      </c>
      <c r="G29" s="70">
        <v>-17.175309678452599</v>
      </c>
      <c r="H29" s="30">
        <v>-0.47370527318217892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141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B48" s="137"/>
      <c r="C48" s="137"/>
      <c r="D48" s="137"/>
      <c r="E48" s="137"/>
      <c r="F48" s="137"/>
      <c r="G48" s="137"/>
      <c r="N48" s="139"/>
    </row>
    <row r="49" spans="1:15" x14ac:dyDescent="0.25">
      <c r="A49" s="148"/>
      <c r="B49" s="137"/>
      <c r="C49" s="137"/>
      <c r="D49" s="137"/>
      <c r="E49" s="137"/>
      <c r="F49" s="137"/>
      <c r="G49" s="137"/>
      <c r="H49" s="148"/>
      <c r="I49" s="148"/>
      <c r="J49" s="148"/>
      <c r="K49" s="148"/>
      <c r="L49" s="148"/>
      <c r="M49" s="148"/>
      <c r="N49" s="139"/>
      <c r="O49" s="148"/>
    </row>
    <row r="50" spans="1:15" x14ac:dyDescent="0.25">
      <c r="A50" s="148"/>
      <c r="B50" s="137"/>
      <c r="C50" s="137"/>
      <c r="D50" s="137"/>
      <c r="E50" s="137"/>
      <c r="F50" s="137"/>
      <c r="G50" s="137"/>
      <c r="H50" s="148"/>
      <c r="I50" s="148"/>
      <c r="J50" s="148"/>
      <c r="K50" s="148"/>
      <c r="L50" s="148"/>
      <c r="M50" s="148"/>
      <c r="N50" s="139"/>
      <c r="O50" s="148"/>
    </row>
    <row r="51" spans="1:15" x14ac:dyDescent="0.25">
      <c r="A51" s="148"/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1:15" x14ac:dyDescent="0.25">
      <c r="A52" s="148"/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1:15" x14ac:dyDescent="0.25">
      <c r="A53" s="148"/>
      <c r="B53" s="139" t="s">
        <v>1</v>
      </c>
      <c r="C53" s="139" t="s">
        <v>166</v>
      </c>
      <c r="D53" s="139" t="s">
        <v>176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1:15" x14ac:dyDescent="0.25">
      <c r="A54" s="148"/>
      <c r="B54" s="139">
        <v>2012</v>
      </c>
      <c r="C54" s="139">
        <v>1</v>
      </c>
      <c r="D54" s="198">
        <v>21.0946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1:15" x14ac:dyDescent="0.25">
      <c r="A55" s="148"/>
      <c r="B55" s="139">
        <v>2012</v>
      </c>
      <c r="C55" s="139">
        <v>2</v>
      </c>
      <c r="D55" s="198">
        <v>28.191949000000001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1:15" x14ac:dyDescent="0.25">
      <c r="A56" s="148"/>
      <c r="B56" s="139">
        <v>2012</v>
      </c>
      <c r="C56" s="139">
        <v>3</v>
      </c>
      <c r="D56" s="198">
        <v>24.616909</v>
      </c>
      <c r="E56" s="195">
        <v>40969</v>
      </c>
      <c r="F56" s="139"/>
      <c r="G56" s="139"/>
      <c r="H56" s="139"/>
      <c r="I56" s="139"/>
      <c r="J56" s="139"/>
      <c r="K56" s="148"/>
      <c r="L56" s="148"/>
      <c r="M56" s="148"/>
      <c r="N56" s="139"/>
      <c r="O56" s="148"/>
    </row>
    <row r="57" spans="1:15" x14ac:dyDescent="0.25">
      <c r="A57" s="148"/>
      <c r="B57" s="139">
        <v>2012</v>
      </c>
      <c r="C57" s="139">
        <v>4</v>
      </c>
      <c r="D57" s="198">
        <v>23.711145999999999</v>
      </c>
      <c r="E57" s="195">
        <v>41000</v>
      </c>
      <c r="F57" s="197">
        <v>27.248785625</v>
      </c>
      <c r="G57" s="139"/>
      <c r="H57" s="139"/>
      <c r="I57" s="139"/>
      <c r="J57" s="139"/>
      <c r="K57" s="148"/>
      <c r="L57" s="148"/>
      <c r="M57" s="148"/>
      <c r="N57" s="139"/>
      <c r="O57" s="148"/>
    </row>
    <row r="58" spans="1:15" x14ac:dyDescent="0.25">
      <c r="A58" s="148"/>
      <c r="B58" s="139">
        <v>2012</v>
      </c>
      <c r="C58" s="139">
        <v>5</v>
      </c>
      <c r="D58" s="198">
        <v>35.381255000000003</v>
      </c>
      <c r="E58" s="195">
        <v>41030</v>
      </c>
      <c r="F58" s="197">
        <v>27.248785625</v>
      </c>
      <c r="G58" s="139"/>
      <c r="H58" s="139"/>
      <c r="I58" s="139"/>
      <c r="J58" s="139"/>
      <c r="K58" s="148"/>
      <c r="L58" s="148"/>
      <c r="M58" s="148"/>
      <c r="N58" s="139"/>
      <c r="O58" s="148"/>
    </row>
    <row r="59" spans="1:15" x14ac:dyDescent="0.25">
      <c r="A59" s="148"/>
      <c r="B59" s="139">
        <v>2012</v>
      </c>
      <c r="C59" s="139">
        <v>6</v>
      </c>
      <c r="D59" s="198">
        <v>23.43967</v>
      </c>
      <c r="E59" s="195">
        <v>41061</v>
      </c>
      <c r="F59" s="197">
        <v>27.248785625</v>
      </c>
      <c r="G59" s="139"/>
      <c r="H59" s="139"/>
      <c r="I59" s="139"/>
      <c r="J59" s="139"/>
      <c r="K59" s="148"/>
      <c r="L59" s="148"/>
      <c r="M59" s="148"/>
      <c r="N59" s="139"/>
      <c r="O59" s="148"/>
    </row>
    <row r="60" spans="1:15" x14ac:dyDescent="0.25">
      <c r="A60" s="148"/>
      <c r="B60" s="139">
        <v>2012</v>
      </c>
      <c r="C60" s="139">
        <v>7</v>
      </c>
      <c r="D60" s="198">
        <v>32.170450000000002</v>
      </c>
      <c r="E60" s="195">
        <v>41091</v>
      </c>
      <c r="F60" s="197">
        <v>27.248785625</v>
      </c>
      <c r="G60" s="139"/>
      <c r="H60" s="139"/>
      <c r="I60" s="139"/>
      <c r="J60" s="139"/>
      <c r="K60" s="148"/>
      <c r="L60" s="148"/>
      <c r="M60" s="148"/>
      <c r="N60" s="139"/>
      <c r="O60" s="148"/>
    </row>
    <row r="61" spans="1:15" x14ac:dyDescent="0.25">
      <c r="A61" s="148"/>
      <c r="B61" s="139">
        <v>2012</v>
      </c>
      <c r="C61" s="139">
        <v>8</v>
      </c>
      <c r="D61" s="198">
        <v>29.384305999999999</v>
      </c>
      <c r="E61" s="195">
        <v>41122</v>
      </c>
      <c r="F61" s="197">
        <v>27.248785625</v>
      </c>
      <c r="G61" s="139"/>
      <c r="H61" s="139"/>
      <c r="I61" s="139"/>
      <c r="J61" s="139"/>
      <c r="K61" s="148"/>
      <c r="L61" s="148"/>
      <c r="M61" s="148"/>
      <c r="N61" s="139"/>
      <c r="O61" s="148"/>
    </row>
    <row r="62" spans="1:15" x14ac:dyDescent="0.25">
      <c r="A62" s="148"/>
      <c r="B62" s="139">
        <v>2012</v>
      </c>
      <c r="C62" s="139">
        <v>9</v>
      </c>
      <c r="D62" s="198">
        <v>24.607596999999998</v>
      </c>
      <c r="E62" s="195">
        <v>41153</v>
      </c>
      <c r="F62" s="197">
        <v>26.955320222222223</v>
      </c>
      <c r="G62" s="139"/>
      <c r="H62" s="139"/>
      <c r="I62" s="139"/>
      <c r="J62" s="139"/>
      <c r="K62" s="148"/>
      <c r="L62" s="148"/>
      <c r="M62" s="148"/>
      <c r="N62" s="139"/>
      <c r="O62" s="148"/>
    </row>
    <row r="63" spans="1:15" x14ac:dyDescent="0.25">
      <c r="B63" s="139">
        <v>2012</v>
      </c>
      <c r="C63" s="139">
        <v>10</v>
      </c>
      <c r="D63" s="198">
        <v>29.754155999999998</v>
      </c>
      <c r="E63" s="195">
        <v>41183</v>
      </c>
      <c r="F63" s="197">
        <v>27.235203800000001</v>
      </c>
      <c r="G63" s="41"/>
      <c r="H63" s="41"/>
      <c r="I63" s="41"/>
      <c r="J63" s="41"/>
    </row>
    <row r="64" spans="1:15" x14ac:dyDescent="0.25">
      <c r="B64" s="139">
        <v>2012</v>
      </c>
      <c r="C64" s="139">
        <v>11</v>
      </c>
      <c r="D64" s="198">
        <v>32.029800999999999</v>
      </c>
      <c r="E64" s="195">
        <v>41214</v>
      </c>
      <c r="F64" s="197">
        <v>27.671076272727273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35.932603</v>
      </c>
      <c r="E65" s="195">
        <v>41244</v>
      </c>
      <c r="F65" s="197">
        <v>28.359536833333333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25.893058</v>
      </c>
      <c r="E66" s="195">
        <v>41275</v>
      </c>
      <c r="F66" s="197">
        <v>28.75940833333334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26.860658000000001</v>
      </c>
      <c r="E67" s="195">
        <v>41306</v>
      </c>
      <c r="F67" s="197">
        <v>28.648467416666666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28.304601000000002</v>
      </c>
      <c r="E68" s="195">
        <v>41334</v>
      </c>
      <c r="F68" s="197">
        <v>28.955775083333332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41.101570000000002</v>
      </c>
      <c r="E69" s="195">
        <v>41365</v>
      </c>
      <c r="F69" s="197">
        <v>30.404977083333332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39.837715000000003</v>
      </c>
      <c r="E70" s="195">
        <v>41395</v>
      </c>
      <c r="F70" s="197">
        <v>30.776348749999997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37.695591</v>
      </c>
      <c r="E71" s="195">
        <v>41426</v>
      </c>
      <c r="F71" s="197">
        <v>31.964342166666665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38.275838</v>
      </c>
      <c r="E72" s="195">
        <v>41456</v>
      </c>
      <c r="F72" s="197">
        <v>32.473124499999997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32.088903000000002</v>
      </c>
      <c r="E73" s="195">
        <v>41487</v>
      </c>
      <c r="F73" s="197">
        <v>32.698507583333331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30.316310999999999</v>
      </c>
      <c r="E74" s="195">
        <v>41518</v>
      </c>
      <c r="F74" s="197">
        <v>33.174233749999999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42.870702999999999</v>
      </c>
      <c r="E75" s="195">
        <v>41548</v>
      </c>
      <c r="F75" s="197">
        <v>34.267279333333335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39.343913000000001</v>
      </c>
      <c r="E76" s="195">
        <v>41579</v>
      </c>
      <c r="F76" s="197">
        <v>34.876788666666663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37.803933999999998</v>
      </c>
      <c r="E77" s="195">
        <v>41609</v>
      </c>
      <c r="F77" s="197">
        <v>35.032732916666667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25.178864999999998</v>
      </c>
      <c r="E78" s="195">
        <v>41640</v>
      </c>
      <c r="F78" s="197">
        <v>34.973216833333332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25.681273000000001</v>
      </c>
      <c r="E79" s="195">
        <v>41671</v>
      </c>
      <c r="F79" s="197">
        <v>34.874934749999987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30.674868</v>
      </c>
      <c r="E80" s="195">
        <v>41699</v>
      </c>
      <c r="F80" s="197">
        <v>35.072456999999993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28.192720000000001</v>
      </c>
      <c r="E81" s="195">
        <v>41730</v>
      </c>
      <c r="F81" s="197">
        <v>33.99671949999999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28.255783999999998</v>
      </c>
      <c r="E82" s="195">
        <v>41760</v>
      </c>
      <c r="F82" s="197">
        <v>33.031558583333329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31.070544999999999</v>
      </c>
      <c r="E83" s="195">
        <v>41791</v>
      </c>
      <c r="F83" s="197">
        <v>32.479471416666662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40.195058000000003</v>
      </c>
      <c r="E84" s="195">
        <v>41821</v>
      </c>
      <c r="F84" s="197">
        <v>32.639406416666667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36.194918999999999</v>
      </c>
      <c r="E85" s="195">
        <v>41852</v>
      </c>
      <c r="F85" s="197">
        <v>32.981574416666668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39.921886999999998</v>
      </c>
      <c r="E86" s="195">
        <v>41883</v>
      </c>
      <c r="F86" s="197">
        <v>33.782039083333331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34.63138</v>
      </c>
      <c r="E87" s="195">
        <v>41913</v>
      </c>
      <c r="F87" s="197">
        <v>33.095428833333337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33.866624000000002</v>
      </c>
      <c r="E88" s="195">
        <v>41944</v>
      </c>
      <c r="F88" s="197">
        <v>32.638988083333331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31.070561000000001</v>
      </c>
      <c r="E89" s="195">
        <v>41974</v>
      </c>
      <c r="F89" s="197">
        <v>32.077873666666669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27.082348</v>
      </c>
      <c r="E90" s="195">
        <v>42005</v>
      </c>
      <c r="F90" s="197">
        <v>32.236497249999999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35.932355000000001</v>
      </c>
      <c r="E91" s="195">
        <v>42036</v>
      </c>
      <c r="F91" s="197">
        <v>33.090754083333337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36.677548000000002</v>
      </c>
      <c r="E92" s="195">
        <v>42064</v>
      </c>
      <c r="F92" s="197">
        <v>33.590977416666668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31.438324000000001</v>
      </c>
      <c r="E93" s="195">
        <v>42095</v>
      </c>
      <c r="F93" s="197">
        <v>33.861444416666679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34.931148</v>
      </c>
      <c r="E94" s="195">
        <v>42125</v>
      </c>
      <c r="F94" s="197">
        <v>34.417724750000005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26.620688999999999</v>
      </c>
      <c r="E95" s="195">
        <v>42156</v>
      </c>
      <c r="F95" s="197">
        <v>34.046903416666673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28.608633999999999</v>
      </c>
      <c r="E96" s="195">
        <v>42186</v>
      </c>
      <c r="F96" s="197">
        <v>33.081368083333338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31.673427</v>
      </c>
      <c r="E97" s="195">
        <v>42217</v>
      </c>
      <c r="F97" s="197">
        <v>32.704577083333334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34.499530999999998</v>
      </c>
      <c r="E98" s="195">
        <v>42248</v>
      </c>
      <c r="F98" s="197">
        <v>32.252714083333338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31.408795000000001</v>
      </c>
      <c r="E99" s="195">
        <v>42278</v>
      </c>
      <c r="F99" s="197">
        <v>31.984165333333333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32.55498</v>
      </c>
      <c r="E100" s="195">
        <v>42309</v>
      </c>
      <c r="F100" s="197">
        <v>31.874861666666664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56.354225</v>
      </c>
      <c r="E101" s="195">
        <v>42339</v>
      </c>
      <c r="F101" s="197">
        <v>33.981833666666667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30.720089999999999</v>
      </c>
      <c r="E102" s="195">
        <v>42370</v>
      </c>
      <c r="F102" s="197">
        <v>34.284978833333334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30.916184000000001</v>
      </c>
      <c r="E103" s="195">
        <v>42401</v>
      </c>
      <c r="F103" s="197">
        <v>33.866964583333335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25.064927999999998</v>
      </c>
      <c r="E104" s="195">
        <v>42430</v>
      </c>
      <c r="F104" s="197">
        <v>32.899246249999997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25.994524999999999</v>
      </c>
      <c r="E105" s="195">
        <v>42461</v>
      </c>
      <c r="F105" s="197">
        <v>32.445596333333334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32.353211999999999</v>
      </c>
      <c r="E106" s="195">
        <v>42491</v>
      </c>
      <c r="F106" s="197">
        <v>32.230768333333337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30.194431999999999</v>
      </c>
      <c r="E107" s="195">
        <v>42522</v>
      </c>
      <c r="F107" s="197">
        <v>32.528580249999997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23.917197999999999</v>
      </c>
      <c r="E108" s="195">
        <v>42552</v>
      </c>
      <c r="F108" s="197">
        <v>32.137627250000001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36.274411000000001</v>
      </c>
      <c r="E109" s="195">
        <v>42583</v>
      </c>
      <c r="F109" s="197">
        <v>32.521042583333333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27.291664000000001</v>
      </c>
      <c r="E110" s="195">
        <v>42614</v>
      </c>
      <c r="F110" s="197">
        <v>31.920387000000002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24.450852999999999</v>
      </c>
      <c r="E111" s="195">
        <v>42644</v>
      </c>
      <c r="F111" s="197">
        <v>31.3405585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24.66282</v>
      </c>
      <c r="E112" s="195">
        <v>42675</v>
      </c>
      <c r="F112" s="197">
        <v>30.682878500000001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25.903865</v>
      </c>
      <c r="E113" s="195">
        <v>42705</v>
      </c>
      <c r="F113" s="197">
        <v>28.145348500000001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29.156898999999999</v>
      </c>
      <c r="E114" s="195">
        <v>42736</v>
      </c>
      <c r="F114" s="197">
        <v>28.015082583333335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23.038278999999999</v>
      </c>
      <c r="E115" s="195">
        <v>42767</v>
      </c>
      <c r="F115" s="197">
        <v>27.358590500000002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25.604955</v>
      </c>
      <c r="E116" s="195">
        <v>42795</v>
      </c>
      <c r="F116" s="197">
        <v>27.403592750000001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21.196467999999999</v>
      </c>
      <c r="E117" s="195">
        <v>42826</v>
      </c>
      <c r="F117" s="197">
        <v>27.003754666666669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29.459868</v>
      </c>
      <c r="E118" s="195">
        <v>42856</v>
      </c>
      <c r="F118" s="197">
        <v>26.762642666666665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31.161987</v>
      </c>
      <c r="E119" s="195">
        <v>42887</v>
      </c>
      <c r="F119" s="197">
        <v>26.843272249999998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38.793626000000003</v>
      </c>
      <c r="E120" s="195">
        <v>42917</v>
      </c>
      <c r="F120" s="197">
        <v>28.082974583333336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26.638473000000001</v>
      </c>
      <c r="E121" s="195">
        <v>42948</v>
      </c>
      <c r="F121" s="197">
        <v>27.279979749999999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32.058877000000003</v>
      </c>
      <c r="E122" s="195">
        <v>42979</v>
      </c>
      <c r="F122" s="197">
        <v>27.677247499999996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31.472877</v>
      </c>
      <c r="E123" s="195">
        <v>43009</v>
      </c>
      <c r="F123" s="197">
        <v>28.262416166666664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20.580929999999999</v>
      </c>
      <c r="E124" s="195">
        <v>43040</v>
      </c>
      <c r="F124" s="197">
        <v>27.922258666666668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26.981031000000002</v>
      </c>
      <c r="E125" s="195">
        <v>43070</v>
      </c>
      <c r="F125" s="197">
        <v>28.0120225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51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41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90.326402999999999</v>
      </c>
      <c r="D13" s="68">
        <v>45.383332000000003</v>
      </c>
      <c r="E13" s="68">
        <v>68.752459999999999</v>
      </c>
      <c r="F13" s="68">
        <v>60.762117000000003</v>
      </c>
      <c r="G13" s="68">
        <v>46.496609999999997</v>
      </c>
      <c r="H13" s="68">
        <v>50.917661000000003</v>
      </c>
      <c r="I13" s="68">
        <v>9.5083297470503823</v>
      </c>
      <c r="J13" s="68">
        <v>109.50832974705038</v>
      </c>
      <c r="K13" s="68">
        <v>-23.477633276009801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58.428272</v>
      </c>
      <c r="D14" s="68">
        <v>55.375100000000003</v>
      </c>
      <c r="E14" s="68">
        <v>81.856931000000003</v>
      </c>
      <c r="F14" s="68">
        <v>75.849290999999994</v>
      </c>
      <c r="G14" s="68">
        <v>95.608197000000004</v>
      </c>
      <c r="H14" s="68">
        <v>90.059445999999994</v>
      </c>
      <c r="I14" s="68">
        <v>-5.8036352259629105</v>
      </c>
      <c r="J14" s="68">
        <v>94.196364774037093</v>
      </c>
      <c r="K14" s="68">
        <v>26.050218452272688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105.435647</v>
      </c>
      <c r="D15" s="68">
        <v>99.698301000000001</v>
      </c>
      <c r="E15" s="68">
        <v>78.714652999999998</v>
      </c>
      <c r="F15" s="68">
        <v>87.591222000000002</v>
      </c>
      <c r="G15" s="68">
        <v>73.816462000000001</v>
      </c>
      <c r="H15" s="68">
        <v>94.669550999999998</v>
      </c>
      <c r="I15" s="68">
        <v>28.249916664930375</v>
      </c>
      <c r="J15" s="68">
        <v>128.24991666493037</v>
      </c>
      <c r="K15" s="68">
        <v>-15.72618772232679</v>
      </c>
      <c r="L15" s="60"/>
      <c r="M15" s="200"/>
      <c r="N15" s="41">
        <v>1</v>
      </c>
      <c r="O15" s="41"/>
    </row>
    <row r="16" spans="1:15" x14ac:dyDescent="0.25">
      <c r="A16" s="58"/>
      <c r="B16" s="67" t="s">
        <v>10</v>
      </c>
      <c r="C16" s="68">
        <v>51.754018000000002</v>
      </c>
      <c r="D16" s="68">
        <v>114.579836</v>
      </c>
      <c r="E16" s="68">
        <v>83.307362999999995</v>
      </c>
      <c r="F16" s="68">
        <v>77.558667999999997</v>
      </c>
      <c r="G16" s="68">
        <v>79.860433</v>
      </c>
      <c r="H16" s="68">
        <v>50.472954999999999</v>
      </c>
      <c r="I16" s="68">
        <v>-36.798545782991191</v>
      </c>
      <c r="J16" s="68">
        <v>63.201454217008809</v>
      </c>
      <c r="K16" s="68">
        <v>2.9677727317338753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76.972693000000007</v>
      </c>
      <c r="D17" s="68">
        <v>108.117771</v>
      </c>
      <c r="E17" s="68">
        <v>122.16144199999999</v>
      </c>
      <c r="F17" s="68">
        <v>78.851813000000007</v>
      </c>
      <c r="G17" s="68">
        <v>73.352104999999995</v>
      </c>
      <c r="H17" s="68">
        <v>113.12531799999999</v>
      </c>
      <c r="I17" s="68">
        <v>54.222319863894853</v>
      </c>
      <c r="J17" s="68">
        <v>154.22231986389485</v>
      </c>
      <c r="K17" s="68">
        <v>-6.9747388053081449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49.962535000000003</v>
      </c>
      <c r="D18" s="68">
        <v>81.886354999999995</v>
      </c>
      <c r="E18" s="68">
        <v>81.194073000000003</v>
      </c>
      <c r="F18" s="68">
        <v>57.326276999999997</v>
      </c>
      <c r="G18" s="68">
        <v>76.439505999999994</v>
      </c>
      <c r="H18" s="68">
        <v>102.673813</v>
      </c>
      <c r="I18" s="68">
        <v>34.320351311532548</v>
      </c>
      <c r="J18" s="68">
        <v>134.32035131153256</v>
      </c>
      <c r="K18" s="68">
        <v>33.34113080463954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100.186397</v>
      </c>
      <c r="D19" s="68">
        <v>70.226335000000006</v>
      </c>
      <c r="E19" s="68">
        <v>91.076549999999997</v>
      </c>
      <c r="F19" s="68">
        <v>76.944920999999994</v>
      </c>
      <c r="G19" s="68">
        <v>60.690976999999997</v>
      </c>
      <c r="H19" s="68">
        <v>67.301575</v>
      </c>
      <c r="I19" s="68">
        <v>10.892225379729847</v>
      </c>
      <c r="J19" s="68">
        <v>110.89222537972985</v>
      </c>
      <c r="K19" s="68">
        <v>-21.124128517852402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62.743189000000001</v>
      </c>
      <c r="D20" s="68">
        <v>66.676302000000007</v>
      </c>
      <c r="E20" s="68">
        <v>65.756035999999995</v>
      </c>
      <c r="F20" s="68">
        <v>57.35333</v>
      </c>
      <c r="G20" s="68">
        <v>73.515097999999995</v>
      </c>
      <c r="H20" s="68">
        <v>89.433494999999994</v>
      </c>
      <c r="I20" s="68">
        <v>21.653235094646806</v>
      </c>
      <c r="J20" s="68">
        <v>121.6532350946468</v>
      </c>
      <c r="K20" s="68">
        <v>28.179301881861086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49.334555999999999</v>
      </c>
      <c r="D21" s="68">
        <v>61.309747000000002</v>
      </c>
      <c r="E21" s="68">
        <v>76.591824000000003</v>
      </c>
      <c r="F21" s="68">
        <v>69.221825999999993</v>
      </c>
      <c r="G21" s="68">
        <v>62.103136999999997</v>
      </c>
      <c r="H21" s="68">
        <v>53.752718999999999</v>
      </c>
      <c r="I21" s="68">
        <v>-13.446048627141005</v>
      </c>
      <c r="J21" s="68">
        <v>86.55395137285899</v>
      </c>
      <c r="K21" s="68">
        <v>-10.283879249299199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52.391019999999997</v>
      </c>
      <c r="D22" s="68">
        <v>66.263857000000002</v>
      </c>
      <c r="E22" s="68">
        <v>68.599920999999995</v>
      </c>
      <c r="F22" s="68">
        <v>59.413041</v>
      </c>
      <c r="G22" s="68">
        <v>56.814853999999997</v>
      </c>
      <c r="H22" s="68">
        <v>56.304487000000002</v>
      </c>
      <c r="I22" s="68">
        <v>-0.89829853298575291</v>
      </c>
      <c r="J22" s="68">
        <v>99.101701467014252</v>
      </c>
      <c r="K22" s="68">
        <v>-4.3730920960601942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57.332459999999998</v>
      </c>
      <c r="D23" s="68">
        <v>68.637426000000005</v>
      </c>
      <c r="E23" s="68">
        <v>61.409446000000003</v>
      </c>
      <c r="F23" s="68">
        <v>62.054122</v>
      </c>
      <c r="G23" s="68">
        <v>58.615091999999997</v>
      </c>
      <c r="H23" s="68">
        <v>63.749988000000002</v>
      </c>
      <c r="I23" s="68">
        <v>8.7603649926882419</v>
      </c>
      <c r="J23" s="68">
        <v>108.76036499268824</v>
      </c>
      <c r="K23" s="68">
        <v>-5.5419847854748516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59.879213</v>
      </c>
      <c r="D24" s="68">
        <v>59.921892</v>
      </c>
      <c r="E24" s="68">
        <v>68.261162999999996</v>
      </c>
      <c r="F24" s="68">
        <v>84.614529000000005</v>
      </c>
      <c r="G24" s="68">
        <v>64.685502</v>
      </c>
      <c r="H24" s="82">
        <v>57.479610000000001</v>
      </c>
      <c r="I24" s="30">
        <v>-11.13988726561943</v>
      </c>
      <c r="J24" s="30">
        <v>88.860112734380564</v>
      </c>
      <c r="K24" s="30">
        <v>-23.552724615414455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814.7464030000001</v>
      </c>
      <c r="D25" s="70">
        <v>898.07625399999995</v>
      </c>
      <c r="E25" s="70">
        <v>947.68186200000002</v>
      </c>
      <c r="F25" s="70">
        <v>847.54115700000011</v>
      </c>
      <c r="G25" s="70">
        <v>821.99797299999989</v>
      </c>
      <c r="H25" s="82">
        <v>889.94061799999997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10.227704067568588</v>
      </c>
      <c r="E26" s="70">
        <v>5.5235407660606084</v>
      </c>
      <c r="F26" s="70">
        <v>-10.566911641493448</v>
      </c>
      <c r="G26" s="70">
        <v>-3.0137986561518892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814.7464030000001</v>
      </c>
      <c r="D28" s="70">
        <v>898.07625399999995</v>
      </c>
      <c r="E28" s="70">
        <v>947.68186200000002</v>
      </c>
      <c r="F28" s="70">
        <v>847.54115700000011</v>
      </c>
      <c r="G28" s="70">
        <v>821.99797299999989</v>
      </c>
      <c r="H28" s="30">
        <v>889.94061799999997</v>
      </c>
      <c r="I28" s="66">
        <v>8.2655489711286769</v>
      </c>
      <c r="J28" s="30">
        <v>108.26554897112868</v>
      </c>
      <c r="K28" s="30">
        <v>-3.0137986561518892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10.227704067568588</v>
      </c>
      <c r="E29" s="70">
        <v>5.5235407660606084</v>
      </c>
      <c r="F29" s="70">
        <v>-10.566911641493448</v>
      </c>
      <c r="G29" s="70">
        <v>-3.0137986561518892</v>
      </c>
      <c r="H29" s="30">
        <v>8.2655489711286769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142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39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39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39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39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177</v>
      </c>
      <c r="E53" s="139" t="s">
        <v>167</v>
      </c>
      <c r="F53" s="139" t="s">
        <v>168</v>
      </c>
      <c r="G53" s="139"/>
      <c r="H53" s="139"/>
      <c r="I53" s="139"/>
      <c r="J53" s="139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90.326402999999999</v>
      </c>
      <c r="E54" s="195">
        <v>40909</v>
      </c>
      <c r="F54" s="139"/>
      <c r="G54" s="139"/>
      <c r="H54" s="139"/>
      <c r="I54" s="139"/>
      <c r="J54" s="139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58.428272</v>
      </c>
      <c r="E55" s="195">
        <v>40940</v>
      </c>
      <c r="F55" s="139"/>
      <c r="G55" s="139"/>
      <c r="H55" s="139"/>
      <c r="I55" s="139"/>
      <c r="J55" s="139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105.435647</v>
      </c>
      <c r="E56" s="195">
        <v>40969</v>
      </c>
      <c r="F56" s="139"/>
      <c r="G56" s="139"/>
      <c r="H56" s="139"/>
      <c r="I56" s="197"/>
      <c r="J56" s="139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51.754018000000002</v>
      </c>
      <c r="E57" s="195">
        <v>41000</v>
      </c>
      <c r="F57" s="197">
        <v>74.476144250000004</v>
      </c>
      <c r="G57" s="139"/>
      <c r="H57" s="139"/>
      <c r="I57" s="197"/>
      <c r="J57" s="139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76.972693000000007</v>
      </c>
      <c r="E58" s="195">
        <v>41030</v>
      </c>
      <c r="F58" s="197">
        <v>74.476144250000004</v>
      </c>
      <c r="G58" s="139"/>
      <c r="H58" s="139"/>
      <c r="I58" s="197"/>
      <c r="J58" s="139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49.962535000000003</v>
      </c>
      <c r="E59" s="195">
        <v>41061</v>
      </c>
      <c r="F59" s="197">
        <v>74.476144250000004</v>
      </c>
      <c r="G59" s="139"/>
      <c r="H59" s="139"/>
      <c r="I59" s="197"/>
      <c r="J59" s="139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100.186397</v>
      </c>
      <c r="E60" s="195">
        <v>41091</v>
      </c>
      <c r="F60" s="197">
        <v>74.476144250000004</v>
      </c>
      <c r="G60" s="139"/>
      <c r="H60" s="139"/>
      <c r="I60" s="197"/>
      <c r="J60" s="139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62.743189000000001</v>
      </c>
      <c r="E61" s="195">
        <v>41122</v>
      </c>
      <c r="F61" s="197">
        <v>74.476144250000004</v>
      </c>
      <c r="G61" s="139"/>
      <c r="H61" s="139"/>
      <c r="I61" s="197"/>
      <c r="J61" s="139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49.334555999999999</v>
      </c>
      <c r="E62" s="195">
        <v>41153</v>
      </c>
      <c r="F62" s="197">
        <v>71.682634444444446</v>
      </c>
      <c r="G62" s="139"/>
      <c r="H62" s="139"/>
      <c r="I62" s="197"/>
      <c r="J62" s="139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52.391019999999997</v>
      </c>
      <c r="E63" s="195">
        <v>41183</v>
      </c>
      <c r="F63" s="197">
        <v>69.753473000000014</v>
      </c>
      <c r="G63" s="41"/>
      <c r="H63" s="41"/>
      <c r="I63" s="197"/>
      <c r="J63" s="41"/>
    </row>
    <row r="64" spans="2:15" x14ac:dyDescent="0.25">
      <c r="B64" s="139">
        <v>2012</v>
      </c>
      <c r="C64" s="139">
        <v>11</v>
      </c>
      <c r="D64" s="198">
        <v>57.332459999999998</v>
      </c>
      <c r="E64" s="195">
        <v>41214</v>
      </c>
      <c r="F64" s="197">
        <v>68.624290000000002</v>
      </c>
      <c r="G64" s="41"/>
      <c r="H64" s="41"/>
      <c r="I64" s="41"/>
      <c r="J64" s="41"/>
    </row>
    <row r="65" spans="2:10" x14ac:dyDescent="0.25">
      <c r="B65" s="139">
        <v>2012</v>
      </c>
      <c r="C65" s="139">
        <v>12</v>
      </c>
      <c r="D65" s="198">
        <v>59.879213</v>
      </c>
      <c r="E65" s="195">
        <v>41244</v>
      </c>
      <c r="F65" s="197">
        <v>67.895533583333346</v>
      </c>
      <c r="G65" s="41"/>
      <c r="H65" s="41"/>
      <c r="I65" s="41"/>
      <c r="J65" s="41"/>
    </row>
    <row r="66" spans="2:10" x14ac:dyDescent="0.25">
      <c r="B66" s="139">
        <v>2013</v>
      </c>
      <c r="C66" s="139">
        <v>1</v>
      </c>
      <c r="D66" s="198">
        <v>45.383332000000003</v>
      </c>
      <c r="E66" s="195">
        <v>41275</v>
      </c>
      <c r="F66" s="197">
        <v>64.150277666666668</v>
      </c>
      <c r="G66" s="41"/>
      <c r="H66" s="41"/>
      <c r="I66" s="41"/>
      <c r="J66" s="41"/>
    </row>
    <row r="67" spans="2:10" x14ac:dyDescent="0.25">
      <c r="B67" s="139">
        <v>2013</v>
      </c>
      <c r="C67" s="139">
        <v>2</v>
      </c>
      <c r="D67" s="198">
        <v>55.375100000000003</v>
      </c>
      <c r="E67" s="195">
        <v>41306</v>
      </c>
      <c r="F67" s="197">
        <v>63.895846666666671</v>
      </c>
      <c r="G67" s="41"/>
      <c r="H67" s="41"/>
      <c r="I67" s="41"/>
      <c r="J67" s="41"/>
    </row>
    <row r="68" spans="2:10" x14ac:dyDescent="0.25">
      <c r="B68" s="139">
        <v>2013</v>
      </c>
      <c r="C68" s="139">
        <v>3</v>
      </c>
      <c r="D68" s="198">
        <v>99.698301000000001</v>
      </c>
      <c r="E68" s="195">
        <v>41334</v>
      </c>
      <c r="F68" s="197">
        <v>63.417734500000002</v>
      </c>
      <c r="G68" s="41"/>
      <c r="H68" s="41"/>
      <c r="I68" s="41"/>
      <c r="J68" s="41"/>
    </row>
    <row r="69" spans="2:10" x14ac:dyDescent="0.25">
      <c r="B69" s="139">
        <v>2013</v>
      </c>
      <c r="C69" s="139">
        <v>4</v>
      </c>
      <c r="D69" s="198">
        <v>114.579836</v>
      </c>
      <c r="E69" s="195">
        <v>41365</v>
      </c>
      <c r="F69" s="197">
        <v>68.65321933333334</v>
      </c>
      <c r="G69" s="41"/>
      <c r="H69" s="41"/>
      <c r="I69" s="41"/>
      <c r="J69" s="41"/>
    </row>
    <row r="70" spans="2:10" x14ac:dyDescent="0.25">
      <c r="B70" s="139">
        <v>2013</v>
      </c>
      <c r="C70" s="139">
        <v>5</v>
      </c>
      <c r="D70" s="198">
        <v>108.117771</v>
      </c>
      <c r="E70" s="195">
        <v>41395</v>
      </c>
      <c r="F70" s="197">
        <v>71.248642500000003</v>
      </c>
      <c r="G70" s="41"/>
      <c r="H70" s="41"/>
      <c r="I70" s="41"/>
      <c r="J70" s="41"/>
    </row>
    <row r="71" spans="2:10" x14ac:dyDescent="0.25">
      <c r="B71" s="139">
        <v>2013</v>
      </c>
      <c r="C71" s="139">
        <v>6</v>
      </c>
      <c r="D71" s="198">
        <v>81.886354999999995</v>
      </c>
      <c r="E71" s="195">
        <v>41426</v>
      </c>
      <c r="F71" s="197">
        <v>73.908960833333339</v>
      </c>
      <c r="G71" s="41"/>
      <c r="H71" s="41"/>
      <c r="I71" s="41"/>
      <c r="J71" s="41"/>
    </row>
    <row r="72" spans="2:10" x14ac:dyDescent="0.25">
      <c r="B72" s="139">
        <v>2013</v>
      </c>
      <c r="C72" s="139">
        <v>7</v>
      </c>
      <c r="D72" s="198">
        <v>70.226335000000006</v>
      </c>
      <c r="E72" s="195">
        <v>41456</v>
      </c>
      <c r="F72" s="197">
        <v>71.412288999999987</v>
      </c>
      <c r="G72" s="41"/>
      <c r="H72" s="41"/>
      <c r="I72" s="41"/>
      <c r="J72" s="41"/>
    </row>
    <row r="73" spans="2:10" x14ac:dyDescent="0.25">
      <c r="B73" s="139">
        <v>2013</v>
      </c>
      <c r="C73" s="139">
        <v>8</v>
      </c>
      <c r="D73" s="198">
        <v>66.676302000000007</v>
      </c>
      <c r="E73" s="195">
        <v>41487</v>
      </c>
      <c r="F73" s="197">
        <v>71.740048416666667</v>
      </c>
      <c r="G73" s="41"/>
      <c r="H73" s="41"/>
      <c r="I73" s="41"/>
      <c r="J73" s="41"/>
    </row>
    <row r="74" spans="2:10" x14ac:dyDescent="0.25">
      <c r="B74" s="139">
        <v>2013</v>
      </c>
      <c r="C74" s="139">
        <v>9</v>
      </c>
      <c r="D74" s="198">
        <v>61.309747000000002</v>
      </c>
      <c r="E74" s="195">
        <v>41518</v>
      </c>
      <c r="F74" s="197">
        <v>72.737981000000005</v>
      </c>
      <c r="G74" s="41"/>
      <c r="H74" s="41"/>
      <c r="I74" s="41"/>
      <c r="J74" s="41"/>
    </row>
    <row r="75" spans="2:10" x14ac:dyDescent="0.25">
      <c r="B75" s="139">
        <v>2013</v>
      </c>
      <c r="C75" s="139">
        <v>10</v>
      </c>
      <c r="D75" s="198">
        <v>66.263857000000002</v>
      </c>
      <c r="E75" s="195">
        <v>41548</v>
      </c>
      <c r="F75" s="197">
        <v>73.894050750000005</v>
      </c>
      <c r="G75" s="41"/>
      <c r="H75" s="41"/>
      <c r="I75" s="41"/>
      <c r="J75" s="41"/>
    </row>
    <row r="76" spans="2:10" x14ac:dyDescent="0.25">
      <c r="B76" s="139">
        <v>2013</v>
      </c>
      <c r="C76" s="139">
        <v>11</v>
      </c>
      <c r="D76" s="198">
        <v>68.637426000000005</v>
      </c>
      <c r="E76" s="195">
        <v>41579</v>
      </c>
      <c r="F76" s="197">
        <v>74.836131250000008</v>
      </c>
      <c r="G76" s="41"/>
      <c r="H76" s="41"/>
      <c r="I76" s="41"/>
      <c r="J76" s="41"/>
    </row>
    <row r="77" spans="2:10" x14ac:dyDescent="0.25">
      <c r="B77" s="139">
        <v>2013</v>
      </c>
      <c r="C77" s="139">
        <v>12</v>
      </c>
      <c r="D77" s="198">
        <v>59.921892</v>
      </c>
      <c r="E77" s="195">
        <v>41609</v>
      </c>
      <c r="F77" s="197">
        <v>74.839687833333329</v>
      </c>
      <c r="G77" s="41"/>
      <c r="H77" s="41"/>
      <c r="I77" s="41"/>
      <c r="J77" s="41"/>
    </row>
    <row r="78" spans="2:10" x14ac:dyDescent="0.25">
      <c r="B78" s="139">
        <v>2014</v>
      </c>
      <c r="C78" s="139">
        <v>1</v>
      </c>
      <c r="D78" s="198">
        <v>68.752459999999999</v>
      </c>
      <c r="E78" s="195">
        <v>41640</v>
      </c>
      <c r="F78" s="197">
        <v>76.787115166666666</v>
      </c>
      <c r="G78" s="41"/>
      <c r="H78" s="41"/>
      <c r="I78" s="41"/>
      <c r="J78" s="41"/>
    </row>
    <row r="79" spans="2:10" x14ac:dyDescent="0.25">
      <c r="B79" s="139">
        <v>2014</v>
      </c>
      <c r="C79" s="139">
        <v>2</v>
      </c>
      <c r="D79" s="198">
        <v>81.856931000000003</v>
      </c>
      <c r="E79" s="195">
        <v>41671</v>
      </c>
      <c r="F79" s="197">
        <v>78.993934416666676</v>
      </c>
      <c r="G79" s="41"/>
      <c r="H79" s="41"/>
      <c r="I79" s="41"/>
      <c r="J79" s="41"/>
    </row>
    <row r="80" spans="2:10" x14ac:dyDescent="0.25">
      <c r="B80" s="139">
        <v>2014</v>
      </c>
      <c r="C80" s="139">
        <v>3</v>
      </c>
      <c r="D80" s="198">
        <v>78.714652999999998</v>
      </c>
      <c r="E80" s="195">
        <v>41699</v>
      </c>
      <c r="F80" s="197">
        <v>77.245297083333341</v>
      </c>
      <c r="G80" s="41"/>
      <c r="H80" s="41"/>
      <c r="I80" s="41"/>
      <c r="J80" s="41"/>
    </row>
    <row r="81" spans="2:10" x14ac:dyDescent="0.25">
      <c r="B81" s="139">
        <v>2014</v>
      </c>
      <c r="C81" s="139">
        <v>4</v>
      </c>
      <c r="D81" s="198">
        <v>83.307362999999995</v>
      </c>
      <c r="E81" s="195">
        <v>41730</v>
      </c>
      <c r="F81" s="197">
        <v>74.639257666666666</v>
      </c>
      <c r="G81" s="41"/>
      <c r="H81" s="41"/>
      <c r="I81" s="41"/>
      <c r="J81" s="41"/>
    </row>
    <row r="82" spans="2:10" x14ac:dyDescent="0.25">
      <c r="B82" s="139">
        <v>2014</v>
      </c>
      <c r="C82" s="139">
        <v>5</v>
      </c>
      <c r="D82" s="198">
        <v>122.16144199999999</v>
      </c>
      <c r="E82" s="195">
        <v>41760</v>
      </c>
      <c r="F82" s="197">
        <v>75.809563583333343</v>
      </c>
      <c r="G82" s="41"/>
      <c r="H82" s="41"/>
      <c r="I82" s="41"/>
      <c r="J82" s="41"/>
    </row>
    <row r="83" spans="2:10" x14ac:dyDescent="0.25">
      <c r="B83" s="139">
        <v>2014</v>
      </c>
      <c r="C83" s="139">
        <v>6</v>
      </c>
      <c r="D83" s="198">
        <v>81.194073000000003</v>
      </c>
      <c r="E83" s="195">
        <v>41791</v>
      </c>
      <c r="F83" s="197">
        <v>75.751873416666669</v>
      </c>
      <c r="G83" s="41"/>
      <c r="H83" s="41"/>
      <c r="I83" s="41"/>
      <c r="J83" s="41"/>
    </row>
    <row r="84" spans="2:10" x14ac:dyDescent="0.25">
      <c r="B84" s="139">
        <v>2014</v>
      </c>
      <c r="C84" s="139">
        <v>7</v>
      </c>
      <c r="D84" s="198">
        <v>91.076549999999997</v>
      </c>
      <c r="E84" s="195">
        <v>41821</v>
      </c>
      <c r="F84" s="197">
        <v>77.48939133333333</v>
      </c>
      <c r="G84" s="41"/>
      <c r="H84" s="41"/>
      <c r="I84" s="41"/>
      <c r="J84" s="41"/>
    </row>
    <row r="85" spans="2:10" x14ac:dyDescent="0.25">
      <c r="B85" s="139">
        <v>2014</v>
      </c>
      <c r="C85" s="139">
        <v>8</v>
      </c>
      <c r="D85" s="198">
        <v>65.756035999999995</v>
      </c>
      <c r="E85" s="195">
        <v>41852</v>
      </c>
      <c r="F85" s="197">
        <v>77.412702499999995</v>
      </c>
      <c r="G85" s="41"/>
      <c r="H85" s="41"/>
      <c r="I85" s="41"/>
      <c r="J85" s="41"/>
    </row>
    <row r="86" spans="2:10" x14ac:dyDescent="0.25">
      <c r="B86" s="139">
        <v>2014</v>
      </c>
      <c r="C86" s="139">
        <v>9</v>
      </c>
      <c r="D86" s="198">
        <v>76.591824000000003</v>
      </c>
      <c r="E86" s="195">
        <v>41883</v>
      </c>
      <c r="F86" s="197">
        <v>78.686208916666658</v>
      </c>
      <c r="G86" s="41"/>
      <c r="H86" s="41"/>
      <c r="I86" s="41"/>
      <c r="J86" s="41"/>
    </row>
    <row r="87" spans="2:10" x14ac:dyDescent="0.25">
      <c r="B87" s="139">
        <v>2014</v>
      </c>
      <c r="C87" s="139">
        <v>10</v>
      </c>
      <c r="D87" s="198">
        <v>68.599920999999995</v>
      </c>
      <c r="E87" s="195">
        <v>41913</v>
      </c>
      <c r="F87" s="197">
        <v>78.880880916666669</v>
      </c>
      <c r="G87" s="41"/>
      <c r="H87" s="41"/>
      <c r="I87" s="41"/>
      <c r="J87" s="41"/>
    </row>
    <row r="88" spans="2:10" x14ac:dyDescent="0.25">
      <c r="B88" s="139">
        <v>2014</v>
      </c>
      <c r="C88" s="139">
        <v>11</v>
      </c>
      <c r="D88" s="198">
        <v>61.409446000000003</v>
      </c>
      <c r="E88" s="195">
        <v>41944</v>
      </c>
      <c r="F88" s="197">
        <v>78.278549249999998</v>
      </c>
      <c r="G88" s="41"/>
      <c r="H88" s="41"/>
      <c r="I88" s="41"/>
      <c r="J88" s="41"/>
    </row>
    <row r="89" spans="2:10" x14ac:dyDescent="0.25">
      <c r="B89" s="139">
        <v>2014</v>
      </c>
      <c r="C89" s="139">
        <v>12</v>
      </c>
      <c r="D89" s="198">
        <v>68.261162999999996</v>
      </c>
      <c r="E89" s="195">
        <v>41974</v>
      </c>
      <c r="F89" s="197">
        <v>78.973488500000002</v>
      </c>
      <c r="G89" s="41"/>
      <c r="H89" s="41"/>
      <c r="I89" s="41"/>
      <c r="J89" s="41"/>
    </row>
    <row r="90" spans="2:10" x14ac:dyDescent="0.25">
      <c r="B90" s="139">
        <v>2015</v>
      </c>
      <c r="C90" s="139">
        <v>1</v>
      </c>
      <c r="D90" s="198">
        <v>60.762117000000003</v>
      </c>
      <c r="E90" s="195">
        <v>42005</v>
      </c>
      <c r="F90" s="197">
        <v>78.307626583333331</v>
      </c>
      <c r="G90" s="41"/>
      <c r="H90" s="41"/>
      <c r="I90" s="41"/>
      <c r="J90" s="41"/>
    </row>
    <row r="91" spans="2:10" x14ac:dyDescent="0.25">
      <c r="B91" s="139">
        <v>2015</v>
      </c>
      <c r="C91" s="139">
        <v>2</v>
      </c>
      <c r="D91" s="198">
        <v>75.849290999999994</v>
      </c>
      <c r="E91" s="195">
        <v>42036</v>
      </c>
      <c r="F91" s="197">
        <v>77.806989916666666</v>
      </c>
      <c r="G91" s="41"/>
      <c r="H91" s="41"/>
      <c r="I91" s="41"/>
      <c r="J91" s="41"/>
    </row>
    <row r="92" spans="2:10" x14ac:dyDescent="0.25">
      <c r="B92" s="139">
        <v>2015</v>
      </c>
      <c r="C92" s="139">
        <v>3</v>
      </c>
      <c r="D92" s="198">
        <v>87.591222000000002</v>
      </c>
      <c r="E92" s="195">
        <v>42064</v>
      </c>
      <c r="F92" s="197">
        <v>78.546703999999991</v>
      </c>
      <c r="G92" s="41"/>
      <c r="H92" s="41"/>
      <c r="I92" s="41"/>
      <c r="J92" s="41"/>
    </row>
    <row r="93" spans="2:10" x14ac:dyDescent="0.25">
      <c r="B93" s="139">
        <v>2015</v>
      </c>
      <c r="C93" s="139">
        <v>4</v>
      </c>
      <c r="D93" s="198">
        <v>77.558667999999997</v>
      </c>
      <c r="E93" s="195">
        <v>42095</v>
      </c>
      <c r="F93" s="197">
        <v>78.067646083333329</v>
      </c>
      <c r="G93" s="41"/>
      <c r="H93" s="41"/>
      <c r="I93" s="41"/>
      <c r="J93" s="41"/>
    </row>
    <row r="94" spans="2:10" x14ac:dyDescent="0.25">
      <c r="B94" s="139">
        <v>2015</v>
      </c>
      <c r="C94" s="139">
        <v>5</v>
      </c>
      <c r="D94" s="198">
        <v>78.851813000000007</v>
      </c>
      <c r="E94" s="195">
        <v>42125</v>
      </c>
      <c r="F94" s="197">
        <v>74.458510333333336</v>
      </c>
      <c r="G94" s="41"/>
      <c r="H94" s="41"/>
      <c r="I94" s="41"/>
      <c r="J94" s="41"/>
    </row>
    <row r="95" spans="2:10" x14ac:dyDescent="0.25">
      <c r="B95" s="139">
        <v>2015</v>
      </c>
      <c r="C95" s="139">
        <v>6</v>
      </c>
      <c r="D95" s="198">
        <v>57.326276999999997</v>
      </c>
      <c r="E95" s="195">
        <v>42156</v>
      </c>
      <c r="F95" s="197">
        <v>72.469527333333332</v>
      </c>
      <c r="G95" s="41"/>
      <c r="H95" s="41"/>
      <c r="I95" s="41"/>
      <c r="J95" s="41"/>
    </row>
    <row r="96" spans="2:10" x14ac:dyDescent="0.25">
      <c r="B96" s="139">
        <v>2015</v>
      </c>
      <c r="C96" s="139">
        <v>7</v>
      </c>
      <c r="D96" s="198">
        <v>76.944920999999994</v>
      </c>
      <c r="E96" s="195">
        <v>42186</v>
      </c>
      <c r="F96" s="197">
        <v>71.291891583333339</v>
      </c>
      <c r="G96" s="41"/>
      <c r="H96" s="41"/>
      <c r="I96" s="41"/>
      <c r="J96" s="41"/>
    </row>
    <row r="97" spans="2:10" x14ac:dyDescent="0.25">
      <c r="B97" s="139">
        <v>2015</v>
      </c>
      <c r="C97" s="139">
        <v>8</v>
      </c>
      <c r="D97" s="198">
        <v>57.35333</v>
      </c>
      <c r="E97" s="195">
        <v>42217</v>
      </c>
      <c r="F97" s="197">
        <v>70.591666083333337</v>
      </c>
      <c r="G97" s="41"/>
      <c r="H97" s="41"/>
      <c r="I97" s="41"/>
      <c r="J97" s="41"/>
    </row>
    <row r="98" spans="2:10" x14ac:dyDescent="0.25">
      <c r="B98" s="139">
        <v>2015</v>
      </c>
      <c r="C98" s="139">
        <v>9</v>
      </c>
      <c r="D98" s="198">
        <v>69.221825999999993</v>
      </c>
      <c r="E98" s="195">
        <v>42248</v>
      </c>
      <c r="F98" s="197">
        <v>69.977499583333341</v>
      </c>
      <c r="G98" s="41"/>
      <c r="H98" s="41"/>
      <c r="I98" s="41"/>
      <c r="J98" s="41"/>
    </row>
    <row r="99" spans="2:10" x14ac:dyDescent="0.25">
      <c r="B99" s="139">
        <v>2015</v>
      </c>
      <c r="C99" s="139">
        <v>10</v>
      </c>
      <c r="D99" s="198">
        <v>59.413041</v>
      </c>
      <c r="E99" s="195">
        <v>42278</v>
      </c>
      <c r="F99" s="197">
        <v>69.211926250000005</v>
      </c>
      <c r="G99" s="41"/>
      <c r="H99" s="41"/>
      <c r="I99" s="41"/>
      <c r="J99" s="41"/>
    </row>
    <row r="100" spans="2:10" x14ac:dyDescent="0.25">
      <c r="B100" s="139">
        <v>2015</v>
      </c>
      <c r="C100" s="139">
        <v>11</v>
      </c>
      <c r="D100" s="198">
        <v>62.054122</v>
      </c>
      <c r="E100" s="195">
        <v>42309</v>
      </c>
      <c r="F100" s="197">
        <v>69.26564925000001</v>
      </c>
      <c r="G100" s="41"/>
      <c r="H100" s="41"/>
      <c r="I100" s="41"/>
      <c r="J100" s="41"/>
    </row>
    <row r="101" spans="2:10" x14ac:dyDescent="0.25">
      <c r="B101" s="139">
        <v>2015</v>
      </c>
      <c r="C101" s="139">
        <v>12</v>
      </c>
      <c r="D101" s="198">
        <v>84.614529000000005</v>
      </c>
      <c r="E101" s="195">
        <v>42339</v>
      </c>
      <c r="F101" s="197">
        <v>70.628429750000009</v>
      </c>
      <c r="G101" s="41"/>
      <c r="H101" s="41"/>
      <c r="I101" s="41"/>
      <c r="J101" s="41"/>
    </row>
    <row r="102" spans="2:10" x14ac:dyDescent="0.25">
      <c r="B102" s="139">
        <v>2016</v>
      </c>
      <c r="C102" s="139">
        <v>1</v>
      </c>
      <c r="D102" s="198">
        <v>46.496609999999997</v>
      </c>
      <c r="E102" s="195">
        <v>42370</v>
      </c>
      <c r="F102" s="197">
        <v>69.439637500000018</v>
      </c>
      <c r="G102" s="41"/>
      <c r="H102" s="41"/>
      <c r="I102" s="41"/>
      <c r="J102" s="41"/>
    </row>
    <row r="103" spans="2:10" x14ac:dyDescent="0.25">
      <c r="B103" s="139">
        <v>2016</v>
      </c>
      <c r="C103" s="139">
        <v>2</v>
      </c>
      <c r="D103" s="198">
        <v>95.608197000000004</v>
      </c>
      <c r="E103" s="195">
        <v>42401</v>
      </c>
      <c r="F103" s="197">
        <v>71.086213000000015</v>
      </c>
      <c r="G103" s="41"/>
      <c r="H103" s="41"/>
      <c r="I103" s="41"/>
      <c r="J103" s="41"/>
    </row>
    <row r="104" spans="2:10" x14ac:dyDescent="0.25">
      <c r="B104" s="139">
        <v>2016</v>
      </c>
      <c r="C104" s="139">
        <v>3</v>
      </c>
      <c r="D104" s="198">
        <v>73.816462000000001</v>
      </c>
      <c r="E104" s="195">
        <v>42430</v>
      </c>
      <c r="F104" s="197">
        <v>69.938316333333347</v>
      </c>
      <c r="G104" s="41"/>
      <c r="H104" s="41"/>
      <c r="I104" s="41"/>
      <c r="J104" s="41"/>
    </row>
    <row r="105" spans="2:10" x14ac:dyDescent="0.25">
      <c r="B105" s="139">
        <v>2016</v>
      </c>
      <c r="C105" s="139">
        <v>4</v>
      </c>
      <c r="D105" s="198">
        <v>79.860433</v>
      </c>
      <c r="E105" s="195">
        <v>42461</v>
      </c>
      <c r="F105" s="197">
        <v>70.130130083333327</v>
      </c>
      <c r="G105" s="41"/>
      <c r="H105" s="41"/>
      <c r="I105" s="41"/>
      <c r="J105" s="41"/>
    </row>
    <row r="106" spans="2:10" x14ac:dyDescent="0.25">
      <c r="B106" s="139">
        <v>2016</v>
      </c>
      <c r="C106" s="139">
        <v>5</v>
      </c>
      <c r="D106" s="198">
        <v>73.352104999999995</v>
      </c>
      <c r="E106" s="195">
        <v>42491</v>
      </c>
      <c r="F106" s="197">
        <v>69.671821083333327</v>
      </c>
      <c r="G106" s="41"/>
      <c r="H106" s="41"/>
      <c r="I106" s="41"/>
      <c r="J106" s="41"/>
    </row>
    <row r="107" spans="2:10" x14ac:dyDescent="0.25">
      <c r="B107" s="139">
        <v>2016</v>
      </c>
      <c r="C107" s="139">
        <v>6</v>
      </c>
      <c r="D107" s="198">
        <v>76.439505999999994</v>
      </c>
      <c r="E107" s="195">
        <v>42522</v>
      </c>
      <c r="F107" s="197">
        <v>71.26459016666665</v>
      </c>
      <c r="G107" s="41"/>
      <c r="H107" s="41"/>
      <c r="I107" s="41"/>
      <c r="J107" s="41"/>
    </row>
    <row r="108" spans="2:10" x14ac:dyDescent="0.25">
      <c r="B108" s="139">
        <v>2016</v>
      </c>
      <c r="C108" s="139">
        <v>7</v>
      </c>
      <c r="D108" s="198">
        <v>60.690976999999997</v>
      </c>
      <c r="E108" s="195">
        <v>42552</v>
      </c>
      <c r="F108" s="197">
        <v>69.910094833333332</v>
      </c>
      <c r="G108" s="41"/>
      <c r="H108" s="41"/>
      <c r="I108" s="41"/>
      <c r="J108" s="41"/>
    </row>
    <row r="109" spans="2:10" x14ac:dyDescent="0.25">
      <c r="B109" s="139">
        <v>2016</v>
      </c>
      <c r="C109" s="139">
        <v>8</v>
      </c>
      <c r="D109" s="198">
        <v>73.515097999999995</v>
      </c>
      <c r="E109" s="195">
        <v>42583</v>
      </c>
      <c r="F109" s="197">
        <v>71.256908833333313</v>
      </c>
      <c r="G109" s="41"/>
      <c r="H109" s="41"/>
      <c r="I109" s="41"/>
      <c r="J109" s="41"/>
    </row>
    <row r="110" spans="2:10" x14ac:dyDescent="0.25">
      <c r="B110" s="139">
        <v>2016</v>
      </c>
      <c r="C110" s="139">
        <v>9</v>
      </c>
      <c r="D110" s="198">
        <v>62.103136999999997</v>
      </c>
      <c r="E110" s="195">
        <v>42614</v>
      </c>
      <c r="F110" s="197">
        <v>70.663684750000002</v>
      </c>
      <c r="G110" s="41"/>
      <c r="H110" s="41"/>
      <c r="I110" s="41"/>
      <c r="J110" s="41"/>
    </row>
    <row r="111" spans="2:10" x14ac:dyDescent="0.25">
      <c r="B111" s="139">
        <v>2016</v>
      </c>
      <c r="C111" s="139">
        <v>10</v>
      </c>
      <c r="D111" s="198">
        <v>56.814853999999997</v>
      </c>
      <c r="E111" s="195">
        <v>42644</v>
      </c>
      <c r="F111" s="197">
        <v>70.447169166666654</v>
      </c>
      <c r="G111" s="41"/>
      <c r="H111" s="41"/>
      <c r="I111" s="41"/>
      <c r="J111" s="41"/>
    </row>
    <row r="112" spans="2:10" x14ac:dyDescent="0.25">
      <c r="B112" s="139">
        <v>2016</v>
      </c>
      <c r="C112" s="139">
        <v>11</v>
      </c>
      <c r="D112" s="198">
        <v>58.615091999999997</v>
      </c>
      <c r="E112" s="195">
        <v>42675</v>
      </c>
      <c r="F112" s="197">
        <v>70.160583333333321</v>
      </c>
      <c r="G112" s="41"/>
      <c r="H112" s="41"/>
      <c r="I112" s="41"/>
      <c r="J112" s="41"/>
    </row>
    <row r="113" spans="2:10" x14ac:dyDescent="0.25">
      <c r="B113" s="139">
        <v>2016</v>
      </c>
      <c r="C113" s="139">
        <v>12</v>
      </c>
      <c r="D113" s="198">
        <v>64.685502</v>
      </c>
      <c r="E113" s="195">
        <v>42705</v>
      </c>
      <c r="F113" s="197">
        <v>68.499831083333319</v>
      </c>
      <c r="G113" s="41"/>
      <c r="H113" s="41"/>
      <c r="I113" s="41"/>
      <c r="J113" s="41"/>
    </row>
    <row r="114" spans="2:10" x14ac:dyDescent="0.25">
      <c r="B114" s="139">
        <v>2017</v>
      </c>
      <c r="C114" s="139">
        <v>1</v>
      </c>
      <c r="D114" s="198">
        <v>50.917661000000003</v>
      </c>
      <c r="E114" s="195">
        <v>42736</v>
      </c>
      <c r="F114" s="197">
        <v>68.868251999999998</v>
      </c>
      <c r="G114" s="41"/>
      <c r="H114" s="41"/>
      <c r="I114" s="41"/>
      <c r="J114" s="41"/>
    </row>
    <row r="115" spans="2:10" x14ac:dyDescent="0.25">
      <c r="B115" s="139">
        <v>2017</v>
      </c>
      <c r="C115" s="139">
        <v>2</v>
      </c>
      <c r="D115" s="198">
        <v>90.059445999999994</v>
      </c>
      <c r="E115" s="195">
        <v>42767</v>
      </c>
      <c r="F115" s="197">
        <v>68.405856083333333</v>
      </c>
      <c r="G115" s="41"/>
      <c r="H115" s="41"/>
      <c r="I115" s="41"/>
      <c r="J115" s="41"/>
    </row>
    <row r="116" spans="2:10" x14ac:dyDescent="0.25">
      <c r="B116" s="139">
        <v>2017</v>
      </c>
      <c r="C116" s="139">
        <v>3</v>
      </c>
      <c r="D116" s="198">
        <v>94.669550999999998</v>
      </c>
      <c r="E116" s="195">
        <v>42795</v>
      </c>
      <c r="F116" s="197">
        <v>70.143613500000001</v>
      </c>
      <c r="G116" s="41"/>
      <c r="H116" s="41"/>
      <c r="I116" s="41"/>
      <c r="J116" s="41"/>
    </row>
    <row r="117" spans="2:10" x14ac:dyDescent="0.25">
      <c r="B117" s="139">
        <v>2017</v>
      </c>
      <c r="C117" s="139">
        <v>4</v>
      </c>
      <c r="D117" s="198">
        <v>50.472954999999999</v>
      </c>
      <c r="E117" s="195">
        <v>42826</v>
      </c>
      <c r="F117" s="197">
        <v>67.694656999999992</v>
      </c>
      <c r="G117" s="41"/>
      <c r="H117" s="41"/>
      <c r="I117" s="41"/>
      <c r="J117" s="41"/>
    </row>
    <row r="118" spans="2:10" x14ac:dyDescent="0.25">
      <c r="B118" s="139">
        <v>2017</v>
      </c>
      <c r="C118" s="139">
        <v>5</v>
      </c>
      <c r="D118" s="198">
        <v>113.12531799999999</v>
      </c>
      <c r="E118" s="195">
        <v>42856</v>
      </c>
      <c r="F118" s="197">
        <v>71.009091416666664</v>
      </c>
      <c r="G118" s="41"/>
      <c r="H118" s="41"/>
      <c r="I118" s="41"/>
      <c r="J118" s="41"/>
    </row>
    <row r="119" spans="2:10" x14ac:dyDescent="0.25">
      <c r="B119" s="139">
        <v>2017</v>
      </c>
      <c r="C119" s="139">
        <v>6</v>
      </c>
      <c r="D119" s="198">
        <v>102.673813</v>
      </c>
      <c r="E119" s="195">
        <v>42887</v>
      </c>
      <c r="F119" s="197">
        <v>73.195283666666654</v>
      </c>
      <c r="G119" s="41"/>
      <c r="H119" s="41"/>
      <c r="I119" s="41"/>
      <c r="J119" s="41"/>
    </row>
    <row r="120" spans="2:10" x14ac:dyDescent="0.25">
      <c r="B120" s="139">
        <v>2017</v>
      </c>
      <c r="C120" s="139">
        <v>7</v>
      </c>
      <c r="D120" s="198">
        <v>67.301575</v>
      </c>
      <c r="E120" s="195">
        <v>42917</v>
      </c>
      <c r="F120" s="197">
        <v>73.746166833333319</v>
      </c>
      <c r="G120" s="41"/>
      <c r="H120" s="41"/>
      <c r="I120" s="41"/>
      <c r="J120" s="41"/>
    </row>
    <row r="121" spans="2:10" x14ac:dyDescent="0.25">
      <c r="B121" s="139">
        <v>2017</v>
      </c>
      <c r="C121" s="139">
        <v>8</v>
      </c>
      <c r="D121" s="198">
        <v>89.433494999999994</v>
      </c>
      <c r="E121" s="195">
        <v>42948</v>
      </c>
      <c r="F121" s="197">
        <v>75.072699916666664</v>
      </c>
      <c r="G121" s="41"/>
      <c r="H121" s="41"/>
      <c r="I121" s="41"/>
      <c r="J121" s="41"/>
    </row>
    <row r="122" spans="2:10" x14ac:dyDescent="0.25">
      <c r="B122" s="139">
        <v>2017</v>
      </c>
      <c r="C122" s="139">
        <v>9</v>
      </c>
      <c r="D122" s="198">
        <v>53.752718999999999</v>
      </c>
      <c r="E122" s="195">
        <v>42979</v>
      </c>
      <c r="F122" s="197">
        <v>74.376831749999994</v>
      </c>
      <c r="G122" s="41"/>
      <c r="H122" s="41"/>
      <c r="I122" s="41"/>
      <c r="J122" s="41"/>
    </row>
    <row r="123" spans="2:10" x14ac:dyDescent="0.25">
      <c r="B123" s="139">
        <v>2017</v>
      </c>
      <c r="C123" s="139">
        <v>10</v>
      </c>
      <c r="D123" s="198">
        <v>56.304487000000002</v>
      </c>
      <c r="E123" s="195">
        <v>43009</v>
      </c>
      <c r="F123" s="197">
        <v>74.334301166666663</v>
      </c>
      <c r="G123" s="41"/>
      <c r="H123" s="41"/>
      <c r="I123" s="41"/>
      <c r="J123" s="41"/>
    </row>
    <row r="124" spans="2:10" x14ac:dyDescent="0.25">
      <c r="B124" s="139">
        <v>2017</v>
      </c>
      <c r="C124" s="139">
        <v>11</v>
      </c>
      <c r="D124" s="198">
        <v>63.749988000000002</v>
      </c>
      <c r="E124" s="195">
        <v>43040</v>
      </c>
      <c r="F124" s="197">
        <v>74.762209166666665</v>
      </c>
      <c r="G124" s="41"/>
      <c r="H124" s="41"/>
      <c r="I124" s="41"/>
      <c r="J124" s="41"/>
    </row>
    <row r="125" spans="2:10" x14ac:dyDescent="0.25">
      <c r="B125" s="139">
        <v>2017</v>
      </c>
      <c r="C125" s="139">
        <v>12</v>
      </c>
      <c r="D125" s="198">
        <v>57.479610000000001</v>
      </c>
      <c r="E125" s="195">
        <v>43070</v>
      </c>
      <c r="F125" s="197">
        <v>74.16171816666666</v>
      </c>
      <c r="G125" s="41"/>
      <c r="H125" s="41"/>
      <c r="I125" s="41"/>
      <c r="J125" s="41"/>
    </row>
    <row r="126" spans="2:10" x14ac:dyDescent="0.25">
      <c r="B126" s="41"/>
      <c r="C126" s="41"/>
      <c r="D126" s="41"/>
      <c r="E126" s="41"/>
      <c r="F126" s="41"/>
      <c r="G126" s="41"/>
      <c r="H126" s="41"/>
      <c r="I126" s="41"/>
      <c r="J126" s="41"/>
    </row>
    <row r="127" spans="2:10" x14ac:dyDescent="0.25">
      <c r="B127" s="41"/>
      <c r="C127" s="41"/>
      <c r="D127" s="41"/>
      <c r="E127" s="41"/>
      <c r="F127" s="41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156"/>
      <c r="C130" s="156"/>
      <c r="D130" s="156"/>
      <c r="E130" s="156"/>
      <c r="F130" s="156"/>
      <c r="G130" s="41"/>
      <c r="H130" s="41"/>
      <c r="I130" s="41"/>
      <c r="J130" s="41"/>
    </row>
    <row r="131" spans="2:10" x14ac:dyDescent="0.25">
      <c r="G131" s="41"/>
      <c r="H131" s="41"/>
      <c r="I131" s="41"/>
      <c r="J131" s="41"/>
    </row>
    <row r="132" spans="2:10" x14ac:dyDescent="0.25">
      <c r="G132" s="41"/>
      <c r="H132" s="41"/>
      <c r="I132" s="41"/>
      <c r="J132" s="41"/>
    </row>
    <row r="133" spans="2:10" x14ac:dyDescent="0.25">
      <c r="G133" s="41"/>
      <c r="H133" s="41"/>
      <c r="I133" s="41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topLeftCell="A28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8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4" t="s">
        <v>50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1"/>
      <c r="O8" s="139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9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1"/>
      <c r="O10" s="139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1"/>
      <c r="O11" s="199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9"/>
    </row>
    <row r="13" spans="1:15" x14ac:dyDescent="0.25">
      <c r="A13" s="58"/>
      <c r="B13" s="67" t="s">
        <v>7</v>
      </c>
      <c r="C13" s="68">
        <v>30.163504</v>
      </c>
      <c r="D13" s="68">
        <v>31.275531000000001</v>
      </c>
      <c r="E13" s="68">
        <v>28.025147</v>
      </c>
      <c r="F13" s="68">
        <v>20.378081999999999</v>
      </c>
      <c r="G13" s="68">
        <v>19.546547</v>
      </c>
      <c r="H13" s="68">
        <v>17.678493</v>
      </c>
      <c r="I13" s="68">
        <v>-9.5569514144876919</v>
      </c>
      <c r="J13" s="68">
        <v>90.443048585512315</v>
      </c>
      <c r="K13" s="68">
        <v>-4.0805361368160149</v>
      </c>
      <c r="L13" s="60"/>
      <c r="M13" s="41"/>
      <c r="N13" s="41">
        <v>1</v>
      </c>
      <c r="O13" s="139"/>
    </row>
    <row r="14" spans="1:15" x14ac:dyDescent="0.25">
      <c r="A14" s="58"/>
      <c r="B14" s="67" t="s">
        <v>8</v>
      </c>
      <c r="C14" s="68">
        <v>37.922593999999997</v>
      </c>
      <c r="D14" s="68">
        <v>35.024523000000002</v>
      </c>
      <c r="E14" s="68">
        <v>35.173102</v>
      </c>
      <c r="F14" s="68">
        <v>36.064360999999998</v>
      </c>
      <c r="G14" s="68">
        <v>24.530723999999999</v>
      </c>
      <c r="H14" s="68">
        <v>21.619862999999999</v>
      </c>
      <c r="I14" s="68">
        <v>-11.866184626267051</v>
      </c>
      <c r="J14" s="68">
        <v>88.133815373732943</v>
      </c>
      <c r="K14" s="68">
        <v>-31.980705272997902</v>
      </c>
      <c r="L14" s="60"/>
      <c r="M14" s="41"/>
      <c r="N14" s="41">
        <v>1</v>
      </c>
      <c r="O14" s="139"/>
    </row>
    <row r="15" spans="1:15" x14ac:dyDescent="0.25">
      <c r="A15" s="58"/>
      <c r="B15" s="67" t="s">
        <v>9</v>
      </c>
      <c r="C15" s="68">
        <v>37.6995</v>
      </c>
      <c r="D15" s="68">
        <v>34.539493</v>
      </c>
      <c r="E15" s="68">
        <v>35.123835999999997</v>
      </c>
      <c r="F15" s="68">
        <v>35.379358000000003</v>
      </c>
      <c r="G15" s="68">
        <v>19.390004000000001</v>
      </c>
      <c r="H15" s="68">
        <v>24.314665000000002</v>
      </c>
      <c r="I15" s="68">
        <v>25.3979369988784</v>
      </c>
      <c r="J15" s="68">
        <v>125.39793699887841</v>
      </c>
      <c r="K15" s="68">
        <v>-45.194019631447247</v>
      </c>
      <c r="L15" s="60"/>
      <c r="M15" s="200"/>
      <c r="N15" s="41">
        <v>1</v>
      </c>
      <c r="O15" s="139"/>
    </row>
    <row r="16" spans="1:15" x14ac:dyDescent="0.25">
      <c r="A16" s="58"/>
      <c r="B16" s="67" t="s">
        <v>10</v>
      </c>
      <c r="C16" s="68">
        <v>30.276879000000001</v>
      </c>
      <c r="D16" s="68">
        <v>44.662044000000002</v>
      </c>
      <c r="E16" s="68">
        <v>35.357543999999997</v>
      </c>
      <c r="F16" s="68">
        <v>37.496758999999997</v>
      </c>
      <c r="G16" s="68">
        <v>21.370557000000002</v>
      </c>
      <c r="H16" s="68">
        <v>22.893823999999999</v>
      </c>
      <c r="I16" s="68">
        <v>7.127876919632925</v>
      </c>
      <c r="J16" s="68">
        <v>107.12787691963293</v>
      </c>
      <c r="K16" s="68">
        <v>-43.006922278269435</v>
      </c>
      <c r="L16" s="60"/>
      <c r="M16" s="41"/>
      <c r="N16" s="41">
        <v>1</v>
      </c>
      <c r="O16" s="139"/>
    </row>
    <row r="17" spans="1:97" x14ac:dyDescent="0.25">
      <c r="A17" s="58"/>
      <c r="B17" s="67" t="s">
        <v>11</v>
      </c>
      <c r="C17" s="68">
        <v>40.940918000000003</v>
      </c>
      <c r="D17" s="68">
        <v>46.055914000000001</v>
      </c>
      <c r="E17" s="68">
        <v>40.567970000000003</v>
      </c>
      <c r="F17" s="68">
        <v>30.875198000000001</v>
      </c>
      <c r="G17" s="68">
        <v>26.330891999999999</v>
      </c>
      <c r="H17" s="68">
        <v>26.066942999999998</v>
      </c>
      <c r="I17" s="68">
        <v>-1.0024309089111005</v>
      </c>
      <c r="J17" s="68">
        <v>98.997569091088906</v>
      </c>
      <c r="K17" s="68">
        <v>-14.718305612161586</v>
      </c>
      <c r="L17" s="60"/>
      <c r="M17" s="41"/>
      <c r="N17" s="41">
        <v>1</v>
      </c>
      <c r="O17" s="139"/>
    </row>
    <row r="18" spans="1:97" x14ac:dyDescent="0.25">
      <c r="A18" s="58"/>
      <c r="B18" s="67" t="s">
        <v>12</v>
      </c>
      <c r="C18" s="68">
        <v>34.459882999999998</v>
      </c>
      <c r="D18" s="68">
        <v>40.190736000000001</v>
      </c>
      <c r="E18" s="68">
        <v>35.216473999999998</v>
      </c>
      <c r="F18" s="68">
        <v>30.299254000000001</v>
      </c>
      <c r="G18" s="68">
        <v>18.141770999999999</v>
      </c>
      <c r="H18" s="68">
        <v>34.511232999999997</v>
      </c>
      <c r="I18" s="68">
        <v>90.230782871198187</v>
      </c>
      <c r="J18" s="68">
        <v>190.23078287119819</v>
      </c>
      <c r="K18" s="68">
        <v>-40.12469415913673</v>
      </c>
      <c r="L18" s="60"/>
      <c r="M18" s="41"/>
      <c r="N18" s="41">
        <v>1</v>
      </c>
      <c r="O18" s="139"/>
    </row>
    <row r="19" spans="1:97" x14ac:dyDescent="0.25">
      <c r="A19" s="58"/>
      <c r="B19" s="67" t="s">
        <v>13</v>
      </c>
      <c r="C19" s="68">
        <v>36.874053000000004</v>
      </c>
      <c r="D19" s="68">
        <v>43.146245999999998</v>
      </c>
      <c r="E19" s="68">
        <v>40.929319</v>
      </c>
      <c r="F19" s="68">
        <v>27.736291999999999</v>
      </c>
      <c r="G19" s="68">
        <v>14.568223</v>
      </c>
      <c r="H19" s="68">
        <v>28.301839000000001</v>
      </c>
      <c r="I19" s="68">
        <v>94.271044587936387</v>
      </c>
      <c r="J19" s="68">
        <v>194.27104458793639</v>
      </c>
      <c r="K19" s="68">
        <v>-47.475953166342485</v>
      </c>
      <c r="L19" s="60"/>
      <c r="M19" s="41"/>
      <c r="N19" s="41">
        <v>1</v>
      </c>
      <c r="O19" s="139"/>
    </row>
    <row r="20" spans="1:97" x14ac:dyDescent="0.25">
      <c r="A20" s="58"/>
      <c r="B20" s="67" t="s">
        <v>14</v>
      </c>
      <c r="C20" s="68">
        <v>37.747172999999997</v>
      </c>
      <c r="D20" s="68">
        <v>34.065627999999997</v>
      </c>
      <c r="E20" s="68">
        <v>35.955078999999998</v>
      </c>
      <c r="F20" s="68">
        <v>23.968731999999999</v>
      </c>
      <c r="G20" s="68">
        <v>32.677180999999997</v>
      </c>
      <c r="H20" s="68">
        <v>29.382477000000002</v>
      </c>
      <c r="I20" s="68">
        <v>-10.082583317086002</v>
      </c>
      <c r="J20" s="68">
        <v>89.917416682913995</v>
      </c>
      <c r="K20" s="68">
        <v>36.332539410094775</v>
      </c>
      <c r="L20" s="60"/>
      <c r="M20" s="41"/>
      <c r="N20" s="41">
        <v>1</v>
      </c>
      <c r="O20" s="139"/>
    </row>
    <row r="21" spans="1:97" x14ac:dyDescent="0.25">
      <c r="A21" s="58"/>
      <c r="B21" s="67" t="s">
        <v>15</v>
      </c>
      <c r="C21" s="68">
        <v>39.349294999999998</v>
      </c>
      <c r="D21" s="68">
        <v>42.000644000000001</v>
      </c>
      <c r="E21" s="68">
        <v>36.667127000000001</v>
      </c>
      <c r="F21" s="68">
        <v>29.267800000000001</v>
      </c>
      <c r="G21" s="68">
        <v>21.481981000000001</v>
      </c>
      <c r="H21" s="68">
        <v>34.877384999999997</v>
      </c>
      <c r="I21" s="68">
        <v>62.356465169576289</v>
      </c>
      <c r="J21" s="68">
        <v>162.3564651695763</v>
      </c>
      <c r="K21" s="68">
        <v>-26.601996050266841</v>
      </c>
      <c r="L21" s="60"/>
      <c r="M21" s="41"/>
      <c r="N21" s="41">
        <v>1</v>
      </c>
      <c r="O21" s="139"/>
    </row>
    <row r="22" spans="1:97" x14ac:dyDescent="0.25">
      <c r="A22" s="58"/>
      <c r="B22" s="67" t="s">
        <v>16</v>
      </c>
      <c r="C22" s="68">
        <v>42.291528999999997</v>
      </c>
      <c r="D22" s="68">
        <v>45.983328</v>
      </c>
      <c r="E22" s="68">
        <v>34.923780000000001</v>
      </c>
      <c r="F22" s="68">
        <v>21.403691999999999</v>
      </c>
      <c r="G22" s="68">
        <v>32.690067999999997</v>
      </c>
      <c r="H22" s="68">
        <v>33.540382999999999</v>
      </c>
      <c r="I22" s="68">
        <v>2.6011417290413785</v>
      </c>
      <c r="J22" s="68">
        <v>102.60114172904137</v>
      </c>
      <c r="K22" s="68">
        <v>52.730977440714419</v>
      </c>
      <c r="L22" s="60"/>
      <c r="M22" s="41"/>
      <c r="N22" s="41">
        <v>1</v>
      </c>
      <c r="O22" s="139"/>
    </row>
    <row r="23" spans="1:97" x14ac:dyDescent="0.25">
      <c r="A23" s="58"/>
      <c r="B23" s="67" t="s">
        <v>17</v>
      </c>
      <c r="C23" s="68">
        <v>40.915106999999999</v>
      </c>
      <c r="D23" s="68">
        <v>39.984594000000001</v>
      </c>
      <c r="E23" s="68">
        <v>37.221547999999999</v>
      </c>
      <c r="F23" s="68">
        <v>24.333523</v>
      </c>
      <c r="G23" s="68">
        <v>22.728552000000001</v>
      </c>
      <c r="H23" s="68">
        <v>31.931457000000002</v>
      </c>
      <c r="I23" s="68">
        <v>40.490502870574431</v>
      </c>
      <c r="J23" s="68">
        <v>140.49050287057443</v>
      </c>
      <c r="K23" s="68">
        <v>-6.5957198224030229</v>
      </c>
      <c r="L23" s="60"/>
      <c r="M23" s="41"/>
      <c r="N23" s="41">
        <v>1</v>
      </c>
      <c r="O23" s="139"/>
    </row>
    <row r="24" spans="1:97" x14ac:dyDescent="0.25">
      <c r="A24" s="58"/>
      <c r="B24" s="67" t="s">
        <v>18</v>
      </c>
      <c r="C24" s="68">
        <v>39.189836</v>
      </c>
      <c r="D24" s="68">
        <v>42.647182000000001</v>
      </c>
      <c r="E24" s="68">
        <v>50.227134999999997</v>
      </c>
      <c r="F24" s="68">
        <v>26.900872</v>
      </c>
      <c r="G24" s="68">
        <v>29.840554999999998</v>
      </c>
      <c r="H24" s="30">
        <v>38.936641999999999</v>
      </c>
      <c r="I24" s="66">
        <v>30.482298335268897</v>
      </c>
      <c r="J24" s="30">
        <v>130.48229833526889</v>
      </c>
      <c r="K24" s="30">
        <v>10.92783535046744</v>
      </c>
      <c r="L24" s="60"/>
      <c r="M24" s="41"/>
      <c r="N24" s="41">
        <v>1</v>
      </c>
      <c r="O24" s="139"/>
    </row>
    <row r="25" spans="1:97" x14ac:dyDescent="0.25">
      <c r="A25" s="58"/>
      <c r="B25" s="69" t="s">
        <v>33</v>
      </c>
      <c r="C25" s="70">
        <v>447.83027099999998</v>
      </c>
      <c r="D25" s="70">
        <v>479.57586300000008</v>
      </c>
      <c r="E25" s="70">
        <v>445.38806099999999</v>
      </c>
      <c r="F25" s="70">
        <v>344.10392299999995</v>
      </c>
      <c r="G25" s="70">
        <v>283.297055</v>
      </c>
      <c r="H25" s="82">
        <v>344.055204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7.0887552842536783</v>
      </c>
      <c r="E26" s="70">
        <v>-7.1287578541041174</v>
      </c>
      <c r="F26" s="70">
        <v>-22.740649529893897</v>
      </c>
      <c r="G26" s="70">
        <v>-17.67107665320048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447.83027099999998</v>
      </c>
      <c r="D28" s="70">
        <v>479.57586300000008</v>
      </c>
      <c r="E28" s="70">
        <v>445.38806099999999</v>
      </c>
      <c r="F28" s="70">
        <v>344.10392299999995</v>
      </c>
      <c r="G28" s="70">
        <v>283.297055</v>
      </c>
      <c r="H28" s="30">
        <v>344.055204</v>
      </c>
      <c r="I28" s="66">
        <v>21.446798661567446</v>
      </c>
      <c r="J28" s="30">
        <v>121.44679866156744</v>
      </c>
      <c r="K28" s="30">
        <v>-17.67107665320048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7.0887552842536783</v>
      </c>
      <c r="E29" s="70">
        <v>-7.1287578541041174</v>
      </c>
      <c r="F29" s="70">
        <v>-22.740649529893897</v>
      </c>
      <c r="G29" s="70">
        <v>-17.67107665320048</v>
      </c>
      <c r="H29" s="30">
        <v>21.446798661567446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7" customFormat="1" ht="14.25" customHeight="1" x14ac:dyDescent="0.25">
      <c r="A31" s="58"/>
      <c r="B31" s="46"/>
      <c r="C31" s="213" t="s">
        <v>143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</row>
    <row r="32" spans="1:97" s="147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</row>
    <row r="33" spans="1:97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</row>
    <row r="34" spans="1:97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</row>
    <row r="35" spans="1:97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</row>
    <row r="36" spans="1:97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</row>
    <row r="37" spans="1:97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</row>
    <row r="38" spans="1:97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</row>
    <row r="39" spans="1:97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</row>
    <row r="40" spans="1:97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</row>
    <row r="41" spans="1:97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</row>
    <row r="42" spans="1:97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</row>
    <row r="43" spans="1:97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</row>
    <row r="44" spans="1:97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</row>
    <row r="45" spans="1:97" s="147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</row>
    <row r="46" spans="1:97" s="147" customFormat="1" x14ac:dyDescent="0.25">
      <c r="A46" s="148"/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</row>
    <row r="47" spans="1:97" s="147" customFormat="1" x14ac:dyDescent="0.25">
      <c r="A47" s="148"/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</row>
    <row r="48" spans="1:97" s="147" customFormat="1" x14ac:dyDescent="0.25">
      <c r="A48" s="148"/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</row>
    <row r="49" spans="1:97" s="147" customFormat="1" x14ac:dyDescent="0.25">
      <c r="A49" s="148"/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</row>
    <row r="50" spans="1:97" s="147" customFormat="1" x14ac:dyDescent="0.25">
      <c r="A50" s="148"/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</row>
    <row r="51" spans="1:97" x14ac:dyDescent="0.25">
      <c r="A51" s="148"/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</row>
    <row r="52" spans="1:97" x14ac:dyDescent="0.25">
      <c r="A52" s="148"/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</row>
    <row r="53" spans="1:97" x14ac:dyDescent="0.25">
      <c r="A53" s="148"/>
      <c r="B53" s="139" t="s">
        <v>1</v>
      </c>
      <c r="C53" s="139" t="s">
        <v>166</v>
      </c>
      <c r="D53" s="139" t="s">
        <v>178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</row>
    <row r="54" spans="1:97" x14ac:dyDescent="0.25">
      <c r="A54" s="148"/>
      <c r="B54" s="139">
        <v>2012</v>
      </c>
      <c r="C54" s="139">
        <v>1</v>
      </c>
      <c r="D54" s="198">
        <v>30.163504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</row>
    <row r="55" spans="1:97" x14ac:dyDescent="0.25">
      <c r="A55" s="148"/>
      <c r="B55" s="139">
        <v>2012</v>
      </c>
      <c r="C55" s="139">
        <v>2</v>
      </c>
      <c r="D55" s="198">
        <v>37.922593999999997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</row>
    <row r="56" spans="1:97" x14ac:dyDescent="0.25">
      <c r="A56" s="148"/>
      <c r="B56" s="139">
        <v>2012</v>
      </c>
      <c r="C56" s="139">
        <v>3</v>
      </c>
      <c r="D56" s="198">
        <v>37.6995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</row>
    <row r="57" spans="1:97" x14ac:dyDescent="0.25">
      <c r="A57" s="148"/>
      <c r="B57" s="139">
        <v>2012</v>
      </c>
      <c r="C57" s="139">
        <v>4</v>
      </c>
      <c r="D57" s="198">
        <v>30.276879000000001</v>
      </c>
      <c r="E57" s="195">
        <v>41000</v>
      </c>
      <c r="F57" s="197">
        <v>35.760562999999998</v>
      </c>
      <c r="G57" s="139"/>
      <c r="H57" s="148"/>
      <c r="I57" s="148"/>
      <c r="J57" s="148"/>
      <c r="K57" s="148"/>
      <c r="L57" s="148"/>
      <c r="M57" s="148"/>
      <c r="N57" s="139"/>
    </row>
    <row r="58" spans="1:97" x14ac:dyDescent="0.25">
      <c r="A58" s="148"/>
      <c r="B58" s="139">
        <v>2012</v>
      </c>
      <c r="C58" s="139">
        <v>5</v>
      </c>
      <c r="D58" s="198">
        <v>40.940918000000003</v>
      </c>
      <c r="E58" s="195">
        <v>41030</v>
      </c>
      <c r="F58" s="197">
        <v>35.760562999999998</v>
      </c>
      <c r="G58" s="139"/>
      <c r="H58" s="148"/>
      <c r="I58" s="148"/>
      <c r="J58" s="148"/>
      <c r="K58" s="148"/>
      <c r="L58" s="148"/>
      <c r="M58" s="148"/>
      <c r="N58" s="139"/>
    </row>
    <row r="59" spans="1:97" x14ac:dyDescent="0.25">
      <c r="A59" s="148"/>
      <c r="B59" s="139">
        <v>2012</v>
      </c>
      <c r="C59" s="139">
        <v>6</v>
      </c>
      <c r="D59" s="198">
        <v>34.459882999999998</v>
      </c>
      <c r="E59" s="195">
        <v>41061</v>
      </c>
      <c r="F59" s="197">
        <v>35.760562999999998</v>
      </c>
      <c r="G59" s="139"/>
      <c r="H59" s="148"/>
      <c r="I59" s="148"/>
      <c r="J59" s="148"/>
      <c r="K59" s="148"/>
      <c r="L59" s="148"/>
      <c r="M59" s="148"/>
      <c r="N59" s="139"/>
    </row>
    <row r="60" spans="1:97" x14ac:dyDescent="0.25">
      <c r="A60" s="148"/>
      <c r="B60" s="139">
        <v>2012</v>
      </c>
      <c r="C60" s="139">
        <v>7</v>
      </c>
      <c r="D60" s="198">
        <v>36.874053000000004</v>
      </c>
      <c r="E60" s="195">
        <v>41091</v>
      </c>
      <c r="F60" s="197">
        <v>35.760562999999998</v>
      </c>
      <c r="G60" s="139"/>
      <c r="H60" s="148"/>
      <c r="I60" s="148"/>
      <c r="J60" s="148"/>
      <c r="K60" s="148"/>
      <c r="L60" s="148"/>
      <c r="M60" s="148"/>
      <c r="N60" s="139"/>
    </row>
    <row r="61" spans="1:97" x14ac:dyDescent="0.25">
      <c r="A61" s="148"/>
      <c r="B61" s="139">
        <v>2012</v>
      </c>
      <c r="C61" s="139">
        <v>8</v>
      </c>
      <c r="D61" s="198">
        <v>37.747172999999997</v>
      </c>
      <c r="E61" s="195">
        <v>41122</v>
      </c>
      <c r="F61" s="197">
        <v>35.760562999999998</v>
      </c>
      <c r="G61" s="139"/>
      <c r="H61" s="148"/>
      <c r="I61" s="148"/>
      <c r="J61" s="148"/>
      <c r="K61" s="148"/>
      <c r="L61" s="148"/>
      <c r="M61" s="148"/>
      <c r="N61" s="139"/>
    </row>
    <row r="62" spans="1:97" x14ac:dyDescent="0.25">
      <c r="A62" s="148"/>
      <c r="B62" s="139">
        <v>2012</v>
      </c>
      <c r="C62" s="139">
        <v>9</v>
      </c>
      <c r="D62" s="198">
        <v>39.349294999999998</v>
      </c>
      <c r="E62" s="195">
        <v>41153</v>
      </c>
      <c r="F62" s="197">
        <v>36.159310999999995</v>
      </c>
      <c r="G62" s="139"/>
      <c r="H62" s="148"/>
      <c r="I62" s="148"/>
      <c r="J62" s="148"/>
      <c r="K62" s="148"/>
      <c r="L62" s="148"/>
      <c r="M62" s="148"/>
      <c r="N62" s="139"/>
    </row>
    <row r="63" spans="1:97" x14ac:dyDescent="0.25">
      <c r="A63" s="148"/>
      <c r="B63" s="139">
        <v>2012</v>
      </c>
      <c r="C63" s="139">
        <v>10</v>
      </c>
      <c r="D63" s="198">
        <v>42.291528999999997</v>
      </c>
      <c r="E63" s="195">
        <v>41183</v>
      </c>
      <c r="F63" s="197">
        <v>36.7725328</v>
      </c>
      <c r="G63" s="139"/>
      <c r="H63" s="148"/>
      <c r="I63" s="148"/>
      <c r="J63" s="148"/>
      <c r="K63" s="148"/>
      <c r="L63" s="148"/>
      <c r="M63" s="148"/>
      <c r="N63" s="139"/>
    </row>
    <row r="64" spans="1:97" x14ac:dyDescent="0.25">
      <c r="A64" s="148"/>
      <c r="B64" s="139">
        <v>2012</v>
      </c>
      <c r="C64" s="139">
        <v>11</v>
      </c>
      <c r="D64" s="198">
        <v>40.915106999999999</v>
      </c>
      <c r="E64" s="195">
        <v>41214</v>
      </c>
      <c r="F64" s="197">
        <v>37.14913045454545</v>
      </c>
      <c r="G64" s="139"/>
      <c r="H64" s="148"/>
      <c r="I64" s="148"/>
      <c r="J64" s="148"/>
      <c r="K64" s="148"/>
      <c r="L64" s="148"/>
      <c r="M64" s="148"/>
      <c r="N64" s="139"/>
    </row>
    <row r="65" spans="1:14" x14ac:dyDescent="0.25">
      <c r="A65" s="148"/>
      <c r="B65" s="139">
        <v>2012</v>
      </c>
      <c r="C65" s="139">
        <v>12</v>
      </c>
      <c r="D65" s="198">
        <v>39.189836</v>
      </c>
      <c r="E65" s="195">
        <v>41244</v>
      </c>
      <c r="F65" s="197">
        <v>37.319189250000001</v>
      </c>
      <c r="G65" s="139"/>
      <c r="H65" s="148"/>
      <c r="I65" s="148"/>
      <c r="J65" s="148"/>
      <c r="K65" s="148"/>
      <c r="L65" s="148"/>
      <c r="M65" s="148"/>
      <c r="N65" s="139"/>
    </row>
    <row r="66" spans="1:14" x14ac:dyDescent="0.25">
      <c r="A66" s="148"/>
      <c r="B66" s="139">
        <v>2013</v>
      </c>
      <c r="C66" s="139">
        <v>1</v>
      </c>
      <c r="D66" s="198">
        <v>31.275531000000001</v>
      </c>
      <c r="E66" s="195">
        <v>41275</v>
      </c>
      <c r="F66" s="197">
        <v>37.411858166666669</v>
      </c>
      <c r="G66" s="139"/>
      <c r="H66" s="148"/>
      <c r="I66" s="148"/>
      <c r="J66" s="148"/>
      <c r="K66" s="148"/>
      <c r="L66" s="148"/>
      <c r="M66" s="148"/>
      <c r="N66" s="139"/>
    </row>
    <row r="67" spans="1:14" x14ac:dyDescent="0.25">
      <c r="A67" s="148"/>
      <c r="B67" s="139">
        <v>2013</v>
      </c>
      <c r="C67" s="139">
        <v>2</v>
      </c>
      <c r="D67" s="198">
        <v>35.024523000000002</v>
      </c>
      <c r="E67" s="195">
        <v>41306</v>
      </c>
      <c r="F67" s="197">
        <v>37.170352250000001</v>
      </c>
      <c r="G67" s="139"/>
      <c r="H67" s="148"/>
      <c r="I67" s="148"/>
      <c r="J67" s="148"/>
      <c r="K67" s="148"/>
      <c r="L67" s="148"/>
      <c r="M67" s="148"/>
      <c r="N67" s="139"/>
    </row>
    <row r="68" spans="1:14" x14ac:dyDescent="0.25">
      <c r="A68" s="148"/>
      <c r="B68" s="139">
        <v>2013</v>
      </c>
      <c r="C68" s="139">
        <v>3</v>
      </c>
      <c r="D68" s="198">
        <v>34.539493</v>
      </c>
      <c r="E68" s="195">
        <v>41334</v>
      </c>
      <c r="F68" s="197">
        <v>36.907018333333333</v>
      </c>
      <c r="G68" s="139"/>
      <c r="H68" s="148"/>
      <c r="I68" s="148"/>
      <c r="J68" s="148"/>
      <c r="K68" s="148"/>
      <c r="L68" s="148"/>
      <c r="M68" s="148"/>
      <c r="N68" s="139"/>
    </row>
    <row r="69" spans="1:14" x14ac:dyDescent="0.25">
      <c r="A69" s="148"/>
      <c r="B69" s="139">
        <v>2013</v>
      </c>
      <c r="C69" s="139">
        <v>4</v>
      </c>
      <c r="D69" s="198">
        <v>44.662044000000002</v>
      </c>
      <c r="E69" s="195">
        <v>41365</v>
      </c>
      <c r="F69" s="197">
        <v>38.105782083333331</v>
      </c>
      <c r="G69" s="139"/>
      <c r="H69" s="148"/>
      <c r="I69" s="148"/>
      <c r="J69" s="148"/>
      <c r="K69" s="148"/>
      <c r="L69" s="148"/>
      <c r="M69" s="148"/>
      <c r="N69" s="139"/>
    </row>
    <row r="70" spans="1:14" x14ac:dyDescent="0.25">
      <c r="A70" s="148"/>
      <c r="B70" s="139">
        <v>2013</v>
      </c>
      <c r="C70" s="139">
        <v>5</v>
      </c>
      <c r="D70" s="198">
        <v>46.055914000000001</v>
      </c>
      <c r="E70" s="195">
        <v>41395</v>
      </c>
      <c r="F70" s="197">
        <v>38.532031749999994</v>
      </c>
      <c r="G70" s="139"/>
      <c r="H70" s="148"/>
      <c r="I70" s="148"/>
      <c r="J70" s="148"/>
      <c r="K70" s="148"/>
      <c r="L70" s="148"/>
      <c r="M70" s="148"/>
      <c r="N70" s="139"/>
    </row>
    <row r="71" spans="1:14" x14ac:dyDescent="0.25">
      <c r="A71" s="148"/>
      <c r="B71" s="139">
        <v>2013</v>
      </c>
      <c r="C71" s="139">
        <v>6</v>
      </c>
      <c r="D71" s="198">
        <v>40.190736000000001</v>
      </c>
      <c r="E71" s="195">
        <v>41426</v>
      </c>
      <c r="F71" s="197">
        <v>39.009602833333332</v>
      </c>
      <c r="G71" s="139"/>
      <c r="H71" s="148"/>
      <c r="I71" s="148"/>
      <c r="J71" s="148"/>
      <c r="K71" s="148"/>
      <c r="L71" s="148"/>
      <c r="M71" s="148"/>
      <c r="N71" s="139"/>
    </row>
    <row r="72" spans="1:14" x14ac:dyDescent="0.25">
      <c r="A72" s="148"/>
      <c r="B72" s="139">
        <v>2013</v>
      </c>
      <c r="C72" s="139">
        <v>7</v>
      </c>
      <c r="D72" s="198">
        <v>43.146245999999998</v>
      </c>
      <c r="E72" s="195">
        <v>41456</v>
      </c>
      <c r="F72" s="197">
        <v>39.532285583333334</v>
      </c>
      <c r="G72" s="139"/>
      <c r="H72" s="148"/>
      <c r="I72" s="148"/>
      <c r="J72" s="148"/>
      <c r="K72" s="148"/>
      <c r="L72" s="148"/>
      <c r="M72" s="148"/>
      <c r="N72" s="139"/>
    </row>
    <row r="73" spans="1:14" x14ac:dyDescent="0.25">
      <c r="A73" s="148"/>
      <c r="B73" s="139">
        <v>2013</v>
      </c>
      <c r="C73" s="139">
        <v>8</v>
      </c>
      <c r="D73" s="198">
        <v>34.065627999999997</v>
      </c>
      <c r="E73" s="195">
        <v>41487</v>
      </c>
      <c r="F73" s="197">
        <v>39.225490166666667</v>
      </c>
      <c r="G73" s="139"/>
      <c r="H73" s="148"/>
      <c r="I73" s="148"/>
      <c r="J73" s="148"/>
      <c r="K73" s="148"/>
      <c r="L73" s="148"/>
      <c r="M73" s="148"/>
      <c r="N73" s="139"/>
    </row>
    <row r="74" spans="1:14" x14ac:dyDescent="0.25">
      <c r="A74" s="148"/>
      <c r="B74" s="139">
        <v>2013</v>
      </c>
      <c r="C74" s="139">
        <v>9</v>
      </c>
      <c r="D74" s="198">
        <v>42.000644000000001</v>
      </c>
      <c r="E74" s="195">
        <v>41518</v>
      </c>
      <c r="F74" s="197">
        <v>39.446435916666672</v>
      </c>
      <c r="G74" s="139"/>
      <c r="H74" s="148"/>
      <c r="I74" s="148"/>
      <c r="J74" s="148"/>
      <c r="K74" s="148"/>
      <c r="L74" s="148"/>
      <c r="M74" s="148"/>
      <c r="N74" s="139"/>
    </row>
    <row r="75" spans="1:14" x14ac:dyDescent="0.25">
      <c r="A75" s="148"/>
      <c r="B75" s="139">
        <v>2013</v>
      </c>
      <c r="C75" s="139">
        <v>10</v>
      </c>
      <c r="D75" s="198">
        <v>45.983328</v>
      </c>
      <c r="E75" s="195">
        <v>41548</v>
      </c>
      <c r="F75" s="197">
        <v>39.754085833333335</v>
      </c>
      <c r="G75" s="139"/>
      <c r="H75" s="148"/>
      <c r="I75" s="148"/>
      <c r="J75" s="148"/>
      <c r="K75" s="148"/>
      <c r="L75" s="148"/>
      <c r="M75" s="148"/>
      <c r="N75" s="139"/>
    </row>
    <row r="76" spans="1:14" x14ac:dyDescent="0.25">
      <c r="A76" s="148"/>
      <c r="B76" s="139">
        <v>2013</v>
      </c>
      <c r="C76" s="139">
        <v>11</v>
      </c>
      <c r="D76" s="198">
        <v>39.984594000000001</v>
      </c>
      <c r="E76" s="195">
        <v>41579</v>
      </c>
      <c r="F76" s="197">
        <v>39.676543083333343</v>
      </c>
      <c r="G76" s="139"/>
      <c r="H76" s="148"/>
      <c r="I76" s="148"/>
      <c r="J76" s="148"/>
      <c r="K76" s="148"/>
      <c r="L76" s="148"/>
      <c r="M76" s="148"/>
      <c r="N76" s="139"/>
    </row>
    <row r="77" spans="1:14" x14ac:dyDescent="0.25">
      <c r="A77" s="148"/>
      <c r="B77" s="139">
        <v>2013</v>
      </c>
      <c r="C77" s="139">
        <v>12</v>
      </c>
      <c r="D77" s="198">
        <v>42.647182000000001</v>
      </c>
      <c r="E77" s="195">
        <v>41609</v>
      </c>
      <c r="F77" s="197">
        <v>39.964655250000007</v>
      </c>
      <c r="G77" s="139"/>
      <c r="H77" s="148"/>
      <c r="I77" s="148"/>
      <c r="J77" s="148"/>
      <c r="K77" s="148"/>
      <c r="L77" s="148"/>
      <c r="M77" s="148"/>
      <c r="N77" s="139"/>
    </row>
    <row r="78" spans="1:14" x14ac:dyDescent="0.25">
      <c r="A78" s="148"/>
      <c r="B78" s="139">
        <v>2014</v>
      </c>
      <c r="C78" s="139">
        <v>1</v>
      </c>
      <c r="D78" s="198">
        <v>28.025147</v>
      </c>
      <c r="E78" s="195">
        <v>41640</v>
      </c>
      <c r="F78" s="197">
        <v>39.693789916666667</v>
      </c>
      <c r="G78" s="139"/>
      <c r="H78" s="148"/>
      <c r="I78" s="148"/>
      <c r="J78" s="148"/>
      <c r="K78" s="148"/>
      <c r="L78" s="148"/>
      <c r="M78" s="148"/>
      <c r="N78" s="139"/>
    </row>
    <row r="79" spans="1:14" x14ac:dyDescent="0.25">
      <c r="B79" s="139">
        <v>2014</v>
      </c>
      <c r="C79" s="139">
        <v>2</v>
      </c>
      <c r="D79" s="198">
        <v>35.173102</v>
      </c>
      <c r="E79" s="195">
        <v>41671</v>
      </c>
      <c r="F79" s="197">
        <v>39.706171500000004</v>
      </c>
      <c r="G79" s="41"/>
    </row>
    <row r="80" spans="1:14" x14ac:dyDescent="0.25">
      <c r="B80" s="139">
        <v>2014</v>
      </c>
      <c r="C80" s="139">
        <v>3</v>
      </c>
      <c r="D80" s="198">
        <v>35.123835999999997</v>
      </c>
      <c r="E80" s="195">
        <v>41699</v>
      </c>
      <c r="F80" s="197">
        <v>39.754866749999998</v>
      </c>
      <c r="G80" s="41"/>
    </row>
    <row r="81" spans="2:7" x14ac:dyDescent="0.25">
      <c r="B81" s="139">
        <v>2014</v>
      </c>
      <c r="C81" s="139">
        <v>4</v>
      </c>
      <c r="D81" s="198">
        <v>35.357543999999997</v>
      </c>
      <c r="E81" s="195">
        <v>41730</v>
      </c>
      <c r="F81" s="197">
        <v>38.979491750000001</v>
      </c>
      <c r="G81" s="41"/>
    </row>
    <row r="82" spans="2:7" x14ac:dyDescent="0.25">
      <c r="B82" s="139">
        <v>2014</v>
      </c>
      <c r="C82" s="139">
        <v>5</v>
      </c>
      <c r="D82" s="198">
        <v>40.567970000000003</v>
      </c>
      <c r="E82" s="195">
        <v>41760</v>
      </c>
      <c r="F82" s="197">
        <v>38.522163083333332</v>
      </c>
      <c r="G82" s="41"/>
    </row>
    <row r="83" spans="2:7" x14ac:dyDescent="0.25">
      <c r="B83" s="139">
        <v>2014</v>
      </c>
      <c r="C83" s="139">
        <v>6</v>
      </c>
      <c r="D83" s="198">
        <v>35.216473999999998</v>
      </c>
      <c r="E83" s="195">
        <v>41791</v>
      </c>
      <c r="F83" s="197">
        <v>38.107641249999993</v>
      </c>
      <c r="G83" s="41"/>
    </row>
    <row r="84" spans="2:7" x14ac:dyDescent="0.25">
      <c r="B84" s="139">
        <v>2014</v>
      </c>
      <c r="C84" s="139">
        <v>7</v>
      </c>
      <c r="D84" s="198">
        <v>40.929319</v>
      </c>
      <c r="E84" s="195">
        <v>41821</v>
      </c>
      <c r="F84" s="197">
        <v>37.922897333333339</v>
      </c>
      <c r="G84" s="41"/>
    </row>
    <row r="85" spans="2:7" x14ac:dyDescent="0.25">
      <c r="B85" s="139">
        <v>2014</v>
      </c>
      <c r="C85" s="139">
        <v>8</v>
      </c>
      <c r="D85" s="198">
        <v>35.955078999999998</v>
      </c>
      <c r="E85" s="195">
        <v>41852</v>
      </c>
      <c r="F85" s="197">
        <v>38.080351583333339</v>
      </c>
      <c r="G85" s="41"/>
    </row>
    <row r="86" spans="2:7" x14ac:dyDescent="0.25">
      <c r="B86" s="139">
        <v>2014</v>
      </c>
      <c r="C86" s="139">
        <v>9</v>
      </c>
      <c r="D86" s="198">
        <v>36.667127000000001</v>
      </c>
      <c r="E86" s="195">
        <v>41883</v>
      </c>
      <c r="F86" s="197">
        <v>37.635891833333339</v>
      </c>
      <c r="G86" s="41"/>
    </row>
    <row r="87" spans="2:7" x14ac:dyDescent="0.25">
      <c r="B87" s="139">
        <v>2014</v>
      </c>
      <c r="C87" s="139">
        <v>10</v>
      </c>
      <c r="D87" s="198">
        <v>34.923780000000001</v>
      </c>
      <c r="E87" s="195">
        <v>41913</v>
      </c>
      <c r="F87" s="197">
        <v>36.714262833333336</v>
      </c>
      <c r="G87" s="41"/>
    </row>
    <row r="88" spans="2:7" x14ac:dyDescent="0.25">
      <c r="B88" s="139">
        <v>2014</v>
      </c>
      <c r="C88" s="139">
        <v>11</v>
      </c>
      <c r="D88" s="198">
        <v>37.221547999999999</v>
      </c>
      <c r="E88" s="195">
        <v>41944</v>
      </c>
      <c r="F88" s="197">
        <v>36.484009</v>
      </c>
      <c r="G88" s="41"/>
    </row>
    <row r="89" spans="2:7" x14ac:dyDescent="0.25">
      <c r="B89" s="139">
        <v>2014</v>
      </c>
      <c r="C89" s="139">
        <v>12</v>
      </c>
      <c r="D89" s="198">
        <v>50.227134999999997</v>
      </c>
      <c r="E89" s="195">
        <v>41974</v>
      </c>
      <c r="F89" s="197">
        <v>37.115671749999997</v>
      </c>
      <c r="G89" s="41"/>
    </row>
    <row r="90" spans="2:7" x14ac:dyDescent="0.25">
      <c r="B90" s="139">
        <v>2015</v>
      </c>
      <c r="C90" s="139">
        <v>1</v>
      </c>
      <c r="D90" s="198">
        <v>20.378081999999999</v>
      </c>
      <c r="E90" s="195">
        <v>42005</v>
      </c>
      <c r="F90" s="197">
        <v>36.478416333333335</v>
      </c>
      <c r="G90" s="41"/>
    </row>
    <row r="91" spans="2:7" x14ac:dyDescent="0.25">
      <c r="B91" s="139">
        <v>2015</v>
      </c>
      <c r="C91" s="139">
        <v>2</v>
      </c>
      <c r="D91" s="198">
        <v>36.064360999999998</v>
      </c>
      <c r="E91" s="195">
        <v>42036</v>
      </c>
      <c r="F91" s="197">
        <v>36.552687916666663</v>
      </c>
      <c r="G91" s="41"/>
    </row>
    <row r="92" spans="2:7" x14ac:dyDescent="0.25">
      <c r="B92" s="139">
        <v>2015</v>
      </c>
      <c r="C92" s="139">
        <v>3</v>
      </c>
      <c r="D92" s="198">
        <v>35.379358000000003</v>
      </c>
      <c r="E92" s="195">
        <v>42064</v>
      </c>
      <c r="F92" s="197">
        <v>36.573981416666669</v>
      </c>
      <c r="G92" s="41"/>
    </row>
    <row r="93" spans="2:7" x14ac:dyDescent="0.25">
      <c r="B93" s="139">
        <v>2015</v>
      </c>
      <c r="C93" s="139">
        <v>4</v>
      </c>
      <c r="D93" s="198">
        <v>37.496758999999997</v>
      </c>
      <c r="E93" s="195">
        <v>42095</v>
      </c>
      <c r="F93" s="197">
        <v>36.752249333333332</v>
      </c>
      <c r="G93" s="41"/>
    </row>
    <row r="94" spans="2:7" x14ac:dyDescent="0.25">
      <c r="B94" s="139">
        <v>2015</v>
      </c>
      <c r="C94" s="139">
        <v>5</v>
      </c>
      <c r="D94" s="198">
        <v>30.875198000000001</v>
      </c>
      <c r="E94" s="195">
        <v>42125</v>
      </c>
      <c r="F94" s="197">
        <v>35.944518333333335</v>
      </c>
      <c r="G94" s="41"/>
    </row>
    <row r="95" spans="2:7" x14ac:dyDescent="0.25">
      <c r="B95" s="139">
        <v>2015</v>
      </c>
      <c r="C95" s="139">
        <v>6</v>
      </c>
      <c r="D95" s="198">
        <v>30.299254000000001</v>
      </c>
      <c r="E95" s="195">
        <v>42156</v>
      </c>
      <c r="F95" s="197">
        <v>35.534750000000003</v>
      </c>
      <c r="G95" s="41"/>
    </row>
    <row r="96" spans="2:7" x14ac:dyDescent="0.25">
      <c r="B96" s="139">
        <v>2015</v>
      </c>
      <c r="C96" s="139">
        <v>7</v>
      </c>
      <c r="D96" s="198">
        <v>27.736291999999999</v>
      </c>
      <c r="E96" s="195">
        <v>42186</v>
      </c>
      <c r="F96" s="197">
        <v>34.435331083333338</v>
      </c>
      <c r="G96" s="41"/>
    </row>
    <row r="97" spans="2:8" x14ac:dyDescent="0.25">
      <c r="B97" s="139">
        <v>2015</v>
      </c>
      <c r="C97" s="139">
        <v>8</v>
      </c>
      <c r="D97" s="198">
        <v>23.968731999999999</v>
      </c>
      <c r="E97" s="195">
        <v>42217</v>
      </c>
      <c r="F97" s="197">
        <v>33.436468833333336</v>
      </c>
      <c r="G97" s="41"/>
    </row>
    <row r="98" spans="2:8" x14ac:dyDescent="0.25">
      <c r="B98" s="139">
        <v>2015</v>
      </c>
      <c r="C98" s="139">
        <v>9</v>
      </c>
      <c r="D98" s="198">
        <v>29.267800000000001</v>
      </c>
      <c r="E98" s="195">
        <v>42248</v>
      </c>
      <c r="F98" s="197">
        <v>32.819858250000003</v>
      </c>
      <c r="G98" s="41"/>
    </row>
    <row r="99" spans="2:8" x14ac:dyDescent="0.25">
      <c r="B99" s="139">
        <v>2015</v>
      </c>
      <c r="C99" s="139">
        <v>10</v>
      </c>
      <c r="D99" s="198">
        <v>21.403691999999999</v>
      </c>
      <c r="E99" s="195">
        <v>42278</v>
      </c>
      <c r="F99" s="197">
        <v>31.693184249999998</v>
      </c>
      <c r="G99" s="41"/>
    </row>
    <row r="100" spans="2:8" x14ac:dyDescent="0.25">
      <c r="B100" s="139">
        <v>2015</v>
      </c>
      <c r="C100" s="139">
        <v>11</v>
      </c>
      <c r="D100" s="198">
        <v>24.333523</v>
      </c>
      <c r="E100" s="195">
        <v>42309</v>
      </c>
      <c r="F100" s="197">
        <v>30.619182166666665</v>
      </c>
      <c r="G100" s="41"/>
    </row>
    <row r="101" spans="2:8" x14ac:dyDescent="0.25">
      <c r="B101" s="139">
        <v>2015</v>
      </c>
      <c r="C101" s="139">
        <v>12</v>
      </c>
      <c r="D101" s="198">
        <v>26.900872</v>
      </c>
      <c r="E101" s="195">
        <v>42339</v>
      </c>
      <c r="F101" s="197">
        <v>28.675326916666663</v>
      </c>
      <c r="G101" s="41"/>
    </row>
    <row r="102" spans="2:8" x14ac:dyDescent="0.25">
      <c r="B102" s="139">
        <v>2016</v>
      </c>
      <c r="C102" s="139">
        <v>1</v>
      </c>
      <c r="D102" s="198">
        <v>19.546547</v>
      </c>
      <c r="E102" s="195">
        <v>42370</v>
      </c>
      <c r="F102" s="197">
        <v>28.606032333333328</v>
      </c>
      <c r="G102" s="41"/>
    </row>
    <row r="103" spans="2:8" x14ac:dyDescent="0.25">
      <c r="B103" s="139">
        <v>2016</v>
      </c>
      <c r="C103" s="139">
        <v>2</v>
      </c>
      <c r="D103" s="198">
        <v>24.530723999999999</v>
      </c>
      <c r="E103" s="195">
        <v>42401</v>
      </c>
      <c r="F103" s="197">
        <v>27.644895916666666</v>
      </c>
      <c r="G103" s="41"/>
    </row>
    <row r="104" spans="2:8" x14ac:dyDescent="0.25">
      <c r="B104" s="139">
        <v>2016</v>
      </c>
      <c r="C104" s="139">
        <v>3</v>
      </c>
      <c r="D104" s="198">
        <v>19.390004000000001</v>
      </c>
      <c r="E104" s="195">
        <v>42430</v>
      </c>
      <c r="F104" s="197">
        <v>26.312449749999995</v>
      </c>
      <c r="G104" s="41"/>
    </row>
    <row r="105" spans="2:8" x14ac:dyDescent="0.25">
      <c r="B105" s="139">
        <v>2016</v>
      </c>
      <c r="C105" s="139">
        <v>4</v>
      </c>
      <c r="D105" s="198">
        <v>21.370557000000002</v>
      </c>
      <c r="E105" s="195">
        <v>42461</v>
      </c>
      <c r="F105" s="197">
        <v>24.968599583333333</v>
      </c>
      <c r="G105" s="41"/>
    </row>
    <row r="106" spans="2:8" x14ac:dyDescent="0.25">
      <c r="B106" s="139">
        <v>2016</v>
      </c>
      <c r="C106" s="139">
        <v>5</v>
      </c>
      <c r="D106" s="198">
        <v>26.330891999999999</v>
      </c>
      <c r="E106" s="195">
        <v>42491</v>
      </c>
      <c r="F106" s="197">
        <v>24.589907416666666</v>
      </c>
      <c r="G106" s="41"/>
    </row>
    <row r="107" spans="2:8" x14ac:dyDescent="0.25">
      <c r="B107" s="139">
        <v>2016</v>
      </c>
      <c r="C107" s="139">
        <v>6</v>
      </c>
      <c r="D107" s="198">
        <v>18.141770999999999</v>
      </c>
      <c r="E107" s="195">
        <v>42522</v>
      </c>
      <c r="F107" s="197">
        <v>23.576783833333334</v>
      </c>
      <c r="G107" s="41"/>
    </row>
    <row r="108" spans="2:8" x14ac:dyDescent="0.25">
      <c r="B108" s="139">
        <v>2016</v>
      </c>
      <c r="C108" s="139">
        <v>7</v>
      </c>
      <c r="D108" s="198">
        <v>14.568223</v>
      </c>
      <c r="E108" s="195">
        <v>42552</v>
      </c>
      <c r="F108" s="197">
        <v>22.479444749999999</v>
      </c>
      <c r="G108" s="41"/>
    </row>
    <row r="109" spans="2:8" x14ac:dyDescent="0.25">
      <c r="B109" s="139">
        <v>2016</v>
      </c>
      <c r="C109" s="139">
        <v>8</v>
      </c>
      <c r="D109" s="198">
        <v>32.677180999999997</v>
      </c>
      <c r="E109" s="195">
        <v>42583</v>
      </c>
      <c r="F109" s="197">
        <v>23.205148833333336</v>
      </c>
      <c r="G109" s="41"/>
    </row>
    <row r="110" spans="2:8" x14ac:dyDescent="0.25">
      <c r="B110" s="139">
        <v>2016</v>
      </c>
      <c r="C110" s="139">
        <v>9</v>
      </c>
      <c r="D110" s="198">
        <v>21.481981000000001</v>
      </c>
      <c r="E110" s="195">
        <v>42614</v>
      </c>
      <c r="F110" s="197">
        <v>22.556330583333335</v>
      </c>
      <c r="G110" s="41"/>
    </row>
    <row r="111" spans="2:8" x14ac:dyDescent="0.25">
      <c r="B111" s="139">
        <v>2016</v>
      </c>
      <c r="C111" s="139">
        <v>10</v>
      </c>
      <c r="D111" s="198">
        <v>32.690067999999997</v>
      </c>
      <c r="E111" s="195">
        <v>42644</v>
      </c>
      <c r="F111" s="197">
        <v>23.496861916666663</v>
      </c>
      <c r="G111" s="41"/>
      <c r="H111" s="41"/>
    </row>
    <row r="112" spans="2:8" x14ac:dyDescent="0.25">
      <c r="B112" s="139">
        <v>2016</v>
      </c>
      <c r="C112" s="139">
        <v>11</v>
      </c>
      <c r="D112" s="198">
        <v>22.728552000000001</v>
      </c>
      <c r="E112" s="195">
        <v>42675</v>
      </c>
      <c r="F112" s="197">
        <v>23.363114333333328</v>
      </c>
      <c r="G112" s="41"/>
      <c r="H112" s="41"/>
    </row>
    <row r="113" spans="2:10" x14ac:dyDescent="0.25">
      <c r="B113" s="139">
        <v>2016</v>
      </c>
      <c r="C113" s="139">
        <v>12</v>
      </c>
      <c r="D113" s="198">
        <v>29.840554999999998</v>
      </c>
      <c r="E113" s="195">
        <v>42705</v>
      </c>
      <c r="F113" s="197">
        <v>23.608087916666666</v>
      </c>
      <c r="G113" s="41"/>
      <c r="H113" s="41"/>
    </row>
    <row r="114" spans="2:10" x14ac:dyDescent="0.25">
      <c r="B114" s="139">
        <v>2017</v>
      </c>
      <c r="C114" s="139">
        <v>1</v>
      </c>
      <c r="D114" s="198">
        <v>17.678493</v>
      </c>
      <c r="E114" s="195">
        <v>42736</v>
      </c>
      <c r="F114" s="197">
        <v>23.452416750000001</v>
      </c>
      <c r="G114" s="41"/>
      <c r="H114" s="41"/>
    </row>
    <row r="115" spans="2:10" x14ac:dyDescent="0.25">
      <c r="B115" s="139">
        <v>2017</v>
      </c>
      <c r="C115" s="139">
        <v>2</v>
      </c>
      <c r="D115" s="198">
        <v>21.619862999999999</v>
      </c>
      <c r="E115" s="195">
        <v>42767</v>
      </c>
      <c r="F115" s="197">
        <v>23.209845000000001</v>
      </c>
      <c r="G115" s="41"/>
      <c r="H115" s="41"/>
    </row>
    <row r="116" spans="2:10" x14ac:dyDescent="0.25">
      <c r="B116" s="139">
        <v>2017</v>
      </c>
      <c r="C116" s="139">
        <v>3</v>
      </c>
      <c r="D116" s="198">
        <v>24.314665000000002</v>
      </c>
      <c r="E116" s="195">
        <v>42795</v>
      </c>
      <c r="F116" s="197">
        <v>23.620233416666665</v>
      </c>
      <c r="G116" s="41"/>
      <c r="H116" s="41"/>
      <c r="I116" s="156"/>
      <c r="J116" s="156"/>
    </row>
    <row r="117" spans="2:10" x14ac:dyDescent="0.25">
      <c r="B117" s="139">
        <v>2017</v>
      </c>
      <c r="C117" s="139">
        <v>4</v>
      </c>
      <c r="D117" s="198">
        <v>22.893823999999999</v>
      </c>
      <c r="E117" s="195">
        <v>42826</v>
      </c>
      <c r="F117" s="197">
        <v>23.747172333333335</v>
      </c>
      <c r="G117" s="41"/>
      <c r="H117" s="41"/>
      <c r="I117" s="156"/>
      <c r="J117" s="156"/>
    </row>
    <row r="118" spans="2:10" x14ac:dyDescent="0.25">
      <c r="B118" s="139">
        <v>2017</v>
      </c>
      <c r="C118" s="139">
        <v>5</v>
      </c>
      <c r="D118" s="198">
        <v>26.066942999999998</v>
      </c>
      <c r="E118" s="195">
        <v>42856</v>
      </c>
      <c r="F118" s="197">
        <v>23.725176583333333</v>
      </c>
      <c r="G118" s="41"/>
      <c r="H118" s="41"/>
      <c r="I118" s="156"/>
      <c r="J118" s="156"/>
    </row>
    <row r="119" spans="2:10" x14ac:dyDescent="0.25">
      <c r="B119" s="139">
        <v>2017</v>
      </c>
      <c r="C119" s="139">
        <v>6</v>
      </c>
      <c r="D119" s="198">
        <v>34.511232999999997</v>
      </c>
      <c r="E119" s="195">
        <v>42887</v>
      </c>
      <c r="F119" s="197">
        <v>25.089298416666665</v>
      </c>
      <c r="G119" s="41"/>
      <c r="H119" s="41"/>
      <c r="I119" s="156"/>
      <c r="J119" s="156"/>
    </row>
    <row r="120" spans="2:10" x14ac:dyDescent="0.25">
      <c r="B120" s="139">
        <v>2017</v>
      </c>
      <c r="C120" s="139">
        <v>7</v>
      </c>
      <c r="D120" s="198">
        <v>28.301839000000001</v>
      </c>
      <c r="E120" s="195">
        <v>42917</v>
      </c>
      <c r="F120" s="197">
        <v>26.233766416666668</v>
      </c>
      <c r="G120" s="41"/>
      <c r="H120" s="41"/>
      <c r="I120" s="156"/>
      <c r="J120" s="156"/>
    </row>
    <row r="121" spans="2:10" x14ac:dyDescent="0.25">
      <c r="B121" s="139">
        <v>2017</v>
      </c>
      <c r="C121" s="139">
        <v>8</v>
      </c>
      <c r="D121" s="198">
        <v>29.382477000000002</v>
      </c>
      <c r="E121" s="195">
        <v>42948</v>
      </c>
      <c r="F121" s="197">
        <v>25.959207750000001</v>
      </c>
      <c r="G121" s="41"/>
      <c r="H121" s="41"/>
      <c r="I121" s="156"/>
      <c r="J121" s="156"/>
    </row>
    <row r="122" spans="2:10" x14ac:dyDescent="0.25">
      <c r="B122" s="139">
        <v>2017</v>
      </c>
      <c r="C122" s="139">
        <v>9</v>
      </c>
      <c r="D122" s="198">
        <v>34.877384999999997</v>
      </c>
      <c r="E122" s="195">
        <v>42979</v>
      </c>
      <c r="F122" s="197">
        <v>27.075491416666665</v>
      </c>
      <c r="G122" s="41"/>
      <c r="H122" s="41"/>
      <c r="I122" s="156"/>
      <c r="J122" s="156"/>
    </row>
    <row r="123" spans="2:10" x14ac:dyDescent="0.25">
      <c r="B123" s="139">
        <v>2017</v>
      </c>
      <c r="C123" s="139">
        <v>10</v>
      </c>
      <c r="D123" s="198">
        <v>33.540382999999999</v>
      </c>
      <c r="E123" s="195">
        <v>43009</v>
      </c>
      <c r="F123" s="197">
        <v>27.146351000000006</v>
      </c>
      <c r="G123" s="41"/>
      <c r="H123" s="41"/>
      <c r="I123" s="156"/>
      <c r="J123" s="156"/>
    </row>
    <row r="124" spans="2:10" x14ac:dyDescent="0.25">
      <c r="B124" s="139">
        <v>2017</v>
      </c>
      <c r="C124" s="139">
        <v>11</v>
      </c>
      <c r="D124" s="198">
        <v>31.931457000000002</v>
      </c>
      <c r="E124" s="195">
        <v>43040</v>
      </c>
      <c r="F124" s="197">
        <v>27.913259750000005</v>
      </c>
      <c r="G124" s="41"/>
      <c r="H124" s="41"/>
      <c r="I124" s="156"/>
      <c r="J124" s="156"/>
    </row>
    <row r="125" spans="2:10" x14ac:dyDescent="0.25">
      <c r="B125" s="139">
        <v>2017</v>
      </c>
      <c r="C125" s="139">
        <v>12</v>
      </c>
      <c r="D125" s="198">
        <v>38.936641999999999</v>
      </c>
      <c r="E125" s="195">
        <v>43070</v>
      </c>
      <c r="F125" s="197">
        <v>28.671267</v>
      </c>
      <c r="G125" s="41"/>
      <c r="H125" s="41"/>
      <c r="I125" s="156"/>
      <c r="J125" s="156"/>
    </row>
    <row r="126" spans="2:10" x14ac:dyDescent="0.25">
      <c r="B126" s="41"/>
      <c r="C126" s="41"/>
      <c r="D126" s="41"/>
      <c r="E126" s="41"/>
      <c r="F126" s="41"/>
      <c r="G126" s="41"/>
      <c r="H126" s="41"/>
    </row>
    <row r="127" spans="2:10" x14ac:dyDescent="0.25">
      <c r="B127" s="41"/>
      <c r="C127" s="41"/>
      <c r="D127" s="41"/>
      <c r="E127" s="41"/>
      <c r="F127" s="41"/>
      <c r="G127" s="41"/>
      <c r="H127" s="41"/>
    </row>
    <row r="128" spans="2:10" x14ac:dyDescent="0.25">
      <c r="B128" s="41"/>
      <c r="C128" s="41"/>
      <c r="D128" s="41"/>
      <c r="E128" s="41"/>
      <c r="F128" s="41"/>
      <c r="G128" s="41"/>
      <c r="H128" s="41"/>
    </row>
    <row r="129" spans="2:7" x14ac:dyDescent="0.25">
      <c r="B129" s="41"/>
      <c r="C129" s="41"/>
      <c r="D129" s="41"/>
      <c r="E129" s="41"/>
      <c r="F129" s="41"/>
      <c r="G129" s="41"/>
    </row>
    <row r="130" spans="2:7" x14ac:dyDescent="0.25">
      <c r="G130" s="41"/>
    </row>
    <row r="131" spans="2:7" x14ac:dyDescent="0.25">
      <c r="G131" s="41"/>
    </row>
    <row r="132" spans="2:7" x14ac:dyDescent="0.25">
      <c r="G132" s="41"/>
    </row>
    <row r="133" spans="2:7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topLeftCell="A25"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194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14.644738</v>
      </c>
      <c r="D13" s="68">
        <v>10.74507</v>
      </c>
      <c r="E13" s="68">
        <v>10.793291</v>
      </c>
      <c r="F13" s="68">
        <v>12.912324</v>
      </c>
      <c r="G13" s="68">
        <v>6.5328619999999997</v>
      </c>
      <c r="H13" s="68">
        <v>8.5874319999999997</v>
      </c>
      <c r="I13" s="68">
        <v>31.449768876183203</v>
      </c>
      <c r="J13" s="68">
        <v>131.44976887618321</v>
      </c>
      <c r="K13" s="68">
        <v>-49.405993839683703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22.681899000000001</v>
      </c>
      <c r="D14" s="68">
        <v>13.259814</v>
      </c>
      <c r="E14" s="68">
        <v>12.983036</v>
      </c>
      <c r="F14" s="68">
        <v>14.59662</v>
      </c>
      <c r="G14" s="68">
        <v>13.221061000000001</v>
      </c>
      <c r="H14" s="68">
        <v>9.9181369999999998</v>
      </c>
      <c r="I14" s="68">
        <v>-24.982291512004984</v>
      </c>
      <c r="J14" s="68">
        <v>75.017708487995023</v>
      </c>
      <c r="K14" s="68">
        <v>-9.423818664868989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12.107936</v>
      </c>
      <c r="D15" s="68">
        <v>13.013688</v>
      </c>
      <c r="E15" s="68">
        <v>14.789878</v>
      </c>
      <c r="F15" s="68">
        <v>13.123181000000001</v>
      </c>
      <c r="G15" s="68">
        <v>11.330367000000001</v>
      </c>
      <c r="H15" s="68">
        <v>10.363594000000001</v>
      </c>
      <c r="I15" s="68">
        <v>-8.5325832781938953</v>
      </c>
      <c r="J15" s="68">
        <v>91.467416721806103</v>
      </c>
      <c r="K15" s="68">
        <v>-13.661428581987856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11.719319</v>
      </c>
      <c r="D16" s="68">
        <v>16.577059999999999</v>
      </c>
      <c r="E16" s="68">
        <v>15.347742999999999</v>
      </c>
      <c r="F16" s="68">
        <v>14.827071</v>
      </c>
      <c r="G16" s="68">
        <v>13.116508</v>
      </c>
      <c r="H16" s="68">
        <v>9.9306529999999995</v>
      </c>
      <c r="I16" s="68">
        <v>-24.288896099480141</v>
      </c>
      <c r="J16" s="68">
        <v>75.711103900519859</v>
      </c>
      <c r="K16" s="68">
        <v>-11.536755978304825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16.358699999999999</v>
      </c>
      <c r="D17" s="68">
        <v>17.068255000000001</v>
      </c>
      <c r="E17" s="68">
        <v>13.612314</v>
      </c>
      <c r="F17" s="68">
        <v>13.669269</v>
      </c>
      <c r="G17" s="68">
        <v>13.503983</v>
      </c>
      <c r="H17" s="68">
        <v>11.759658999999999</v>
      </c>
      <c r="I17" s="68">
        <v>-12.917107493396585</v>
      </c>
      <c r="J17" s="68">
        <v>87.082892506603415</v>
      </c>
      <c r="K17" s="68">
        <v>-1.209179510623426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14.731786</v>
      </c>
      <c r="D18" s="68">
        <v>14.797414</v>
      </c>
      <c r="E18" s="68">
        <v>12.985901999999999</v>
      </c>
      <c r="F18" s="68">
        <v>12.736098999999999</v>
      </c>
      <c r="G18" s="68">
        <v>13.425337000000001</v>
      </c>
      <c r="H18" s="68">
        <v>11.371605000000001</v>
      </c>
      <c r="I18" s="68">
        <v>-15.297433502041702</v>
      </c>
      <c r="J18" s="68">
        <v>84.702566497958301</v>
      </c>
      <c r="K18" s="68">
        <v>5.4116884612784633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17.658166000000001</v>
      </c>
      <c r="D19" s="68">
        <v>17.00168</v>
      </c>
      <c r="E19" s="68">
        <v>18.442281000000001</v>
      </c>
      <c r="F19" s="68">
        <v>13.81592</v>
      </c>
      <c r="G19" s="68">
        <v>8.7689819999999994</v>
      </c>
      <c r="H19" s="68">
        <v>13.361359999999999</v>
      </c>
      <c r="I19" s="68">
        <v>52.370708481326567</v>
      </c>
      <c r="J19" s="68">
        <v>152.37070848132657</v>
      </c>
      <c r="K19" s="68">
        <v>-36.529872784439988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12.441539000000001</v>
      </c>
      <c r="D20" s="68">
        <v>14.011422</v>
      </c>
      <c r="E20" s="68">
        <v>16.401879999999998</v>
      </c>
      <c r="F20" s="68">
        <v>13.492183000000001</v>
      </c>
      <c r="G20" s="68">
        <v>16.198015000000002</v>
      </c>
      <c r="H20" s="68">
        <v>12.412114000000001</v>
      </c>
      <c r="I20" s="68">
        <v>-23.372623126969572</v>
      </c>
      <c r="J20" s="68">
        <v>76.627376873030428</v>
      </c>
      <c r="K20" s="68">
        <v>20.054812479196293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17.142647</v>
      </c>
      <c r="D21" s="68">
        <v>15.150183999999999</v>
      </c>
      <c r="E21" s="68">
        <v>18.283418999999999</v>
      </c>
      <c r="F21" s="68">
        <v>14.066051999999999</v>
      </c>
      <c r="G21" s="68">
        <v>14.138816</v>
      </c>
      <c r="H21" s="68">
        <v>12.546810000000001</v>
      </c>
      <c r="I21" s="68">
        <v>-11.259825433756266</v>
      </c>
      <c r="J21" s="68">
        <v>88.740174566243738</v>
      </c>
      <c r="K21" s="68">
        <v>0.51730222524415392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17.954339000000001</v>
      </c>
      <c r="D22" s="68">
        <v>19.288418</v>
      </c>
      <c r="E22" s="68">
        <v>16.411473000000001</v>
      </c>
      <c r="F22" s="68">
        <v>14.624241</v>
      </c>
      <c r="G22" s="68">
        <v>13.17733</v>
      </c>
      <c r="H22" s="68">
        <v>15.053286</v>
      </c>
      <c r="I22" s="68">
        <v>14.236237538257001</v>
      </c>
      <c r="J22" s="68">
        <v>114.236237538257</v>
      </c>
      <c r="K22" s="68">
        <v>-9.8939220161921586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15.759966</v>
      </c>
      <c r="D23" s="68">
        <v>13.370943</v>
      </c>
      <c r="E23" s="68">
        <v>12.965299</v>
      </c>
      <c r="F23" s="68">
        <v>11.015382000000001</v>
      </c>
      <c r="G23" s="68">
        <v>18.253050999999999</v>
      </c>
      <c r="H23" s="68">
        <v>15.68951</v>
      </c>
      <c r="I23" s="68">
        <v>-14.044452075436586</v>
      </c>
      <c r="J23" s="68">
        <v>85.955547924563419</v>
      </c>
      <c r="K23" s="68">
        <v>65.705111270766636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18.438974999999999</v>
      </c>
      <c r="D24" s="68">
        <v>18.242948999999999</v>
      </c>
      <c r="E24" s="68">
        <v>15.598212</v>
      </c>
      <c r="F24" s="68">
        <v>14.598738000000001</v>
      </c>
      <c r="G24" s="68">
        <v>13.812638</v>
      </c>
      <c r="H24" s="82">
        <v>18.331320000000002</v>
      </c>
      <c r="I24" s="30">
        <v>32.714112973930121</v>
      </c>
      <c r="J24" s="30">
        <v>132.71411297393013</v>
      </c>
      <c r="K24" s="30">
        <v>-5.3847120209979842</v>
      </c>
      <c r="L24" s="60"/>
      <c r="M24" s="41"/>
      <c r="N24" s="41">
        <v>1</v>
      </c>
      <c r="O24" s="41"/>
    </row>
    <row r="25" spans="1:15" x14ac:dyDescent="0.25">
      <c r="A25" s="58"/>
      <c r="B25" s="69" t="s">
        <v>33</v>
      </c>
      <c r="C25" s="70">
        <v>191.64001000000002</v>
      </c>
      <c r="D25" s="70">
        <v>182.52689700000002</v>
      </c>
      <c r="E25" s="70">
        <v>178.61472799999999</v>
      </c>
      <c r="F25" s="70">
        <v>163.47708</v>
      </c>
      <c r="G25" s="70">
        <v>155.47895</v>
      </c>
      <c r="H25" s="82">
        <v>149.32548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-4.7553290150631922</v>
      </c>
      <c r="E26" s="70">
        <v>-2.1433383596062727</v>
      </c>
      <c r="F26" s="70">
        <v>-8.4750278823591643</v>
      </c>
      <c r="G26" s="70">
        <v>-4.8925084788644435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191.64001000000002</v>
      </c>
      <c r="D28" s="70">
        <v>182.52689700000002</v>
      </c>
      <c r="E28" s="70">
        <v>178.61472799999999</v>
      </c>
      <c r="F28" s="70">
        <v>163.47708</v>
      </c>
      <c r="G28" s="70">
        <v>155.47895</v>
      </c>
      <c r="H28" s="30">
        <v>149.32548</v>
      </c>
      <c r="I28" s="66">
        <v>-3.9577511939719145</v>
      </c>
      <c r="J28" s="30">
        <v>96.042248806028084</v>
      </c>
      <c r="K28" s="30">
        <v>-4.8925084788644435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-4.7553290150631922</v>
      </c>
      <c r="E29" s="70">
        <v>-2.1433383596062727</v>
      </c>
      <c r="F29" s="70">
        <v>-8.4750278823591643</v>
      </c>
      <c r="G29" s="70">
        <v>-4.8925084788644435</v>
      </c>
      <c r="H29" s="30">
        <v>-3.9577511939719145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6" t="s">
        <v>144</v>
      </c>
      <c r="D31" s="216"/>
      <c r="E31" s="216"/>
      <c r="F31" s="216"/>
      <c r="G31" s="216"/>
      <c r="H31" s="216"/>
      <c r="I31" s="216"/>
      <c r="J31" s="216"/>
      <c r="K31" s="216"/>
      <c r="L31" s="60"/>
    </row>
    <row r="32" spans="1:15" s="148" customFormat="1" x14ac:dyDescent="0.25">
      <c r="A32" s="61"/>
      <c r="B32" s="44"/>
      <c r="C32" s="216" t="s">
        <v>156</v>
      </c>
      <c r="D32" s="216"/>
      <c r="E32" s="216"/>
      <c r="F32" s="216"/>
      <c r="G32" s="216"/>
      <c r="H32" s="216"/>
      <c r="I32" s="216"/>
      <c r="J32" s="216"/>
      <c r="K32" s="216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14.644738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22.681899000000001</v>
      </c>
      <c r="E55" s="195">
        <v>40940</v>
      </c>
      <c r="F55" s="139"/>
      <c r="G55" s="139"/>
      <c r="H55" s="148"/>
      <c r="I55" s="148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12.107936</v>
      </c>
      <c r="E56" s="195">
        <v>40969</v>
      </c>
      <c r="F56" s="139"/>
      <c r="G56" s="139"/>
      <c r="H56" s="148"/>
      <c r="I56" s="148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11.719319</v>
      </c>
      <c r="E57" s="195">
        <v>41000</v>
      </c>
      <c r="F57" s="197">
        <v>15.293010375000001</v>
      </c>
      <c r="G57" s="139"/>
      <c r="H57" s="148"/>
      <c r="I57" s="148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16.358699999999999</v>
      </c>
      <c r="E58" s="195">
        <v>41030</v>
      </c>
      <c r="F58" s="197">
        <v>15.293010375000001</v>
      </c>
      <c r="G58" s="139"/>
      <c r="H58" s="148"/>
      <c r="I58" s="148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14.731786</v>
      </c>
      <c r="E59" s="195">
        <v>41061</v>
      </c>
      <c r="F59" s="197">
        <v>15.293010375000001</v>
      </c>
      <c r="G59" s="139"/>
      <c r="H59" s="148"/>
      <c r="I59" s="148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17.658166000000001</v>
      </c>
      <c r="E60" s="195">
        <v>41091</v>
      </c>
      <c r="F60" s="197">
        <v>15.293010375000001</v>
      </c>
      <c r="G60" s="139"/>
      <c r="H60" s="148"/>
      <c r="I60" s="148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12.441539000000001</v>
      </c>
      <c r="E61" s="195">
        <v>41122</v>
      </c>
      <c r="F61" s="197">
        <v>15.293010375000001</v>
      </c>
      <c r="G61" s="139"/>
      <c r="H61" s="148"/>
      <c r="I61" s="148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17.142647</v>
      </c>
      <c r="E62" s="195">
        <v>41153</v>
      </c>
      <c r="F62" s="197">
        <v>15.498525555555558</v>
      </c>
      <c r="G62" s="139"/>
      <c r="H62" s="148"/>
      <c r="I62" s="148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17.954339000000001</v>
      </c>
      <c r="E63" s="195">
        <v>41183</v>
      </c>
      <c r="F63" s="197">
        <v>15.744106900000002</v>
      </c>
      <c r="G63" s="139"/>
      <c r="H63" s="148"/>
      <c r="I63" s="148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15.759966</v>
      </c>
      <c r="E64" s="195">
        <v>41214</v>
      </c>
      <c r="F64" s="197">
        <v>15.745548636363639</v>
      </c>
      <c r="G64" s="139"/>
      <c r="H64" s="148"/>
      <c r="I64" s="148"/>
      <c r="J64" s="148"/>
    </row>
    <row r="65" spans="2:7" x14ac:dyDescent="0.25">
      <c r="B65" s="139">
        <v>2012</v>
      </c>
      <c r="C65" s="139">
        <v>12</v>
      </c>
      <c r="D65" s="198">
        <v>18.438974999999999</v>
      </c>
      <c r="E65" s="195">
        <v>41244</v>
      </c>
      <c r="F65" s="197">
        <v>15.970000833333335</v>
      </c>
      <c r="G65" s="41"/>
    </row>
    <row r="66" spans="2:7" x14ac:dyDescent="0.25">
      <c r="B66" s="139">
        <v>2013</v>
      </c>
      <c r="C66" s="139">
        <v>1</v>
      </c>
      <c r="D66" s="198">
        <v>10.74507</v>
      </c>
      <c r="E66" s="195">
        <v>41275</v>
      </c>
      <c r="F66" s="197">
        <v>15.645028499999997</v>
      </c>
      <c r="G66" s="41"/>
    </row>
    <row r="67" spans="2:7" x14ac:dyDescent="0.25">
      <c r="B67" s="139">
        <v>2013</v>
      </c>
      <c r="C67" s="139">
        <v>2</v>
      </c>
      <c r="D67" s="198">
        <v>13.259814</v>
      </c>
      <c r="E67" s="195">
        <v>41306</v>
      </c>
      <c r="F67" s="197">
        <v>14.859854750000002</v>
      </c>
      <c r="G67" s="41"/>
    </row>
    <row r="68" spans="2:7" x14ac:dyDescent="0.25">
      <c r="B68" s="139">
        <v>2013</v>
      </c>
      <c r="C68" s="139">
        <v>3</v>
      </c>
      <c r="D68" s="198">
        <v>13.013688</v>
      </c>
      <c r="E68" s="195">
        <v>41334</v>
      </c>
      <c r="F68" s="197">
        <v>14.935334083333336</v>
      </c>
      <c r="G68" s="41"/>
    </row>
    <row r="69" spans="2:7" x14ac:dyDescent="0.25">
      <c r="B69" s="139">
        <v>2013</v>
      </c>
      <c r="C69" s="139">
        <v>4</v>
      </c>
      <c r="D69" s="198">
        <v>16.577059999999999</v>
      </c>
      <c r="E69" s="195">
        <v>41365</v>
      </c>
      <c r="F69" s="197">
        <v>15.340145833333333</v>
      </c>
      <c r="G69" s="41"/>
    </row>
    <row r="70" spans="2:7" x14ac:dyDescent="0.25">
      <c r="B70" s="139">
        <v>2013</v>
      </c>
      <c r="C70" s="139">
        <v>5</v>
      </c>
      <c r="D70" s="198">
        <v>17.068255000000001</v>
      </c>
      <c r="E70" s="195">
        <v>41395</v>
      </c>
      <c r="F70" s="197">
        <v>15.399275416666667</v>
      </c>
      <c r="G70" s="41"/>
    </row>
    <row r="71" spans="2:7" x14ac:dyDescent="0.25">
      <c r="B71" s="139">
        <v>2013</v>
      </c>
      <c r="C71" s="139">
        <v>6</v>
      </c>
      <c r="D71" s="198">
        <v>14.797414</v>
      </c>
      <c r="E71" s="195">
        <v>41426</v>
      </c>
      <c r="F71" s="197">
        <v>15.404744416666666</v>
      </c>
      <c r="G71" s="41"/>
    </row>
    <row r="72" spans="2:7" x14ac:dyDescent="0.25">
      <c r="B72" s="139">
        <v>2013</v>
      </c>
      <c r="C72" s="139">
        <v>7</v>
      </c>
      <c r="D72" s="198">
        <v>17.00168</v>
      </c>
      <c r="E72" s="195">
        <v>41456</v>
      </c>
      <c r="F72" s="197">
        <v>15.35003725</v>
      </c>
      <c r="G72" s="41"/>
    </row>
    <row r="73" spans="2:7" x14ac:dyDescent="0.25">
      <c r="B73" s="139">
        <v>2013</v>
      </c>
      <c r="C73" s="139">
        <v>8</v>
      </c>
      <c r="D73" s="198">
        <v>14.011422</v>
      </c>
      <c r="E73" s="195">
        <v>41487</v>
      </c>
      <c r="F73" s="197">
        <v>15.480860833333336</v>
      </c>
      <c r="G73" s="41"/>
    </row>
    <row r="74" spans="2:7" x14ac:dyDescent="0.25">
      <c r="B74" s="139">
        <v>2013</v>
      </c>
      <c r="C74" s="139">
        <v>9</v>
      </c>
      <c r="D74" s="198">
        <v>15.150183999999999</v>
      </c>
      <c r="E74" s="195">
        <v>41518</v>
      </c>
      <c r="F74" s="197">
        <v>15.314822250000001</v>
      </c>
      <c r="G74" s="41"/>
    </row>
    <row r="75" spans="2:7" x14ac:dyDescent="0.25">
      <c r="B75" s="139">
        <v>2013</v>
      </c>
      <c r="C75" s="139">
        <v>10</v>
      </c>
      <c r="D75" s="198">
        <v>19.288418</v>
      </c>
      <c r="E75" s="195">
        <v>41548</v>
      </c>
      <c r="F75" s="197">
        <v>15.425995500000001</v>
      </c>
      <c r="G75" s="41"/>
    </row>
    <row r="76" spans="2:7" x14ac:dyDescent="0.25">
      <c r="B76" s="139">
        <v>2013</v>
      </c>
      <c r="C76" s="139">
        <v>11</v>
      </c>
      <c r="D76" s="198">
        <v>13.370943</v>
      </c>
      <c r="E76" s="195">
        <v>41579</v>
      </c>
      <c r="F76" s="197">
        <v>15.226910250000001</v>
      </c>
      <c r="G76" s="41"/>
    </row>
    <row r="77" spans="2:7" x14ac:dyDescent="0.25">
      <c r="B77" s="139">
        <v>2013</v>
      </c>
      <c r="C77" s="139">
        <v>12</v>
      </c>
      <c r="D77" s="198">
        <v>18.242948999999999</v>
      </c>
      <c r="E77" s="195">
        <v>41609</v>
      </c>
      <c r="F77" s="197">
        <v>15.210574750000001</v>
      </c>
      <c r="G77" s="41"/>
    </row>
    <row r="78" spans="2:7" x14ac:dyDescent="0.25">
      <c r="B78" s="139">
        <v>2014</v>
      </c>
      <c r="C78" s="139">
        <v>1</v>
      </c>
      <c r="D78" s="198">
        <v>10.793291</v>
      </c>
      <c r="E78" s="195">
        <v>41640</v>
      </c>
      <c r="F78" s="197">
        <v>15.214593166666667</v>
      </c>
      <c r="G78" s="41"/>
    </row>
    <row r="79" spans="2:7" x14ac:dyDescent="0.25">
      <c r="B79" s="139">
        <v>2014</v>
      </c>
      <c r="C79" s="139">
        <v>2</v>
      </c>
      <c r="D79" s="198">
        <v>12.983036</v>
      </c>
      <c r="E79" s="195">
        <v>41671</v>
      </c>
      <c r="F79" s="197">
        <v>15.191528333333336</v>
      </c>
      <c r="G79" s="41"/>
    </row>
    <row r="80" spans="2:7" x14ac:dyDescent="0.25">
      <c r="B80" s="139">
        <v>2014</v>
      </c>
      <c r="C80" s="139">
        <v>3</v>
      </c>
      <c r="D80" s="198">
        <v>14.789878</v>
      </c>
      <c r="E80" s="195">
        <v>41699</v>
      </c>
      <c r="F80" s="197">
        <v>15.339544166666665</v>
      </c>
      <c r="G80" s="41"/>
    </row>
    <row r="81" spans="2:7" x14ac:dyDescent="0.25">
      <c r="B81" s="139">
        <v>2014</v>
      </c>
      <c r="C81" s="139">
        <v>4</v>
      </c>
      <c r="D81" s="198">
        <v>15.347742999999999</v>
      </c>
      <c r="E81" s="195">
        <v>41730</v>
      </c>
      <c r="F81" s="197">
        <v>15.237101083333334</v>
      </c>
      <c r="G81" s="41"/>
    </row>
    <row r="82" spans="2:7" x14ac:dyDescent="0.25">
      <c r="B82" s="139">
        <v>2014</v>
      </c>
      <c r="C82" s="139">
        <v>5</v>
      </c>
      <c r="D82" s="198">
        <v>13.612314</v>
      </c>
      <c r="E82" s="195">
        <v>41760</v>
      </c>
      <c r="F82" s="197">
        <v>14.949106</v>
      </c>
      <c r="G82" s="41"/>
    </row>
    <row r="83" spans="2:7" x14ac:dyDescent="0.25">
      <c r="B83" s="139">
        <v>2014</v>
      </c>
      <c r="C83" s="139">
        <v>6</v>
      </c>
      <c r="D83" s="198">
        <v>12.985901999999999</v>
      </c>
      <c r="E83" s="195">
        <v>41791</v>
      </c>
      <c r="F83" s="197">
        <v>14.798146666666668</v>
      </c>
      <c r="G83" s="41"/>
    </row>
    <row r="84" spans="2:7" x14ac:dyDescent="0.25">
      <c r="B84" s="139">
        <v>2014</v>
      </c>
      <c r="C84" s="139">
        <v>7</v>
      </c>
      <c r="D84" s="198">
        <v>18.442281000000001</v>
      </c>
      <c r="E84" s="195">
        <v>41821</v>
      </c>
      <c r="F84" s="197">
        <v>14.91819675</v>
      </c>
      <c r="G84" s="41"/>
    </row>
    <row r="85" spans="2:7" x14ac:dyDescent="0.25">
      <c r="B85" s="139">
        <v>2014</v>
      </c>
      <c r="C85" s="139">
        <v>8</v>
      </c>
      <c r="D85" s="198">
        <v>16.401879999999998</v>
      </c>
      <c r="E85" s="195">
        <v>41852</v>
      </c>
      <c r="F85" s="197">
        <v>15.117401583333335</v>
      </c>
      <c r="G85" s="41"/>
    </row>
    <row r="86" spans="2:7" x14ac:dyDescent="0.25">
      <c r="B86" s="139">
        <v>2014</v>
      </c>
      <c r="C86" s="139">
        <v>9</v>
      </c>
      <c r="D86" s="198">
        <v>18.283418999999999</v>
      </c>
      <c r="E86" s="195">
        <v>41883</v>
      </c>
      <c r="F86" s="197">
        <v>15.3785045</v>
      </c>
      <c r="G86" s="41"/>
    </row>
    <row r="87" spans="2:7" x14ac:dyDescent="0.25">
      <c r="B87" s="139">
        <v>2014</v>
      </c>
      <c r="C87" s="139">
        <v>10</v>
      </c>
      <c r="D87" s="198">
        <v>16.411473000000001</v>
      </c>
      <c r="E87" s="195">
        <v>41913</v>
      </c>
      <c r="F87" s="197">
        <v>15.138759083333333</v>
      </c>
      <c r="G87" s="41"/>
    </row>
    <row r="88" spans="2:7" x14ac:dyDescent="0.25">
      <c r="B88" s="139">
        <v>2014</v>
      </c>
      <c r="C88" s="139">
        <v>11</v>
      </c>
      <c r="D88" s="198">
        <v>12.965299</v>
      </c>
      <c r="E88" s="195">
        <v>41944</v>
      </c>
      <c r="F88" s="197">
        <v>15.104955416666668</v>
      </c>
      <c r="G88" s="41"/>
    </row>
    <row r="89" spans="2:7" x14ac:dyDescent="0.25">
      <c r="B89" s="139">
        <v>2014</v>
      </c>
      <c r="C89" s="139">
        <v>12</v>
      </c>
      <c r="D89" s="198">
        <v>15.598212</v>
      </c>
      <c r="E89" s="195">
        <v>41974</v>
      </c>
      <c r="F89" s="197">
        <v>14.884560666666665</v>
      </c>
      <c r="G89" s="41"/>
    </row>
    <row r="90" spans="2:7" x14ac:dyDescent="0.25">
      <c r="B90" s="139">
        <v>2015</v>
      </c>
      <c r="C90" s="139">
        <v>1</v>
      </c>
      <c r="D90" s="198">
        <v>12.912324</v>
      </c>
      <c r="E90" s="195">
        <v>42005</v>
      </c>
      <c r="F90" s="197">
        <v>15.061146749999999</v>
      </c>
      <c r="G90" s="41"/>
    </row>
    <row r="91" spans="2:7" x14ac:dyDescent="0.25">
      <c r="B91" s="139">
        <v>2015</v>
      </c>
      <c r="C91" s="139">
        <v>2</v>
      </c>
      <c r="D91" s="198">
        <v>14.59662</v>
      </c>
      <c r="E91" s="195">
        <v>42036</v>
      </c>
      <c r="F91" s="197">
        <v>15.195612083333335</v>
      </c>
      <c r="G91" s="41"/>
    </row>
    <row r="92" spans="2:7" x14ac:dyDescent="0.25">
      <c r="B92" s="139">
        <v>2015</v>
      </c>
      <c r="C92" s="139">
        <v>3</v>
      </c>
      <c r="D92" s="198">
        <v>13.123181000000001</v>
      </c>
      <c r="E92" s="195">
        <v>42064</v>
      </c>
      <c r="F92" s="197">
        <v>15.056720666666665</v>
      </c>
      <c r="G92" s="41"/>
    </row>
    <row r="93" spans="2:7" x14ac:dyDescent="0.25">
      <c r="B93" s="139">
        <v>2015</v>
      </c>
      <c r="C93" s="139">
        <v>4</v>
      </c>
      <c r="D93" s="198">
        <v>14.827071</v>
      </c>
      <c r="E93" s="195">
        <v>42095</v>
      </c>
      <c r="F93" s="197">
        <v>15.013331333333333</v>
      </c>
      <c r="G93" s="41"/>
    </row>
    <row r="94" spans="2:7" x14ac:dyDescent="0.25">
      <c r="B94" s="139">
        <v>2015</v>
      </c>
      <c r="C94" s="139">
        <v>5</v>
      </c>
      <c r="D94" s="198">
        <v>13.669269</v>
      </c>
      <c r="E94" s="195">
        <v>42125</v>
      </c>
      <c r="F94" s="197">
        <v>15.018077583333332</v>
      </c>
      <c r="G94" s="41"/>
    </row>
    <row r="95" spans="2:7" x14ac:dyDescent="0.25">
      <c r="B95" s="139">
        <v>2015</v>
      </c>
      <c r="C95" s="139">
        <v>6</v>
      </c>
      <c r="D95" s="198">
        <v>12.736098999999999</v>
      </c>
      <c r="E95" s="195">
        <v>42156</v>
      </c>
      <c r="F95" s="197">
        <v>14.997260666666664</v>
      </c>
      <c r="G95" s="41"/>
    </row>
    <row r="96" spans="2:7" x14ac:dyDescent="0.25">
      <c r="B96" s="139">
        <v>2015</v>
      </c>
      <c r="C96" s="139">
        <v>7</v>
      </c>
      <c r="D96" s="198">
        <v>13.81592</v>
      </c>
      <c r="E96" s="195">
        <v>42186</v>
      </c>
      <c r="F96" s="197">
        <v>14.611730583333333</v>
      </c>
      <c r="G96" s="41"/>
    </row>
    <row r="97" spans="2:9" x14ac:dyDescent="0.25">
      <c r="B97" s="139">
        <v>2015</v>
      </c>
      <c r="C97" s="139">
        <v>8</v>
      </c>
      <c r="D97" s="198">
        <v>13.492183000000001</v>
      </c>
      <c r="E97" s="195">
        <v>42217</v>
      </c>
      <c r="F97" s="197">
        <v>14.369255833333334</v>
      </c>
      <c r="G97" s="41"/>
    </row>
    <row r="98" spans="2:9" x14ac:dyDescent="0.25">
      <c r="B98" s="139">
        <v>2015</v>
      </c>
      <c r="C98" s="139">
        <v>9</v>
      </c>
      <c r="D98" s="198">
        <v>14.066051999999999</v>
      </c>
      <c r="E98" s="195">
        <v>42248</v>
      </c>
      <c r="F98" s="197">
        <v>14.017808583333334</v>
      </c>
      <c r="G98" s="41"/>
    </row>
    <row r="99" spans="2:9" x14ac:dyDescent="0.25">
      <c r="B99" s="139">
        <v>2015</v>
      </c>
      <c r="C99" s="139">
        <v>10</v>
      </c>
      <c r="D99" s="198">
        <v>14.624241</v>
      </c>
      <c r="E99" s="195">
        <v>42278</v>
      </c>
      <c r="F99" s="197">
        <v>13.868872583333335</v>
      </c>
      <c r="G99" s="41"/>
    </row>
    <row r="100" spans="2:9" x14ac:dyDescent="0.25">
      <c r="B100" s="139">
        <v>2015</v>
      </c>
      <c r="C100" s="139">
        <v>11</v>
      </c>
      <c r="D100" s="198">
        <v>11.015382000000001</v>
      </c>
      <c r="E100" s="195">
        <v>42309</v>
      </c>
      <c r="F100" s="197">
        <v>13.706379499999999</v>
      </c>
      <c r="G100" s="41"/>
    </row>
    <row r="101" spans="2:9" x14ac:dyDescent="0.25">
      <c r="B101" s="139">
        <v>2015</v>
      </c>
      <c r="C101" s="139">
        <v>12</v>
      </c>
      <c r="D101" s="198">
        <v>14.598738000000001</v>
      </c>
      <c r="E101" s="195">
        <v>42339</v>
      </c>
      <c r="F101" s="197">
        <v>13.623089999999999</v>
      </c>
      <c r="G101" s="41"/>
    </row>
    <row r="102" spans="2:9" x14ac:dyDescent="0.25">
      <c r="B102" s="139">
        <v>2016</v>
      </c>
      <c r="C102" s="139">
        <v>1</v>
      </c>
      <c r="D102" s="198">
        <v>6.5328619999999997</v>
      </c>
      <c r="E102" s="195">
        <v>42370</v>
      </c>
      <c r="F102" s="197">
        <v>13.091468166666665</v>
      </c>
      <c r="G102" s="41"/>
    </row>
    <row r="103" spans="2:9" x14ac:dyDescent="0.25">
      <c r="B103" s="139">
        <v>2016</v>
      </c>
      <c r="C103" s="139">
        <v>2</v>
      </c>
      <c r="D103" s="198">
        <v>13.221061000000001</v>
      </c>
      <c r="E103" s="195">
        <v>42401</v>
      </c>
      <c r="F103" s="197">
        <v>12.97683825</v>
      </c>
      <c r="G103" s="41"/>
    </row>
    <row r="104" spans="2:9" x14ac:dyDescent="0.25">
      <c r="B104" s="139">
        <v>2016</v>
      </c>
      <c r="C104" s="139">
        <v>3</v>
      </c>
      <c r="D104" s="198">
        <v>11.330367000000001</v>
      </c>
      <c r="E104" s="195">
        <v>42430</v>
      </c>
      <c r="F104" s="197">
        <v>12.827437083333331</v>
      </c>
      <c r="G104" s="41"/>
    </row>
    <row r="105" spans="2:9" x14ac:dyDescent="0.25">
      <c r="B105" s="139">
        <v>2016</v>
      </c>
      <c r="C105" s="139">
        <v>4</v>
      </c>
      <c r="D105" s="198">
        <v>13.116508</v>
      </c>
      <c r="E105" s="195">
        <v>42461</v>
      </c>
      <c r="F105" s="197">
        <v>12.684890166666667</v>
      </c>
      <c r="G105" s="41"/>
    </row>
    <row r="106" spans="2:9" x14ac:dyDescent="0.25">
      <c r="B106" s="139">
        <v>2016</v>
      </c>
      <c r="C106" s="139">
        <v>5</v>
      </c>
      <c r="D106" s="198">
        <v>13.503983</v>
      </c>
      <c r="E106" s="195">
        <v>42491</v>
      </c>
      <c r="F106" s="197">
        <v>12.671116333333332</v>
      </c>
      <c r="G106" s="41"/>
    </row>
    <row r="107" spans="2:9" x14ac:dyDescent="0.25">
      <c r="B107" s="139">
        <v>2016</v>
      </c>
      <c r="C107" s="139">
        <v>6</v>
      </c>
      <c r="D107" s="198">
        <v>13.425337000000001</v>
      </c>
      <c r="E107" s="195">
        <v>42522</v>
      </c>
      <c r="F107" s="197">
        <v>12.728552833333334</v>
      </c>
      <c r="G107" s="41"/>
    </row>
    <row r="108" spans="2:9" x14ac:dyDescent="0.25">
      <c r="B108" s="139">
        <v>2016</v>
      </c>
      <c r="C108" s="139">
        <v>7</v>
      </c>
      <c r="D108" s="198">
        <v>8.7689819999999994</v>
      </c>
      <c r="E108" s="195">
        <v>42552</v>
      </c>
      <c r="F108" s="197">
        <v>12.307974666666667</v>
      </c>
      <c r="G108" s="41"/>
    </row>
    <row r="109" spans="2:9" x14ac:dyDescent="0.25">
      <c r="B109" s="139">
        <v>2016</v>
      </c>
      <c r="C109" s="139">
        <v>8</v>
      </c>
      <c r="D109" s="198">
        <v>16.198015000000002</v>
      </c>
      <c r="E109" s="195">
        <v>42583</v>
      </c>
      <c r="F109" s="197">
        <v>12.533460666666665</v>
      </c>
      <c r="G109" s="41"/>
    </row>
    <row r="110" spans="2:9" x14ac:dyDescent="0.25">
      <c r="B110" s="139">
        <v>2016</v>
      </c>
      <c r="C110" s="139">
        <v>9</v>
      </c>
      <c r="D110" s="198">
        <v>14.138816</v>
      </c>
      <c r="E110" s="195">
        <v>42614</v>
      </c>
      <c r="F110" s="197">
        <v>12.539524333333333</v>
      </c>
      <c r="G110" s="41"/>
    </row>
    <row r="111" spans="2:9" x14ac:dyDescent="0.25">
      <c r="B111" s="139">
        <v>2016</v>
      </c>
      <c r="C111" s="139">
        <v>10</v>
      </c>
      <c r="D111" s="198">
        <v>13.17733</v>
      </c>
      <c r="E111" s="195">
        <v>42644</v>
      </c>
      <c r="F111" s="197">
        <v>12.418948416666668</v>
      </c>
      <c r="G111" s="41"/>
    </row>
    <row r="112" spans="2:9" x14ac:dyDescent="0.25">
      <c r="B112" s="139">
        <v>2016</v>
      </c>
      <c r="C112" s="139">
        <v>11</v>
      </c>
      <c r="D112" s="198">
        <v>18.253050999999999</v>
      </c>
      <c r="E112" s="195">
        <v>42675</v>
      </c>
      <c r="F112" s="197">
        <v>13.0220875</v>
      </c>
      <c r="G112" s="41"/>
      <c r="H112" s="156"/>
      <c r="I112" s="156"/>
    </row>
    <row r="113" spans="2:9" x14ac:dyDescent="0.25">
      <c r="B113" s="139">
        <v>2016</v>
      </c>
      <c r="C113" s="139">
        <v>12</v>
      </c>
      <c r="D113" s="198">
        <v>13.812638</v>
      </c>
      <c r="E113" s="195">
        <v>42705</v>
      </c>
      <c r="F113" s="197">
        <v>12.956579166666666</v>
      </c>
      <c r="G113" s="41"/>
      <c r="H113" s="156"/>
      <c r="I113" s="156"/>
    </row>
    <row r="114" spans="2:9" x14ac:dyDescent="0.25">
      <c r="B114" s="139">
        <v>2017</v>
      </c>
      <c r="C114" s="139">
        <v>1</v>
      </c>
      <c r="D114" s="198">
        <v>8.5874319999999997</v>
      </c>
      <c r="E114" s="195">
        <v>42736</v>
      </c>
      <c r="F114" s="197">
        <v>13.127793333333331</v>
      </c>
      <c r="G114" s="41"/>
      <c r="H114" s="156"/>
      <c r="I114" s="156"/>
    </row>
    <row r="115" spans="2:9" x14ac:dyDescent="0.25">
      <c r="B115" s="139">
        <v>2017</v>
      </c>
      <c r="C115" s="139">
        <v>2</v>
      </c>
      <c r="D115" s="198">
        <v>9.9181369999999998</v>
      </c>
      <c r="E115" s="195">
        <v>42767</v>
      </c>
      <c r="F115" s="197">
        <v>12.852549666666668</v>
      </c>
      <c r="G115" s="41"/>
      <c r="H115" s="156"/>
      <c r="I115" s="156"/>
    </row>
    <row r="116" spans="2:9" x14ac:dyDescent="0.25">
      <c r="B116" s="139">
        <v>2017</v>
      </c>
      <c r="C116" s="139">
        <v>3</v>
      </c>
      <c r="D116" s="198">
        <v>10.363594000000001</v>
      </c>
      <c r="E116" s="195">
        <v>42795</v>
      </c>
      <c r="F116" s="197">
        <v>12.771985250000002</v>
      </c>
      <c r="G116" s="41"/>
      <c r="H116" s="156"/>
      <c r="I116" s="156"/>
    </row>
    <row r="117" spans="2:9" x14ac:dyDescent="0.25">
      <c r="B117" s="139">
        <v>2017</v>
      </c>
      <c r="C117" s="139">
        <v>4</v>
      </c>
      <c r="D117" s="198">
        <v>9.9306529999999995</v>
      </c>
      <c r="E117" s="195">
        <v>42826</v>
      </c>
      <c r="F117" s="197">
        <v>12.506497333333336</v>
      </c>
      <c r="G117" s="41"/>
      <c r="H117" s="156"/>
      <c r="I117" s="156"/>
    </row>
    <row r="118" spans="2:9" x14ac:dyDescent="0.25">
      <c r="B118" s="139">
        <v>2017</v>
      </c>
      <c r="C118" s="139">
        <v>5</v>
      </c>
      <c r="D118" s="198">
        <v>11.759658999999999</v>
      </c>
      <c r="E118" s="195">
        <v>42856</v>
      </c>
      <c r="F118" s="197">
        <v>12.361137000000001</v>
      </c>
      <c r="G118" s="41"/>
      <c r="H118" s="156"/>
      <c r="I118" s="156"/>
    </row>
    <row r="119" spans="2:9" x14ac:dyDescent="0.25">
      <c r="B119" s="139">
        <v>2017</v>
      </c>
      <c r="C119" s="139">
        <v>6</v>
      </c>
      <c r="D119" s="198">
        <v>11.371605000000001</v>
      </c>
      <c r="E119" s="195">
        <v>42887</v>
      </c>
      <c r="F119" s="197">
        <v>12.189992666666667</v>
      </c>
      <c r="G119" s="41"/>
      <c r="H119" s="156"/>
      <c r="I119" s="156"/>
    </row>
    <row r="120" spans="2:9" x14ac:dyDescent="0.25">
      <c r="B120" s="139">
        <v>2017</v>
      </c>
      <c r="C120" s="139">
        <v>7</v>
      </c>
      <c r="D120" s="198">
        <v>13.361359999999999</v>
      </c>
      <c r="E120" s="195">
        <v>42917</v>
      </c>
      <c r="F120" s="197">
        <v>12.572690833333333</v>
      </c>
      <c r="G120" s="41"/>
      <c r="H120" s="156"/>
      <c r="I120" s="156"/>
    </row>
    <row r="121" spans="2:9" x14ac:dyDescent="0.25">
      <c r="B121" s="139">
        <v>2017</v>
      </c>
      <c r="C121" s="139">
        <v>8</v>
      </c>
      <c r="D121" s="198">
        <v>12.412114000000001</v>
      </c>
      <c r="E121" s="195">
        <v>42948</v>
      </c>
      <c r="F121" s="197">
        <v>12.257199083333335</v>
      </c>
      <c r="G121" s="41"/>
      <c r="H121" s="156"/>
      <c r="I121" s="156"/>
    </row>
    <row r="122" spans="2:9" x14ac:dyDescent="0.25">
      <c r="B122" s="139">
        <v>2017</v>
      </c>
      <c r="C122" s="139">
        <v>9</v>
      </c>
      <c r="D122" s="198">
        <v>12.546810000000001</v>
      </c>
      <c r="E122" s="195">
        <v>42979</v>
      </c>
      <c r="F122" s="197">
        <v>12.124531916666667</v>
      </c>
      <c r="G122" s="41"/>
      <c r="H122" s="156"/>
      <c r="I122" s="156"/>
    </row>
    <row r="123" spans="2:9" x14ac:dyDescent="0.25">
      <c r="B123" s="139">
        <v>2017</v>
      </c>
      <c r="C123" s="139">
        <v>10</v>
      </c>
      <c r="D123" s="198">
        <v>15.053286</v>
      </c>
      <c r="E123" s="195">
        <v>43009</v>
      </c>
      <c r="F123" s="197">
        <v>12.280861583333333</v>
      </c>
      <c r="G123" s="41"/>
      <c r="H123" s="156"/>
      <c r="I123" s="156"/>
    </row>
    <row r="124" spans="2:9" x14ac:dyDescent="0.25">
      <c r="B124" s="139">
        <v>2017</v>
      </c>
      <c r="C124" s="139">
        <v>11</v>
      </c>
      <c r="D124" s="198">
        <v>15.68951</v>
      </c>
      <c r="E124" s="195">
        <v>43040</v>
      </c>
      <c r="F124" s="197">
        <v>12.06723316666667</v>
      </c>
      <c r="G124" s="41"/>
      <c r="H124" s="156"/>
      <c r="I124" s="156"/>
    </row>
    <row r="125" spans="2:9" x14ac:dyDescent="0.25">
      <c r="B125" s="139">
        <v>2017</v>
      </c>
      <c r="C125" s="139">
        <v>12</v>
      </c>
      <c r="D125" s="198">
        <v>18.331320000000002</v>
      </c>
      <c r="E125" s="195">
        <v>43070</v>
      </c>
      <c r="F125" s="197">
        <v>12.44379</v>
      </c>
      <c r="G125" s="41"/>
      <c r="H125" s="156"/>
      <c r="I125" s="156"/>
    </row>
    <row r="126" spans="2:9" x14ac:dyDescent="0.25">
      <c r="B126" s="41"/>
      <c r="C126" s="41"/>
      <c r="D126" s="41"/>
      <c r="E126" s="41"/>
      <c r="F126" s="41"/>
      <c r="G126" s="41"/>
      <c r="H126" s="156"/>
      <c r="I126" s="156"/>
    </row>
    <row r="127" spans="2:9" x14ac:dyDescent="0.25">
      <c r="B127" s="41"/>
      <c r="C127" s="41"/>
      <c r="D127" s="41"/>
      <c r="E127" s="41"/>
      <c r="F127" s="41"/>
      <c r="G127" s="41"/>
      <c r="H127" s="156"/>
      <c r="I127" s="156"/>
    </row>
    <row r="128" spans="2:9" x14ac:dyDescent="0.25">
      <c r="B128" s="41"/>
      <c r="C128" s="41"/>
      <c r="D128" s="41"/>
      <c r="E128" s="41"/>
      <c r="F128" s="41"/>
      <c r="G128" s="41"/>
      <c r="H128" s="156"/>
      <c r="I128" s="156"/>
    </row>
    <row r="129" spans="2:9" x14ac:dyDescent="0.25">
      <c r="B129" s="41"/>
      <c r="C129" s="41"/>
      <c r="D129" s="41"/>
      <c r="E129" s="41"/>
      <c r="F129" s="41"/>
      <c r="G129" s="41"/>
      <c r="H129" s="156"/>
      <c r="I129" s="156"/>
    </row>
    <row r="130" spans="2:9" x14ac:dyDescent="0.25">
      <c r="B130" s="41"/>
      <c r="C130" s="41"/>
      <c r="D130" s="41"/>
      <c r="E130" s="41"/>
      <c r="F130" s="41"/>
      <c r="G130" s="41"/>
    </row>
    <row r="131" spans="2:9" x14ac:dyDescent="0.25">
      <c r="B131" s="41"/>
      <c r="C131" s="41"/>
      <c r="D131" s="41"/>
      <c r="E131" s="41"/>
      <c r="F131" s="41"/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195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9.0823940000000007</v>
      </c>
      <c r="D13" s="68">
        <v>9.8331350000000004</v>
      </c>
      <c r="E13" s="68">
        <v>9.7051149999999993</v>
      </c>
      <c r="F13" s="68">
        <v>8.1759730000000008</v>
      </c>
      <c r="G13" s="68">
        <v>8.1996420000000008</v>
      </c>
      <c r="H13" s="68">
        <v>8.5760539999999992</v>
      </c>
      <c r="I13" s="68">
        <v>4.5905906623727954</v>
      </c>
      <c r="J13" s="68">
        <v>104.59059066237279</v>
      </c>
      <c r="K13" s="68">
        <v>0.28949459593372584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12.19018</v>
      </c>
      <c r="D14" s="68">
        <v>13.979246</v>
      </c>
      <c r="E14" s="68">
        <v>12.168680999999999</v>
      </c>
      <c r="F14" s="68">
        <v>11.921303999999999</v>
      </c>
      <c r="G14" s="68">
        <v>12.104725999999999</v>
      </c>
      <c r="H14" s="68">
        <v>9.322794</v>
      </c>
      <c r="I14" s="68">
        <v>-22.982197201324507</v>
      </c>
      <c r="J14" s="68">
        <v>77.01780279867549</v>
      </c>
      <c r="K14" s="68">
        <v>1.5386068503915329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9.5722989999999992</v>
      </c>
      <c r="D15" s="68">
        <v>11.031447999999999</v>
      </c>
      <c r="E15" s="68">
        <v>12.913067</v>
      </c>
      <c r="F15" s="68">
        <v>11.766781999999999</v>
      </c>
      <c r="G15" s="68">
        <v>14.424319000000001</v>
      </c>
      <c r="H15" s="68">
        <v>10.076411999999999</v>
      </c>
      <c r="I15" s="68">
        <v>-30.142892707794388</v>
      </c>
      <c r="J15" s="68">
        <v>69.857107292205612</v>
      </c>
      <c r="K15" s="68">
        <v>22.585078911124555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12.416138999999999</v>
      </c>
      <c r="D16" s="68">
        <v>14.903331</v>
      </c>
      <c r="E16" s="68">
        <v>13.541176</v>
      </c>
      <c r="F16" s="68">
        <v>14.017365</v>
      </c>
      <c r="G16" s="68">
        <v>10.792023</v>
      </c>
      <c r="H16" s="68">
        <v>9.8865610000000004</v>
      </c>
      <c r="I16" s="68">
        <v>-8.3901044317640903</v>
      </c>
      <c r="J16" s="68">
        <v>91.609895568235913</v>
      </c>
      <c r="K16" s="68">
        <v>-23.009617000056714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12.476705000000001</v>
      </c>
      <c r="D17" s="68">
        <v>15.561109999999999</v>
      </c>
      <c r="E17" s="68">
        <v>13.331367</v>
      </c>
      <c r="F17" s="68">
        <v>12.309400999999999</v>
      </c>
      <c r="G17" s="68">
        <v>14.307444</v>
      </c>
      <c r="H17" s="68">
        <v>13.468216999999999</v>
      </c>
      <c r="I17" s="68">
        <v>-5.8656668514655781</v>
      </c>
      <c r="J17" s="68">
        <v>94.134333148534424</v>
      </c>
      <c r="K17" s="68">
        <v>16.231845887545624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10.690561000000001</v>
      </c>
      <c r="D18" s="68">
        <v>12.92286</v>
      </c>
      <c r="E18" s="68">
        <v>13.629671</v>
      </c>
      <c r="F18" s="68">
        <v>13.877755000000001</v>
      </c>
      <c r="G18" s="68">
        <v>12.582800000000001</v>
      </c>
      <c r="H18" s="68">
        <v>9.909796</v>
      </c>
      <c r="I18" s="68">
        <v>-21.243316273007608</v>
      </c>
      <c r="J18" s="68">
        <v>78.756683726992392</v>
      </c>
      <c r="K18" s="68">
        <v>-9.3311562280786742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13.836195999999999</v>
      </c>
      <c r="D19" s="68">
        <v>14.384202999999999</v>
      </c>
      <c r="E19" s="68">
        <v>15.624551</v>
      </c>
      <c r="F19" s="68">
        <v>14.444661999999999</v>
      </c>
      <c r="G19" s="68">
        <v>10.345297</v>
      </c>
      <c r="H19" s="68">
        <v>12.831529</v>
      </c>
      <c r="I19" s="68">
        <v>24.032485485916922</v>
      </c>
      <c r="J19" s="68">
        <v>124.03248548591692</v>
      </c>
      <c r="K19" s="68">
        <v>-28.379791787443686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11.588106</v>
      </c>
      <c r="D20" s="68">
        <v>12.308472</v>
      </c>
      <c r="E20" s="68">
        <v>12.800788000000001</v>
      </c>
      <c r="F20" s="68">
        <v>13.630008</v>
      </c>
      <c r="G20" s="68">
        <v>16.497237999999999</v>
      </c>
      <c r="H20" s="68">
        <v>11.854480000000001</v>
      </c>
      <c r="I20" s="68">
        <v>-28.142638179797117</v>
      </c>
      <c r="J20" s="68">
        <v>71.857361820202883</v>
      </c>
      <c r="K20" s="68">
        <v>21.036157865791406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16.018319999999999</v>
      </c>
      <c r="D21" s="68">
        <v>10.991752999999999</v>
      </c>
      <c r="E21" s="68">
        <v>12.017796000000001</v>
      </c>
      <c r="F21" s="68">
        <v>17.029101000000001</v>
      </c>
      <c r="G21" s="68">
        <v>12.566642999999999</v>
      </c>
      <c r="H21" s="68">
        <v>9.6657670000000007</v>
      </c>
      <c r="I21" s="68">
        <v>-23.083937372932439</v>
      </c>
      <c r="J21" s="68">
        <v>76.916062627067561</v>
      </c>
      <c r="K21" s="68">
        <v>-26.204894785696563</v>
      </c>
      <c r="L21" s="60"/>
      <c r="N21" s="40">
        <v>1</v>
      </c>
    </row>
    <row r="22" spans="1:15" x14ac:dyDescent="0.25">
      <c r="A22" s="58"/>
      <c r="B22" s="67" t="s">
        <v>16</v>
      </c>
      <c r="C22" s="68">
        <v>15.603384</v>
      </c>
      <c r="D22" s="68">
        <v>13.426555</v>
      </c>
      <c r="E22" s="68">
        <v>15.113117000000001</v>
      </c>
      <c r="F22" s="68">
        <v>13.201853</v>
      </c>
      <c r="G22" s="68">
        <v>12.437201</v>
      </c>
      <c r="H22" s="68">
        <v>11.891063000000001</v>
      </c>
      <c r="I22" s="68">
        <v>-4.3911648609683107</v>
      </c>
      <c r="J22" s="68">
        <v>95.608835139031683</v>
      </c>
      <c r="K22" s="68">
        <v>-5.7920051071618461</v>
      </c>
      <c r="L22" s="60"/>
      <c r="N22" s="40">
        <v>1</v>
      </c>
    </row>
    <row r="23" spans="1:15" x14ac:dyDescent="0.25">
      <c r="A23" s="58"/>
      <c r="B23" s="67" t="s">
        <v>17</v>
      </c>
      <c r="C23" s="68">
        <v>13.621734999999999</v>
      </c>
      <c r="D23" s="68">
        <v>12.964252999999999</v>
      </c>
      <c r="E23" s="68">
        <v>11.938226999999999</v>
      </c>
      <c r="F23" s="68">
        <v>12.298555</v>
      </c>
      <c r="G23" s="68">
        <v>11.293758</v>
      </c>
      <c r="H23" s="68">
        <v>12.054792000000001</v>
      </c>
      <c r="I23" s="68">
        <v>6.7385364552702498</v>
      </c>
      <c r="J23" s="68">
        <v>106.73853645527025</v>
      </c>
      <c r="K23" s="68">
        <v>-8.1700411145862244</v>
      </c>
      <c r="L23" s="60"/>
      <c r="N23" s="40">
        <v>1</v>
      </c>
    </row>
    <row r="24" spans="1:15" x14ac:dyDescent="0.25">
      <c r="A24" s="58"/>
      <c r="B24" s="67" t="s">
        <v>18</v>
      </c>
      <c r="C24" s="68">
        <v>11.912599</v>
      </c>
      <c r="D24" s="68">
        <v>12.881221999999999</v>
      </c>
      <c r="E24" s="68">
        <v>13.208472</v>
      </c>
      <c r="F24" s="68">
        <v>12.072806</v>
      </c>
      <c r="G24" s="68">
        <v>13.825025</v>
      </c>
      <c r="H24" s="82">
        <v>12.817254</v>
      </c>
      <c r="I24" s="30">
        <v>-7.2894696392954099</v>
      </c>
      <c r="J24" s="30">
        <v>92.710530360704595</v>
      </c>
      <c r="K24" s="30">
        <v>14.513767553292922</v>
      </c>
      <c r="L24" s="60"/>
      <c r="N24" s="40">
        <v>1</v>
      </c>
    </row>
    <row r="25" spans="1:15" x14ac:dyDescent="0.25">
      <c r="A25" s="58"/>
      <c r="B25" s="69" t="s">
        <v>33</v>
      </c>
      <c r="C25" s="70">
        <v>149.00861800000001</v>
      </c>
      <c r="D25" s="70">
        <v>155.18758799999998</v>
      </c>
      <c r="E25" s="70">
        <v>155.992028</v>
      </c>
      <c r="F25" s="70">
        <v>154.745565</v>
      </c>
      <c r="G25" s="70">
        <v>149.37611600000002</v>
      </c>
      <c r="H25" s="82">
        <v>132.35471900000002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4.1467198897180424</v>
      </c>
      <c r="E26" s="70">
        <v>0.51836619820395669</v>
      </c>
      <c r="F26" s="70">
        <v>-0.79905557737861566</v>
      </c>
      <c r="G26" s="70">
        <v>-3.4698564705230694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149.00861800000001</v>
      </c>
      <c r="D28" s="70">
        <v>155.18758799999998</v>
      </c>
      <c r="E28" s="70">
        <v>155.992028</v>
      </c>
      <c r="F28" s="70">
        <v>154.745565</v>
      </c>
      <c r="G28" s="70">
        <v>149.37611600000002</v>
      </c>
      <c r="H28" s="30">
        <v>132.35471900000002</v>
      </c>
      <c r="I28" s="66">
        <v>-11.394992356073852</v>
      </c>
      <c r="J28" s="30">
        <v>88.605007643926143</v>
      </c>
      <c r="K28" s="30">
        <v>-3.4698564705230694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4.1467198897180424</v>
      </c>
      <c r="E29" s="70">
        <v>0.51836619820395669</v>
      </c>
      <c r="F29" s="70">
        <v>-0.79905557737861566</v>
      </c>
      <c r="G29" s="70">
        <v>-3.4698564705230694</v>
      </c>
      <c r="H29" s="30">
        <v>-11.394992356073852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150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39"/>
      <c r="C48" s="139"/>
      <c r="D48" s="139"/>
      <c r="E48" s="139"/>
      <c r="F48" s="139"/>
      <c r="G48" s="139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48"/>
      <c r="I49" s="148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48"/>
      <c r="I50" s="148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48"/>
      <c r="I51" s="148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48"/>
      <c r="I52" s="148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179</v>
      </c>
      <c r="E53" s="139" t="s">
        <v>167</v>
      </c>
      <c r="F53" s="139" t="s">
        <v>168</v>
      </c>
      <c r="G53" s="139"/>
      <c r="H53" s="148"/>
      <c r="I53" s="148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9.0823940000000007</v>
      </c>
      <c r="E54" s="195">
        <v>40909</v>
      </c>
      <c r="F54" s="139"/>
      <c r="G54" s="139"/>
      <c r="H54" s="148"/>
      <c r="I54" s="148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12.19018</v>
      </c>
      <c r="E55" s="195">
        <v>40940</v>
      </c>
      <c r="F55" s="139"/>
      <c r="G55" s="139"/>
      <c r="H55" s="148"/>
      <c r="I55" s="148"/>
      <c r="J55" s="192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9.5722989999999992</v>
      </c>
      <c r="E56" s="195">
        <v>40969</v>
      </c>
      <c r="F56" s="139"/>
      <c r="G56" s="139"/>
      <c r="H56" s="148"/>
      <c r="I56" s="148"/>
      <c r="J56" s="192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12.416138999999999</v>
      </c>
      <c r="E57" s="195">
        <v>41000</v>
      </c>
      <c r="F57" s="197">
        <v>11.4815725</v>
      </c>
      <c r="G57" s="139"/>
      <c r="H57" s="148"/>
      <c r="I57" s="148"/>
      <c r="J57" s="192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12.476705000000001</v>
      </c>
      <c r="E58" s="195">
        <v>41030</v>
      </c>
      <c r="F58" s="197">
        <v>11.4815725</v>
      </c>
      <c r="G58" s="139"/>
      <c r="H58" s="148"/>
      <c r="I58" s="148"/>
      <c r="J58" s="192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10.690561000000001</v>
      </c>
      <c r="E59" s="195">
        <v>41061</v>
      </c>
      <c r="F59" s="197">
        <v>11.4815725</v>
      </c>
      <c r="G59" s="41"/>
      <c r="J59" s="192"/>
    </row>
    <row r="60" spans="2:15" x14ac:dyDescent="0.25">
      <c r="B60" s="139">
        <v>2012</v>
      </c>
      <c r="C60" s="139">
        <v>7</v>
      </c>
      <c r="D60" s="198">
        <v>13.836195999999999</v>
      </c>
      <c r="E60" s="195">
        <v>41091</v>
      </c>
      <c r="F60" s="197">
        <v>11.4815725</v>
      </c>
      <c r="G60" s="41"/>
      <c r="J60" s="192"/>
    </row>
    <row r="61" spans="2:15" x14ac:dyDescent="0.25">
      <c r="B61" s="139">
        <v>2012</v>
      </c>
      <c r="C61" s="139">
        <v>8</v>
      </c>
      <c r="D61" s="198">
        <v>11.588106</v>
      </c>
      <c r="E61" s="195">
        <v>41122</v>
      </c>
      <c r="F61" s="197">
        <v>11.4815725</v>
      </c>
      <c r="G61" s="41"/>
      <c r="J61" s="192"/>
    </row>
    <row r="62" spans="2:15" x14ac:dyDescent="0.25">
      <c r="B62" s="139">
        <v>2012</v>
      </c>
      <c r="C62" s="139">
        <v>9</v>
      </c>
      <c r="D62" s="198">
        <v>16.018319999999999</v>
      </c>
      <c r="E62" s="195">
        <v>41153</v>
      </c>
      <c r="F62" s="197">
        <v>11.985655555555557</v>
      </c>
      <c r="G62" s="41"/>
      <c r="J62" s="192"/>
    </row>
    <row r="63" spans="2:15" x14ac:dyDescent="0.25">
      <c r="B63" s="139">
        <v>2012</v>
      </c>
      <c r="C63" s="139">
        <v>10</v>
      </c>
      <c r="D63" s="198">
        <v>15.603384</v>
      </c>
      <c r="E63" s="195">
        <v>41183</v>
      </c>
      <c r="F63" s="197">
        <v>12.347428400000002</v>
      </c>
      <c r="G63" s="41"/>
    </row>
    <row r="64" spans="2:15" x14ac:dyDescent="0.25">
      <c r="B64" s="139">
        <v>2012</v>
      </c>
      <c r="C64" s="139">
        <v>11</v>
      </c>
      <c r="D64" s="198">
        <v>13.621734999999999</v>
      </c>
      <c r="E64" s="195">
        <v>41214</v>
      </c>
      <c r="F64" s="197">
        <v>12.463274454545456</v>
      </c>
      <c r="G64" s="41"/>
    </row>
    <row r="65" spans="2:7" x14ac:dyDescent="0.25">
      <c r="B65" s="139">
        <v>2012</v>
      </c>
      <c r="C65" s="139">
        <v>12</v>
      </c>
      <c r="D65" s="198">
        <v>11.912599</v>
      </c>
      <c r="E65" s="195">
        <v>41244</v>
      </c>
      <c r="F65" s="197">
        <v>12.417384833333335</v>
      </c>
      <c r="G65" s="41"/>
    </row>
    <row r="66" spans="2:7" x14ac:dyDescent="0.25">
      <c r="B66" s="139">
        <v>2013</v>
      </c>
      <c r="C66" s="139">
        <v>1</v>
      </c>
      <c r="D66" s="198">
        <v>9.8331350000000004</v>
      </c>
      <c r="E66" s="195">
        <v>41275</v>
      </c>
      <c r="F66" s="197">
        <v>12.479946583333332</v>
      </c>
      <c r="G66" s="41"/>
    </row>
    <row r="67" spans="2:7" x14ac:dyDescent="0.25">
      <c r="B67" s="139">
        <v>2013</v>
      </c>
      <c r="C67" s="139">
        <v>2</v>
      </c>
      <c r="D67" s="198">
        <v>13.979246</v>
      </c>
      <c r="E67" s="195">
        <v>41306</v>
      </c>
      <c r="F67" s="197">
        <v>12.629035416666667</v>
      </c>
      <c r="G67" s="41"/>
    </row>
    <row r="68" spans="2:7" x14ac:dyDescent="0.25">
      <c r="B68" s="139">
        <v>2013</v>
      </c>
      <c r="C68" s="139">
        <v>3</v>
      </c>
      <c r="D68" s="198">
        <v>11.031447999999999</v>
      </c>
      <c r="E68" s="195">
        <v>41334</v>
      </c>
      <c r="F68" s="197">
        <v>12.750631166666667</v>
      </c>
      <c r="G68" s="41"/>
    </row>
    <row r="69" spans="2:7" x14ac:dyDescent="0.25">
      <c r="B69" s="139">
        <v>2013</v>
      </c>
      <c r="C69" s="139">
        <v>4</v>
      </c>
      <c r="D69" s="198">
        <v>14.903331</v>
      </c>
      <c r="E69" s="195">
        <v>41365</v>
      </c>
      <c r="F69" s="197">
        <v>12.957897166666669</v>
      </c>
      <c r="G69" s="41"/>
    </row>
    <row r="70" spans="2:7" x14ac:dyDescent="0.25">
      <c r="B70" s="139">
        <v>2013</v>
      </c>
      <c r="C70" s="139">
        <v>5</v>
      </c>
      <c r="D70" s="198">
        <v>15.561109999999999</v>
      </c>
      <c r="E70" s="195">
        <v>41395</v>
      </c>
      <c r="F70" s="197">
        <v>13.214930916666669</v>
      </c>
      <c r="G70" s="41"/>
    </row>
    <row r="71" spans="2:7" x14ac:dyDescent="0.25">
      <c r="B71" s="139">
        <v>2013</v>
      </c>
      <c r="C71" s="139">
        <v>6</v>
      </c>
      <c r="D71" s="198">
        <v>12.92286</v>
      </c>
      <c r="E71" s="195">
        <v>41426</v>
      </c>
      <c r="F71" s="197">
        <v>13.400955833333333</v>
      </c>
      <c r="G71" s="41"/>
    </row>
    <row r="72" spans="2:7" x14ac:dyDescent="0.25">
      <c r="B72" s="139">
        <v>2013</v>
      </c>
      <c r="C72" s="139">
        <v>7</v>
      </c>
      <c r="D72" s="198">
        <v>14.384202999999999</v>
      </c>
      <c r="E72" s="195">
        <v>41456</v>
      </c>
      <c r="F72" s="197">
        <v>13.446623083333336</v>
      </c>
      <c r="G72" s="41"/>
    </row>
    <row r="73" spans="2:7" x14ac:dyDescent="0.25">
      <c r="B73" s="139">
        <v>2013</v>
      </c>
      <c r="C73" s="139">
        <v>8</v>
      </c>
      <c r="D73" s="198">
        <v>12.308472</v>
      </c>
      <c r="E73" s="195">
        <v>41487</v>
      </c>
      <c r="F73" s="197">
        <v>13.506653583333332</v>
      </c>
      <c r="G73" s="41"/>
    </row>
    <row r="74" spans="2:7" x14ac:dyDescent="0.25">
      <c r="B74" s="139">
        <v>2013</v>
      </c>
      <c r="C74" s="139">
        <v>9</v>
      </c>
      <c r="D74" s="198">
        <v>10.991752999999999</v>
      </c>
      <c r="E74" s="195">
        <v>41518</v>
      </c>
      <c r="F74" s="197">
        <v>13.087772999999997</v>
      </c>
      <c r="G74" s="41"/>
    </row>
    <row r="75" spans="2:7" x14ac:dyDescent="0.25">
      <c r="B75" s="139">
        <v>2013</v>
      </c>
      <c r="C75" s="139">
        <v>10</v>
      </c>
      <c r="D75" s="198">
        <v>13.426555</v>
      </c>
      <c r="E75" s="195">
        <v>41548</v>
      </c>
      <c r="F75" s="197">
        <v>12.906370583333333</v>
      </c>
      <c r="G75" s="41"/>
    </row>
    <row r="76" spans="2:7" x14ac:dyDescent="0.25">
      <c r="B76" s="139">
        <v>2013</v>
      </c>
      <c r="C76" s="139">
        <v>11</v>
      </c>
      <c r="D76" s="198">
        <v>12.964252999999999</v>
      </c>
      <c r="E76" s="195">
        <v>41579</v>
      </c>
      <c r="F76" s="197">
        <v>12.851580416666664</v>
      </c>
      <c r="G76" s="41"/>
    </row>
    <row r="77" spans="2:7" x14ac:dyDescent="0.25">
      <c r="B77" s="139">
        <v>2013</v>
      </c>
      <c r="C77" s="139">
        <v>12</v>
      </c>
      <c r="D77" s="198">
        <v>12.881221999999999</v>
      </c>
      <c r="E77" s="195">
        <v>41609</v>
      </c>
      <c r="F77" s="197">
        <v>12.932298999999999</v>
      </c>
      <c r="G77" s="41"/>
    </row>
    <row r="78" spans="2:7" x14ac:dyDescent="0.25">
      <c r="B78" s="139">
        <v>2014</v>
      </c>
      <c r="C78" s="139">
        <v>1</v>
      </c>
      <c r="D78" s="198">
        <v>9.7051149999999993</v>
      </c>
      <c r="E78" s="195">
        <v>41640</v>
      </c>
      <c r="F78" s="197">
        <v>12.921630666666667</v>
      </c>
      <c r="G78" s="41"/>
    </row>
    <row r="79" spans="2:7" x14ac:dyDescent="0.25">
      <c r="B79" s="139">
        <v>2014</v>
      </c>
      <c r="C79" s="139">
        <v>2</v>
      </c>
      <c r="D79" s="198">
        <v>12.168680999999999</v>
      </c>
      <c r="E79" s="195">
        <v>41671</v>
      </c>
      <c r="F79" s="197">
        <v>12.770750249999999</v>
      </c>
      <c r="G79" s="41"/>
    </row>
    <row r="80" spans="2:7" x14ac:dyDescent="0.25">
      <c r="B80" s="139">
        <v>2014</v>
      </c>
      <c r="C80" s="139">
        <v>3</v>
      </c>
      <c r="D80" s="198">
        <v>12.913067</v>
      </c>
      <c r="E80" s="195">
        <v>41699</v>
      </c>
      <c r="F80" s="197">
        <v>12.927551833333334</v>
      </c>
      <c r="G80" s="41"/>
    </row>
    <row r="81" spans="2:7" x14ac:dyDescent="0.25">
      <c r="B81" s="139">
        <v>2014</v>
      </c>
      <c r="C81" s="139">
        <v>4</v>
      </c>
      <c r="D81" s="198">
        <v>13.541176</v>
      </c>
      <c r="E81" s="195">
        <v>41730</v>
      </c>
      <c r="F81" s="197">
        <v>12.814038916666668</v>
      </c>
      <c r="G81" s="41"/>
    </row>
    <row r="82" spans="2:7" x14ac:dyDescent="0.25">
      <c r="B82" s="139">
        <v>2014</v>
      </c>
      <c r="C82" s="139">
        <v>5</v>
      </c>
      <c r="D82" s="198">
        <v>13.331367</v>
      </c>
      <c r="E82" s="195">
        <v>41760</v>
      </c>
      <c r="F82" s="197">
        <v>12.628226999999997</v>
      </c>
      <c r="G82" s="41"/>
    </row>
    <row r="83" spans="2:7" x14ac:dyDescent="0.25">
      <c r="B83" s="139">
        <v>2014</v>
      </c>
      <c r="C83" s="139">
        <v>6</v>
      </c>
      <c r="D83" s="198">
        <v>13.629671</v>
      </c>
      <c r="E83" s="195">
        <v>41791</v>
      </c>
      <c r="F83" s="197">
        <v>12.687127916666663</v>
      </c>
      <c r="G83" s="41"/>
    </row>
    <row r="84" spans="2:7" x14ac:dyDescent="0.25">
      <c r="B84" s="139">
        <v>2014</v>
      </c>
      <c r="C84" s="139">
        <v>7</v>
      </c>
      <c r="D84" s="198">
        <v>15.624551</v>
      </c>
      <c r="E84" s="195">
        <v>41821</v>
      </c>
      <c r="F84" s="197">
        <v>12.790490249999998</v>
      </c>
      <c r="G84" s="41"/>
    </row>
    <row r="85" spans="2:7" x14ac:dyDescent="0.25">
      <c r="B85" s="139">
        <v>2014</v>
      </c>
      <c r="C85" s="139">
        <v>8</v>
      </c>
      <c r="D85" s="198">
        <v>12.800788000000001</v>
      </c>
      <c r="E85" s="195">
        <v>41852</v>
      </c>
      <c r="F85" s="197">
        <v>12.831516583333332</v>
      </c>
      <c r="G85" s="41"/>
    </row>
    <row r="86" spans="2:7" x14ac:dyDescent="0.25">
      <c r="B86" s="139">
        <v>2014</v>
      </c>
      <c r="C86" s="139">
        <v>9</v>
      </c>
      <c r="D86" s="198">
        <v>12.017796000000001</v>
      </c>
      <c r="E86" s="195">
        <v>41883</v>
      </c>
      <c r="F86" s="197">
        <v>12.917020166666667</v>
      </c>
      <c r="G86" s="41"/>
    </row>
    <row r="87" spans="2:7" x14ac:dyDescent="0.25">
      <c r="B87" s="139">
        <v>2014</v>
      </c>
      <c r="C87" s="139">
        <v>10</v>
      </c>
      <c r="D87" s="198">
        <v>15.113117000000001</v>
      </c>
      <c r="E87" s="195">
        <v>41913</v>
      </c>
      <c r="F87" s="197">
        <v>13.057566999999999</v>
      </c>
      <c r="G87" s="41"/>
    </row>
    <row r="88" spans="2:7" x14ac:dyDescent="0.25">
      <c r="B88" s="139">
        <v>2014</v>
      </c>
      <c r="C88" s="139">
        <v>11</v>
      </c>
      <c r="D88" s="198">
        <v>11.938226999999999</v>
      </c>
      <c r="E88" s="195">
        <v>41944</v>
      </c>
      <c r="F88" s="197">
        <v>12.972064833333333</v>
      </c>
      <c r="G88" s="41"/>
    </row>
    <row r="89" spans="2:7" x14ac:dyDescent="0.25">
      <c r="B89" s="139">
        <v>2014</v>
      </c>
      <c r="C89" s="139">
        <v>12</v>
      </c>
      <c r="D89" s="198">
        <v>13.208472</v>
      </c>
      <c r="E89" s="195">
        <v>41974</v>
      </c>
      <c r="F89" s="197">
        <v>12.999335666666667</v>
      </c>
      <c r="G89" s="41"/>
    </row>
    <row r="90" spans="2:7" x14ac:dyDescent="0.25">
      <c r="B90" s="139">
        <v>2015</v>
      </c>
      <c r="C90" s="139">
        <v>1</v>
      </c>
      <c r="D90" s="198">
        <v>8.1759730000000008</v>
      </c>
      <c r="E90" s="195">
        <v>42005</v>
      </c>
      <c r="F90" s="197">
        <v>12.871907166666666</v>
      </c>
      <c r="G90" s="41"/>
    </row>
    <row r="91" spans="2:7" x14ac:dyDescent="0.25">
      <c r="B91" s="139">
        <v>2015</v>
      </c>
      <c r="C91" s="139">
        <v>2</v>
      </c>
      <c r="D91" s="198">
        <v>11.921303999999999</v>
      </c>
      <c r="E91" s="195">
        <v>42036</v>
      </c>
      <c r="F91" s="197">
        <v>12.851292416666666</v>
      </c>
      <c r="G91" s="41"/>
    </row>
    <row r="92" spans="2:7" x14ac:dyDescent="0.25">
      <c r="B92" s="139">
        <v>2015</v>
      </c>
      <c r="C92" s="139">
        <v>3</v>
      </c>
      <c r="D92" s="198">
        <v>11.766781999999999</v>
      </c>
      <c r="E92" s="195">
        <v>42064</v>
      </c>
      <c r="F92" s="197">
        <v>12.755768666666668</v>
      </c>
      <c r="G92" s="41"/>
    </row>
    <row r="93" spans="2:7" x14ac:dyDescent="0.25">
      <c r="B93" s="139">
        <v>2015</v>
      </c>
      <c r="C93" s="139">
        <v>4</v>
      </c>
      <c r="D93" s="198">
        <v>14.017365</v>
      </c>
      <c r="E93" s="195">
        <v>42095</v>
      </c>
      <c r="F93" s="197">
        <v>12.795451083333335</v>
      </c>
      <c r="G93" s="41"/>
    </row>
    <row r="94" spans="2:7" x14ac:dyDescent="0.25">
      <c r="B94" s="139">
        <v>2015</v>
      </c>
      <c r="C94" s="139">
        <v>5</v>
      </c>
      <c r="D94" s="198">
        <v>12.309400999999999</v>
      </c>
      <c r="E94" s="195">
        <v>42125</v>
      </c>
      <c r="F94" s="197">
        <v>12.710287250000002</v>
      </c>
      <c r="G94" s="41"/>
    </row>
    <row r="95" spans="2:7" x14ac:dyDescent="0.25">
      <c r="B95" s="139">
        <v>2015</v>
      </c>
      <c r="C95" s="139">
        <v>6</v>
      </c>
      <c r="D95" s="198">
        <v>13.877755000000001</v>
      </c>
      <c r="E95" s="195">
        <v>42156</v>
      </c>
      <c r="F95" s="197">
        <v>12.730960916666668</v>
      </c>
      <c r="G95" s="41"/>
    </row>
    <row r="96" spans="2:7" x14ac:dyDescent="0.25">
      <c r="B96" s="139">
        <v>2015</v>
      </c>
      <c r="C96" s="139">
        <v>7</v>
      </c>
      <c r="D96" s="198">
        <v>14.444661999999999</v>
      </c>
      <c r="E96" s="195">
        <v>42186</v>
      </c>
      <c r="F96" s="197">
        <v>12.632636833333335</v>
      </c>
      <c r="G96" s="41"/>
    </row>
    <row r="97" spans="2:9" x14ac:dyDescent="0.25">
      <c r="B97" s="139">
        <v>2015</v>
      </c>
      <c r="C97" s="139">
        <v>8</v>
      </c>
      <c r="D97" s="198">
        <v>13.630008</v>
      </c>
      <c r="E97" s="195">
        <v>42217</v>
      </c>
      <c r="F97" s="197">
        <v>12.701738499999999</v>
      </c>
      <c r="G97" s="41"/>
    </row>
    <row r="98" spans="2:9" x14ac:dyDescent="0.25">
      <c r="B98" s="139">
        <v>2015</v>
      </c>
      <c r="C98" s="139">
        <v>9</v>
      </c>
      <c r="D98" s="198">
        <v>17.029101000000001</v>
      </c>
      <c r="E98" s="195">
        <v>42248</v>
      </c>
      <c r="F98" s="197">
        <v>13.119347249999999</v>
      </c>
      <c r="G98" s="41"/>
    </row>
    <row r="99" spans="2:9" x14ac:dyDescent="0.25">
      <c r="B99" s="139">
        <v>2015</v>
      </c>
      <c r="C99" s="139">
        <v>10</v>
      </c>
      <c r="D99" s="198">
        <v>13.201853</v>
      </c>
      <c r="E99" s="195">
        <v>42278</v>
      </c>
      <c r="F99" s="197">
        <v>12.960075249999997</v>
      </c>
      <c r="G99" s="41"/>
    </row>
    <row r="100" spans="2:9" x14ac:dyDescent="0.25">
      <c r="B100" s="139">
        <v>2015</v>
      </c>
      <c r="C100" s="139">
        <v>11</v>
      </c>
      <c r="D100" s="198">
        <v>12.298555</v>
      </c>
      <c r="E100" s="195">
        <v>42309</v>
      </c>
      <c r="F100" s="197">
        <v>12.990102583333332</v>
      </c>
      <c r="G100" s="41"/>
    </row>
    <row r="101" spans="2:9" x14ac:dyDescent="0.25">
      <c r="B101" s="139">
        <v>2015</v>
      </c>
      <c r="C101" s="139">
        <v>12</v>
      </c>
      <c r="D101" s="198">
        <v>12.072806</v>
      </c>
      <c r="E101" s="195">
        <v>42339</v>
      </c>
      <c r="F101" s="197">
        <v>12.895463749999999</v>
      </c>
      <c r="G101" s="41"/>
    </row>
    <row r="102" spans="2:9" x14ac:dyDescent="0.25">
      <c r="B102" s="139">
        <v>2016</v>
      </c>
      <c r="C102" s="139">
        <v>1</v>
      </c>
      <c r="D102" s="198">
        <v>8.1996420000000008</v>
      </c>
      <c r="E102" s="195">
        <v>42370</v>
      </c>
      <c r="F102" s="197">
        <v>12.897436166666667</v>
      </c>
      <c r="G102" s="41"/>
    </row>
    <row r="103" spans="2:9" x14ac:dyDescent="0.25">
      <c r="B103" s="139">
        <v>2016</v>
      </c>
      <c r="C103" s="139">
        <v>2</v>
      </c>
      <c r="D103" s="198">
        <v>12.104725999999999</v>
      </c>
      <c r="E103" s="195">
        <v>42401</v>
      </c>
      <c r="F103" s="197">
        <v>12.912721333333332</v>
      </c>
      <c r="G103" s="41"/>
    </row>
    <row r="104" spans="2:9" x14ac:dyDescent="0.25">
      <c r="B104" s="139">
        <v>2016</v>
      </c>
      <c r="C104" s="139">
        <v>3</v>
      </c>
      <c r="D104" s="198">
        <v>14.424319000000001</v>
      </c>
      <c r="E104" s="195">
        <v>42430</v>
      </c>
      <c r="F104" s="197">
        <v>13.134182749999999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10.792023</v>
      </c>
      <c r="E105" s="195">
        <v>42461</v>
      </c>
      <c r="F105" s="197">
        <v>12.865404249999999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14.307444</v>
      </c>
      <c r="E106" s="195">
        <v>42491</v>
      </c>
      <c r="F106" s="197">
        <v>13.031907833333333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12.582800000000001</v>
      </c>
      <c r="E107" s="195">
        <v>42522</v>
      </c>
      <c r="F107" s="197">
        <v>12.923994916666665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10.345297</v>
      </c>
      <c r="E108" s="195">
        <v>42552</v>
      </c>
      <c r="F108" s="197">
        <v>12.582381166666664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16.497237999999999</v>
      </c>
      <c r="E109" s="195">
        <v>42583</v>
      </c>
      <c r="F109" s="197">
        <v>12.821317000000001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12.566642999999999</v>
      </c>
      <c r="E110" s="195">
        <v>42614</v>
      </c>
      <c r="F110" s="197">
        <v>12.449445500000001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12.437201</v>
      </c>
      <c r="E111" s="195">
        <v>42644</v>
      </c>
      <c r="F111" s="197">
        <v>12.3857245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11.293758</v>
      </c>
      <c r="E112" s="195">
        <v>42675</v>
      </c>
      <c r="F112" s="197">
        <v>12.301991416666667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13.825025</v>
      </c>
      <c r="E113" s="195">
        <v>42705</v>
      </c>
      <c r="F113" s="197">
        <v>12.448009666666669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8.5760539999999992</v>
      </c>
      <c r="E114" s="195">
        <v>42736</v>
      </c>
      <c r="F114" s="197">
        <v>12.479377333333334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9.322794</v>
      </c>
      <c r="E115" s="195">
        <v>42767</v>
      </c>
      <c r="F115" s="197">
        <v>12.247549666666666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10.076411999999999</v>
      </c>
      <c r="E116" s="195">
        <v>42795</v>
      </c>
      <c r="F116" s="197">
        <v>11.885224083333334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9.8865610000000004</v>
      </c>
      <c r="E117" s="195">
        <v>42826</v>
      </c>
      <c r="F117" s="197">
        <v>11.809768916666668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13.468216999999999</v>
      </c>
      <c r="E118" s="195">
        <v>42856</v>
      </c>
      <c r="F118" s="197">
        <v>11.739833333333335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9.909796</v>
      </c>
      <c r="E119" s="195">
        <v>42887</v>
      </c>
      <c r="F119" s="197">
        <v>11.517083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12.831529</v>
      </c>
      <c r="E120" s="195">
        <v>42917</v>
      </c>
      <c r="F120" s="197">
        <v>11.724269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11.854480000000001</v>
      </c>
      <c r="E121" s="195">
        <v>42948</v>
      </c>
      <c r="F121" s="197">
        <v>11.337372500000001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9.6657670000000007</v>
      </c>
      <c r="E122" s="195">
        <v>42979</v>
      </c>
      <c r="F122" s="197">
        <v>11.095632833333333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11.891063000000001</v>
      </c>
      <c r="E123" s="195">
        <v>43009</v>
      </c>
      <c r="F123" s="197">
        <v>11.050121333333331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12.054792000000001</v>
      </c>
      <c r="E124" s="195">
        <v>43040</v>
      </c>
      <c r="F124" s="197">
        <v>11.113540833333333</v>
      </c>
      <c r="G124" s="41"/>
      <c r="H124" s="41"/>
      <c r="I124" s="41"/>
    </row>
    <row r="125" spans="2:9" x14ac:dyDescent="0.25">
      <c r="B125" s="139">
        <v>2016</v>
      </c>
      <c r="C125" s="139">
        <v>12</v>
      </c>
      <c r="D125" s="198">
        <v>12.817254</v>
      </c>
      <c r="E125" s="195">
        <v>43070</v>
      </c>
      <c r="F125" s="197">
        <v>11.029559916666669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162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8.4265589999999992</v>
      </c>
      <c r="D13" s="68">
        <v>8.1521150000000002</v>
      </c>
      <c r="E13" s="68">
        <v>8.2638239999999996</v>
      </c>
      <c r="F13" s="68">
        <v>5.608765</v>
      </c>
      <c r="G13" s="68">
        <v>8.4159159999999993</v>
      </c>
      <c r="H13" s="68">
        <v>7.6501780000000004</v>
      </c>
      <c r="I13" s="68">
        <v>-9.0986887226535913</v>
      </c>
      <c r="J13" s="68">
        <v>90.901311277346409</v>
      </c>
      <c r="K13" s="68">
        <v>50.049360242406294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17.505901000000001</v>
      </c>
      <c r="D14" s="68">
        <v>9.2659909999999996</v>
      </c>
      <c r="E14" s="68">
        <v>7.3838499999999998</v>
      </c>
      <c r="F14" s="68">
        <v>10.695112</v>
      </c>
      <c r="G14" s="68">
        <v>7.8959229999999998</v>
      </c>
      <c r="H14" s="68">
        <v>9.2636859999999999</v>
      </c>
      <c r="I14" s="68">
        <v>17.322395367837306</v>
      </c>
      <c r="J14" s="68">
        <v>117.3223953678373</v>
      </c>
      <c r="K14" s="68">
        <v>-26.17260109104047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13.201874999999999</v>
      </c>
      <c r="D15" s="68">
        <v>8.3300520000000002</v>
      </c>
      <c r="E15" s="68">
        <v>10.509477</v>
      </c>
      <c r="F15" s="68">
        <v>8.0278270000000003</v>
      </c>
      <c r="G15" s="68">
        <v>7.6216439999999999</v>
      </c>
      <c r="H15" s="68">
        <v>9.2856070000000006</v>
      </c>
      <c r="I15" s="68">
        <v>21.832074549795301</v>
      </c>
      <c r="J15" s="68">
        <v>121.83207454979529</v>
      </c>
      <c r="K15" s="68">
        <v>-5.0596880077261268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9.7260200000000001</v>
      </c>
      <c r="D16" s="68">
        <v>16.027781000000001</v>
      </c>
      <c r="E16" s="68">
        <v>10.380777</v>
      </c>
      <c r="F16" s="68">
        <v>7.6074080000000004</v>
      </c>
      <c r="G16" s="68">
        <v>8.0939770000000006</v>
      </c>
      <c r="H16" s="68">
        <v>7.2243040000000001</v>
      </c>
      <c r="I16" s="68">
        <v>-10.744693245360104</v>
      </c>
      <c r="J16" s="68">
        <v>89.255306754639889</v>
      </c>
      <c r="K16" s="68">
        <v>6.3959892778197247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12.363204</v>
      </c>
      <c r="D17" s="68">
        <v>19.020409000000001</v>
      </c>
      <c r="E17" s="68">
        <v>8.5475539999999999</v>
      </c>
      <c r="F17" s="68">
        <v>10.647689</v>
      </c>
      <c r="G17" s="68">
        <v>11.568925999999999</v>
      </c>
      <c r="H17" s="68">
        <v>7.9307189999999999</v>
      </c>
      <c r="I17" s="68">
        <v>-31.44809639200734</v>
      </c>
      <c r="J17" s="68">
        <v>68.551903607992656</v>
      </c>
      <c r="K17" s="68">
        <v>8.6519901172921188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14.884333</v>
      </c>
      <c r="D18" s="68">
        <v>18.289308999999999</v>
      </c>
      <c r="E18" s="68">
        <v>6.6700619999999997</v>
      </c>
      <c r="F18" s="68">
        <v>8.2254799999999992</v>
      </c>
      <c r="G18" s="68">
        <v>8.3124300000000009</v>
      </c>
      <c r="H18" s="68">
        <v>7.7504080000000002</v>
      </c>
      <c r="I18" s="68">
        <v>-6.7612238539151654</v>
      </c>
      <c r="J18" s="68">
        <v>93.238776146084831</v>
      </c>
      <c r="K18" s="68">
        <v>1.0570811672996783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17.770244999999999</v>
      </c>
      <c r="D19" s="68">
        <v>16.064885</v>
      </c>
      <c r="E19" s="68">
        <v>15.997992999999999</v>
      </c>
      <c r="F19" s="68">
        <v>9.7751979999999996</v>
      </c>
      <c r="G19" s="68">
        <v>6.2345930000000003</v>
      </c>
      <c r="H19" s="68">
        <v>7.5488739999999996</v>
      </c>
      <c r="I19" s="68">
        <v>21.080461868160437</v>
      </c>
      <c r="J19" s="68">
        <v>121.08046186816044</v>
      </c>
      <c r="K19" s="68">
        <v>-36.22028934861472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12.200416000000001</v>
      </c>
      <c r="D20" s="68">
        <v>15.193678</v>
      </c>
      <c r="E20" s="68">
        <v>8.5937730000000006</v>
      </c>
      <c r="F20" s="68">
        <v>9.2618790000000004</v>
      </c>
      <c r="G20" s="68">
        <v>9.9715679999999995</v>
      </c>
      <c r="H20" s="68">
        <v>8.4359090000000005</v>
      </c>
      <c r="I20" s="68">
        <v>-15.400376350038425</v>
      </c>
      <c r="J20" s="68">
        <v>84.599623649961572</v>
      </c>
      <c r="K20" s="68">
        <v>7.6624732411209262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13.476181</v>
      </c>
      <c r="D21" s="68">
        <v>13.373405999999999</v>
      </c>
      <c r="E21" s="68">
        <v>9.0176750000000006</v>
      </c>
      <c r="F21" s="68">
        <v>9.7312639999999995</v>
      </c>
      <c r="G21" s="68">
        <v>15.220203</v>
      </c>
      <c r="H21" s="68">
        <v>8.0642160000000001</v>
      </c>
      <c r="I21" s="68">
        <v>-47.016370281000853</v>
      </c>
      <c r="J21" s="68">
        <v>52.983629718999147</v>
      </c>
      <c r="K21" s="68">
        <v>56.405200804335401</v>
      </c>
      <c r="L21" s="60"/>
      <c r="N21" s="41">
        <v>1</v>
      </c>
    </row>
    <row r="22" spans="1:15" x14ac:dyDescent="0.25">
      <c r="A22" s="58"/>
      <c r="B22" s="67" t="s">
        <v>16</v>
      </c>
      <c r="C22" s="68">
        <v>15.140528</v>
      </c>
      <c r="D22" s="68">
        <v>15.743850999999999</v>
      </c>
      <c r="E22" s="68">
        <v>8.1134909999999998</v>
      </c>
      <c r="F22" s="68">
        <v>8.7921390000000006</v>
      </c>
      <c r="G22" s="68">
        <v>9.3925169999999998</v>
      </c>
      <c r="H22" s="68">
        <v>9.1690579999999997</v>
      </c>
      <c r="I22" s="68">
        <v>-2.3791173335113491</v>
      </c>
      <c r="J22" s="68">
        <v>97.620882666488654</v>
      </c>
      <c r="K22" s="68">
        <v>6.8285772097097075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8.9444119999999998</v>
      </c>
      <c r="D23" s="68">
        <v>8.6862899999999996</v>
      </c>
      <c r="E23" s="68">
        <v>9.0480470000000004</v>
      </c>
      <c r="F23" s="68">
        <v>9.0436700000000005</v>
      </c>
      <c r="G23" s="68">
        <v>8.5604370000000003</v>
      </c>
      <c r="H23" s="68">
        <v>7.4048759999999998</v>
      </c>
      <c r="I23" s="68">
        <v>-13.498855257038866</v>
      </c>
      <c r="J23" s="68">
        <v>86.501144742961131</v>
      </c>
      <c r="K23" s="68">
        <v>-5.3433285380824369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9.6541619999999995</v>
      </c>
      <c r="D24" s="68">
        <v>10.120486</v>
      </c>
      <c r="E24" s="68">
        <v>11.072433999999999</v>
      </c>
      <c r="F24" s="68">
        <v>8.7644099999999998</v>
      </c>
      <c r="G24" s="68">
        <v>10.250954</v>
      </c>
      <c r="H24" s="82">
        <v>8.6762619999999995</v>
      </c>
      <c r="I24" s="30">
        <v>-15.361419044510406</v>
      </c>
      <c r="J24" s="30">
        <v>84.638580955489601</v>
      </c>
      <c r="K24" s="30">
        <v>16.96114170834089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153.293836</v>
      </c>
      <c r="D25" s="70">
        <v>158.26825300000004</v>
      </c>
      <c r="E25" s="70">
        <v>113.59895699999998</v>
      </c>
      <c r="F25" s="70">
        <v>106.180841</v>
      </c>
      <c r="G25" s="70">
        <v>111.53908799999999</v>
      </c>
      <c r="H25" s="82">
        <v>98.404096999999993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3.2450208891634968</v>
      </c>
      <c r="E26" s="70">
        <v>-28.223787874881033</v>
      </c>
      <c r="F26" s="70">
        <v>-6.530091645119585</v>
      </c>
      <c r="G26" s="70">
        <v>5.046340704722807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153.293836</v>
      </c>
      <c r="D28" s="70">
        <v>158.26825300000004</v>
      </c>
      <c r="E28" s="70">
        <v>113.59895699999998</v>
      </c>
      <c r="F28" s="70">
        <v>106.180841</v>
      </c>
      <c r="G28" s="70">
        <v>111.53908799999999</v>
      </c>
      <c r="H28" s="30">
        <v>98.404096999999993</v>
      </c>
      <c r="I28" s="66">
        <v>-11.776132686327866</v>
      </c>
      <c r="J28" s="30">
        <v>88.22386731367213</v>
      </c>
      <c r="K28" s="30">
        <v>5.046340704722807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3.2450208891634968</v>
      </c>
      <c r="E29" s="70">
        <v>-28.223787874881033</v>
      </c>
      <c r="F29" s="70">
        <v>-6.530091645119585</v>
      </c>
      <c r="G29" s="70">
        <v>5.046340704722807</v>
      </c>
      <c r="H29" s="30">
        <v>-11.776132686327866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3" t="s">
        <v>180</v>
      </c>
      <c r="D31" s="213"/>
      <c r="E31" s="213"/>
      <c r="F31" s="213"/>
      <c r="G31" s="213"/>
      <c r="H31" s="213"/>
      <c r="I31" s="213"/>
      <c r="J31" s="213"/>
      <c r="K31" s="213"/>
      <c r="L31" s="6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8"/>
      <c r="C46" s="148"/>
      <c r="D46" s="148"/>
      <c r="E46" s="148"/>
      <c r="F46" s="148"/>
      <c r="G46" s="148"/>
      <c r="H46" s="148"/>
      <c r="I46" s="148"/>
      <c r="J46" s="148"/>
      <c r="K46" s="148"/>
      <c r="L46" s="148"/>
      <c r="M46" s="148"/>
      <c r="N46" s="139"/>
      <c r="O46" s="148"/>
    </row>
    <row r="47" spans="1:15" x14ac:dyDescent="0.25">
      <c r="B47" s="148"/>
      <c r="C47" s="148"/>
      <c r="D47" s="148"/>
      <c r="E47" s="148"/>
      <c r="F47" s="148"/>
      <c r="G47" s="148"/>
      <c r="H47" s="148"/>
      <c r="I47" s="148"/>
      <c r="J47" s="148"/>
      <c r="K47" s="148"/>
      <c r="L47" s="148"/>
      <c r="M47" s="148"/>
      <c r="N47" s="139"/>
      <c r="O47" s="148"/>
    </row>
    <row r="48" spans="1:15" x14ac:dyDescent="0.25">
      <c r="B48" s="148"/>
      <c r="C48" s="148"/>
      <c r="D48" s="148"/>
      <c r="E48" s="148"/>
      <c r="F48" s="148"/>
      <c r="G48" s="148"/>
      <c r="H48" s="148"/>
      <c r="I48" s="148"/>
      <c r="J48" s="148"/>
      <c r="K48" s="148"/>
      <c r="L48" s="148"/>
      <c r="M48" s="148"/>
      <c r="N48" s="139"/>
      <c r="O48" s="148"/>
    </row>
    <row r="49" spans="2:15" x14ac:dyDescent="0.25">
      <c r="B49" s="139"/>
      <c r="C49" s="139"/>
      <c r="D49" s="139"/>
      <c r="E49" s="139"/>
      <c r="F49" s="139"/>
      <c r="G49" s="139"/>
      <c r="H49" s="139"/>
      <c r="I49" s="139"/>
      <c r="J49" s="148"/>
      <c r="K49" s="148"/>
      <c r="L49" s="148"/>
      <c r="M49" s="148"/>
      <c r="N49" s="139"/>
      <c r="O49" s="148"/>
    </row>
    <row r="50" spans="2:15" x14ac:dyDescent="0.25">
      <c r="B50" s="139"/>
      <c r="C50" s="139"/>
      <c r="D50" s="139"/>
      <c r="E50" s="139"/>
      <c r="F50" s="139"/>
      <c r="G50" s="139"/>
      <c r="H50" s="139"/>
      <c r="I50" s="139"/>
      <c r="J50" s="148"/>
      <c r="K50" s="148"/>
      <c r="L50" s="148"/>
      <c r="M50" s="148"/>
      <c r="N50" s="139"/>
      <c r="O50" s="148"/>
    </row>
    <row r="51" spans="2:15" x14ac:dyDescent="0.25">
      <c r="B51" s="139"/>
      <c r="C51" s="139"/>
      <c r="D51" s="139"/>
      <c r="E51" s="139"/>
      <c r="F51" s="139"/>
      <c r="G51" s="139"/>
      <c r="H51" s="139"/>
      <c r="I51" s="139"/>
      <c r="J51" s="148"/>
      <c r="K51" s="148"/>
      <c r="L51" s="148"/>
      <c r="M51" s="148"/>
      <c r="N51" s="139"/>
      <c r="O51" s="148"/>
    </row>
    <row r="52" spans="2:15" x14ac:dyDescent="0.25">
      <c r="B52" s="139"/>
      <c r="C52" s="139"/>
      <c r="D52" s="139"/>
      <c r="E52" s="139"/>
      <c r="F52" s="139"/>
      <c r="G52" s="139"/>
      <c r="H52" s="139"/>
      <c r="I52" s="139"/>
      <c r="J52" s="148"/>
      <c r="K52" s="148"/>
      <c r="L52" s="148"/>
      <c r="M52" s="148"/>
      <c r="N52" s="139"/>
      <c r="O52" s="148"/>
    </row>
    <row r="53" spans="2:15" x14ac:dyDescent="0.25">
      <c r="B53" s="139" t="s">
        <v>1</v>
      </c>
      <c r="C53" s="139" t="s">
        <v>166</v>
      </c>
      <c r="D53" s="139" t="s">
        <v>181</v>
      </c>
      <c r="E53" s="139" t="s">
        <v>167</v>
      </c>
      <c r="F53" s="139" t="s">
        <v>168</v>
      </c>
      <c r="G53" s="139"/>
      <c r="H53" s="139"/>
      <c r="I53" s="139"/>
      <c r="J53" s="148"/>
      <c r="K53" s="148"/>
      <c r="L53" s="148"/>
      <c r="M53" s="148"/>
      <c r="N53" s="139"/>
      <c r="O53" s="148"/>
    </row>
    <row r="54" spans="2:15" x14ac:dyDescent="0.25">
      <c r="B54" s="139">
        <v>2012</v>
      </c>
      <c r="C54" s="139">
        <v>1</v>
      </c>
      <c r="D54" s="198">
        <v>8.4265589999999992</v>
      </c>
      <c r="E54" s="195">
        <v>40909</v>
      </c>
      <c r="F54" s="139"/>
      <c r="G54" s="139"/>
      <c r="H54" s="139"/>
      <c r="I54" s="139"/>
      <c r="J54" s="148"/>
      <c r="K54" s="148"/>
      <c r="L54" s="148"/>
      <c r="M54" s="148"/>
      <c r="N54" s="139"/>
      <c r="O54" s="148"/>
    </row>
    <row r="55" spans="2:15" x14ac:dyDescent="0.25">
      <c r="B55" s="139">
        <v>2012</v>
      </c>
      <c r="C55" s="139">
        <v>2</v>
      </c>
      <c r="D55" s="198">
        <v>17.505901000000001</v>
      </c>
      <c r="E55" s="195">
        <v>40940</v>
      </c>
      <c r="F55" s="139"/>
      <c r="G55" s="139"/>
      <c r="H55" s="139"/>
      <c r="I55" s="139"/>
      <c r="J55" s="148"/>
      <c r="K55" s="148"/>
      <c r="L55" s="148"/>
      <c r="M55" s="148"/>
      <c r="N55" s="139"/>
      <c r="O55" s="148"/>
    </row>
    <row r="56" spans="2:15" x14ac:dyDescent="0.25">
      <c r="B56" s="139">
        <v>2012</v>
      </c>
      <c r="C56" s="139">
        <v>3</v>
      </c>
      <c r="D56" s="198">
        <v>13.201874999999999</v>
      </c>
      <c r="E56" s="195">
        <v>40969</v>
      </c>
      <c r="F56" s="139"/>
      <c r="G56" s="139"/>
      <c r="H56" s="139"/>
      <c r="I56" s="139"/>
      <c r="J56" s="148"/>
      <c r="K56" s="148"/>
      <c r="L56" s="148"/>
      <c r="M56" s="148"/>
      <c r="N56" s="139"/>
      <c r="O56" s="148"/>
    </row>
    <row r="57" spans="2:15" x14ac:dyDescent="0.25">
      <c r="B57" s="139">
        <v>2012</v>
      </c>
      <c r="C57" s="139">
        <v>4</v>
      </c>
      <c r="D57" s="198">
        <v>9.7260200000000001</v>
      </c>
      <c r="E57" s="195">
        <v>41000</v>
      </c>
      <c r="F57" s="197">
        <v>13.259819125</v>
      </c>
      <c r="G57" s="139"/>
      <c r="H57" s="139"/>
      <c r="I57" s="139"/>
      <c r="J57" s="148"/>
      <c r="K57" s="148"/>
      <c r="L57" s="148"/>
      <c r="M57" s="148"/>
      <c r="N57" s="139"/>
      <c r="O57" s="148"/>
    </row>
    <row r="58" spans="2:15" x14ac:dyDescent="0.25">
      <c r="B58" s="139">
        <v>2012</v>
      </c>
      <c r="C58" s="139">
        <v>5</v>
      </c>
      <c r="D58" s="198">
        <v>12.363204</v>
      </c>
      <c r="E58" s="195">
        <v>41030</v>
      </c>
      <c r="F58" s="197">
        <v>13.259819125</v>
      </c>
      <c r="G58" s="139"/>
      <c r="H58" s="139"/>
      <c r="I58" s="139"/>
      <c r="J58" s="148"/>
      <c r="K58" s="148"/>
      <c r="L58" s="148"/>
      <c r="M58" s="148"/>
      <c r="N58" s="139"/>
      <c r="O58" s="148"/>
    </row>
    <row r="59" spans="2:15" x14ac:dyDescent="0.25">
      <c r="B59" s="139">
        <v>2012</v>
      </c>
      <c r="C59" s="139">
        <v>6</v>
      </c>
      <c r="D59" s="198">
        <v>14.884333</v>
      </c>
      <c r="E59" s="195">
        <v>41061</v>
      </c>
      <c r="F59" s="197">
        <v>13.259819125</v>
      </c>
      <c r="G59" s="139"/>
      <c r="H59" s="139"/>
      <c r="I59" s="139"/>
      <c r="J59" s="148"/>
      <c r="K59" s="148"/>
      <c r="L59" s="148"/>
      <c r="M59" s="148"/>
      <c r="N59" s="139"/>
      <c r="O59" s="148"/>
    </row>
    <row r="60" spans="2:15" x14ac:dyDescent="0.25">
      <c r="B60" s="139">
        <v>2012</v>
      </c>
      <c r="C60" s="139">
        <v>7</v>
      </c>
      <c r="D60" s="198">
        <v>17.770244999999999</v>
      </c>
      <c r="E60" s="195">
        <v>41091</v>
      </c>
      <c r="F60" s="197">
        <v>13.259819125</v>
      </c>
      <c r="G60" s="139"/>
      <c r="H60" s="139"/>
      <c r="I60" s="139"/>
      <c r="J60" s="148"/>
      <c r="K60" s="148"/>
      <c r="L60" s="148"/>
      <c r="M60" s="148"/>
      <c r="N60" s="139"/>
      <c r="O60" s="148"/>
    </row>
    <row r="61" spans="2:15" x14ac:dyDescent="0.25">
      <c r="B61" s="139">
        <v>2012</v>
      </c>
      <c r="C61" s="139">
        <v>8</v>
      </c>
      <c r="D61" s="198">
        <v>12.200416000000001</v>
      </c>
      <c r="E61" s="195">
        <v>41122</v>
      </c>
      <c r="F61" s="197">
        <v>13.259819125</v>
      </c>
      <c r="G61" s="139"/>
      <c r="H61" s="139"/>
      <c r="I61" s="139"/>
      <c r="J61" s="148"/>
      <c r="K61" s="148"/>
      <c r="L61" s="148"/>
      <c r="M61" s="148"/>
      <c r="N61" s="139"/>
      <c r="O61" s="148"/>
    </row>
    <row r="62" spans="2:15" x14ac:dyDescent="0.25">
      <c r="B62" s="139">
        <v>2012</v>
      </c>
      <c r="C62" s="139">
        <v>9</v>
      </c>
      <c r="D62" s="198">
        <v>13.476181</v>
      </c>
      <c r="E62" s="195">
        <v>41153</v>
      </c>
      <c r="F62" s="197">
        <v>13.283859333333332</v>
      </c>
      <c r="G62" s="139"/>
      <c r="H62" s="139"/>
      <c r="I62" s="139"/>
      <c r="J62" s="148"/>
      <c r="K62" s="148"/>
      <c r="L62" s="148"/>
      <c r="M62" s="148"/>
      <c r="N62" s="139"/>
      <c r="O62" s="148"/>
    </row>
    <row r="63" spans="2:15" x14ac:dyDescent="0.25">
      <c r="B63" s="139">
        <v>2012</v>
      </c>
      <c r="C63" s="139">
        <v>10</v>
      </c>
      <c r="D63" s="198">
        <v>15.140528</v>
      </c>
      <c r="E63" s="195">
        <v>41183</v>
      </c>
      <c r="F63" s="197">
        <v>13.469526199999999</v>
      </c>
      <c r="G63" s="139"/>
      <c r="H63" s="139"/>
      <c r="I63" s="139"/>
      <c r="J63" s="148"/>
      <c r="K63" s="148"/>
      <c r="L63" s="148"/>
      <c r="M63" s="148"/>
      <c r="N63" s="139"/>
      <c r="O63" s="148"/>
    </row>
    <row r="64" spans="2:15" x14ac:dyDescent="0.25">
      <c r="B64" s="139">
        <v>2012</v>
      </c>
      <c r="C64" s="139">
        <v>11</v>
      </c>
      <c r="D64" s="198">
        <v>8.9444119999999998</v>
      </c>
      <c r="E64" s="195">
        <v>41214</v>
      </c>
      <c r="F64" s="197">
        <v>13.05815218181818</v>
      </c>
      <c r="G64" s="41"/>
      <c r="H64" s="41"/>
      <c r="I64" s="41"/>
    </row>
    <row r="65" spans="2:9" x14ac:dyDescent="0.25">
      <c r="B65" s="139">
        <v>2012</v>
      </c>
      <c r="C65" s="139">
        <v>12</v>
      </c>
      <c r="D65" s="198">
        <v>9.6541619999999995</v>
      </c>
      <c r="E65" s="195">
        <v>41244</v>
      </c>
      <c r="F65" s="197">
        <v>12.774486333333334</v>
      </c>
      <c r="G65" s="41"/>
      <c r="H65" s="41"/>
      <c r="I65" s="41"/>
    </row>
    <row r="66" spans="2:9" x14ac:dyDescent="0.25">
      <c r="B66" s="139">
        <v>2013</v>
      </c>
      <c r="C66" s="139">
        <v>1</v>
      </c>
      <c r="D66" s="198">
        <v>8.1521150000000002</v>
      </c>
      <c r="E66" s="195">
        <v>41275</v>
      </c>
      <c r="F66" s="197">
        <v>12.751616</v>
      </c>
      <c r="G66" s="41"/>
      <c r="H66" s="41"/>
      <c r="I66" s="41"/>
    </row>
    <row r="67" spans="2:9" x14ac:dyDescent="0.25">
      <c r="B67" s="139">
        <v>2013</v>
      </c>
      <c r="C67" s="139">
        <v>2</v>
      </c>
      <c r="D67" s="198">
        <v>9.2659909999999996</v>
      </c>
      <c r="E67" s="195">
        <v>41306</v>
      </c>
      <c r="F67" s="197">
        <v>12.064956833333335</v>
      </c>
      <c r="G67" s="41"/>
      <c r="H67" s="41"/>
      <c r="I67" s="41"/>
    </row>
    <row r="68" spans="2:9" x14ac:dyDescent="0.25">
      <c r="B68" s="139">
        <v>2013</v>
      </c>
      <c r="C68" s="139">
        <v>3</v>
      </c>
      <c r="D68" s="198">
        <v>8.3300520000000002</v>
      </c>
      <c r="E68" s="195">
        <v>41334</v>
      </c>
      <c r="F68" s="197">
        <v>11.658971583333333</v>
      </c>
      <c r="G68" s="41"/>
      <c r="H68" s="41"/>
      <c r="I68" s="41"/>
    </row>
    <row r="69" spans="2:9" x14ac:dyDescent="0.25">
      <c r="B69" s="139">
        <v>2013</v>
      </c>
      <c r="C69" s="139">
        <v>4</v>
      </c>
      <c r="D69" s="198">
        <v>16.027781000000001</v>
      </c>
      <c r="E69" s="195">
        <v>41365</v>
      </c>
      <c r="F69" s="197">
        <v>12.184118333333332</v>
      </c>
      <c r="G69" s="41"/>
      <c r="H69" s="41"/>
      <c r="I69" s="41"/>
    </row>
    <row r="70" spans="2:9" x14ac:dyDescent="0.25">
      <c r="B70" s="139">
        <v>2013</v>
      </c>
      <c r="C70" s="139">
        <v>5</v>
      </c>
      <c r="D70" s="198">
        <v>19.020409000000001</v>
      </c>
      <c r="E70" s="195">
        <v>41395</v>
      </c>
      <c r="F70" s="197">
        <v>12.738885416666667</v>
      </c>
      <c r="G70" s="41"/>
      <c r="H70" s="41"/>
      <c r="I70" s="41"/>
    </row>
    <row r="71" spans="2:9" x14ac:dyDescent="0.25">
      <c r="B71" s="139">
        <v>2013</v>
      </c>
      <c r="C71" s="139">
        <v>6</v>
      </c>
      <c r="D71" s="198">
        <v>18.289308999999999</v>
      </c>
      <c r="E71" s="195">
        <v>41426</v>
      </c>
      <c r="F71" s="197">
        <v>13.022633416666666</v>
      </c>
      <c r="G71" s="41"/>
      <c r="H71" s="41"/>
      <c r="I71" s="41"/>
    </row>
    <row r="72" spans="2:9" x14ac:dyDescent="0.25">
      <c r="B72" s="139">
        <v>2013</v>
      </c>
      <c r="C72" s="139">
        <v>7</v>
      </c>
      <c r="D72" s="198">
        <v>16.064885</v>
      </c>
      <c r="E72" s="195">
        <v>41456</v>
      </c>
      <c r="F72" s="197">
        <v>12.880520083333332</v>
      </c>
      <c r="G72" s="41"/>
      <c r="H72" s="41"/>
      <c r="I72" s="41"/>
    </row>
    <row r="73" spans="2:9" x14ac:dyDescent="0.25">
      <c r="B73" s="139">
        <v>2013</v>
      </c>
      <c r="C73" s="139">
        <v>8</v>
      </c>
      <c r="D73" s="198">
        <v>15.193678</v>
      </c>
      <c r="E73" s="195">
        <v>41487</v>
      </c>
      <c r="F73" s="197">
        <v>13.129958583333334</v>
      </c>
      <c r="G73" s="41"/>
      <c r="H73" s="41"/>
      <c r="I73" s="41"/>
    </row>
    <row r="74" spans="2:9" x14ac:dyDescent="0.25">
      <c r="B74" s="139">
        <v>2013</v>
      </c>
      <c r="C74" s="139">
        <v>9</v>
      </c>
      <c r="D74" s="198">
        <v>13.373405999999999</v>
      </c>
      <c r="E74" s="195">
        <v>41518</v>
      </c>
      <c r="F74" s="197">
        <v>13.121394</v>
      </c>
      <c r="G74" s="41"/>
      <c r="H74" s="41"/>
      <c r="I74" s="41"/>
    </row>
    <row r="75" spans="2:9" x14ac:dyDescent="0.25">
      <c r="B75" s="139">
        <v>2013</v>
      </c>
      <c r="C75" s="139">
        <v>10</v>
      </c>
      <c r="D75" s="198">
        <v>15.743850999999999</v>
      </c>
      <c r="E75" s="195">
        <v>41548</v>
      </c>
      <c r="F75" s="197">
        <v>13.171670916666669</v>
      </c>
      <c r="G75" s="41"/>
      <c r="H75" s="41"/>
      <c r="I75" s="41"/>
    </row>
    <row r="76" spans="2:9" x14ac:dyDescent="0.25">
      <c r="B76" s="139">
        <v>2013</v>
      </c>
      <c r="C76" s="139">
        <v>11</v>
      </c>
      <c r="D76" s="198">
        <v>8.6862899999999996</v>
      </c>
      <c r="E76" s="195">
        <v>41579</v>
      </c>
      <c r="F76" s="197">
        <v>13.150160750000003</v>
      </c>
      <c r="G76" s="41"/>
      <c r="H76" s="41"/>
      <c r="I76" s="41"/>
    </row>
    <row r="77" spans="2:9" x14ac:dyDescent="0.25">
      <c r="B77" s="139">
        <v>2013</v>
      </c>
      <c r="C77" s="139">
        <v>12</v>
      </c>
      <c r="D77" s="198">
        <v>10.120486</v>
      </c>
      <c r="E77" s="195">
        <v>41609</v>
      </c>
      <c r="F77" s="197">
        <v>13.189021083333337</v>
      </c>
      <c r="G77" s="41"/>
      <c r="H77" s="41"/>
      <c r="I77" s="41"/>
    </row>
    <row r="78" spans="2:9" x14ac:dyDescent="0.25">
      <c r="B78" s="139">
        <v>2014</v>
      </c>
      <c r="C78" s="139">
        <v>1</v>
      </c>
      <c r="D78" s="198">
        <v>8.2638239999999996</v>
      </c>
      <c r="E78" s="195">
        <v>41640</v>
      </c>
      <c r="F78" s="197">
        <v>13.198330166666667</v>
      </c>
      <c r="G78" s="41"/>
      <c r="H78" s="41"/>
      <c r="I78" s="41"/>
    </row>
    <row r="79" spans="2:9" x14ac:dyDescent="0.25">
      <c r="B79" s="139">
        <v>2014</v>
      </c>
      <c r="C79" s="139">
        <v>2</v>
      </c>
      <c r="D79" s="198">
        <v>7.3838499999999998</v>
      </c>
      <c r="E79" s="195">
        <v>41671</v>
      </c>
      <c r="F79" s="197">
        <v>13.041485083333335</v>
      </c>
      <c r="G79" s="41"/>
      <c r="H79" s="41"/>
      <c r="I79" s="41"/>
    </row>
    <row r="80" spans="2:9" x14ac:dyDescent="0.25">
      <c r="B80" s="139">
        <v>2014</v>
      </c>
      <c r="C80" s="139">
        <v>3</v>
      </c>
      <c r="D80" s="198">
        <v>10.509477</v>
      </c>
      <c r="E80" s="195">
        <v>41699</v>
      </c>
      <c r="F80" s="197">
        <v>13.223103833333335</v>
      </c>
      <c r="G80" s="41"/>
      <c r="H80" s="41"/>
      <c r="I80" s="41"/>
    </row>
    <row r="81" spans="2:9" x14ac:dyDescent="0.25">
      <c r="B81" s="139">
        <v>2014</v>
      </c>
      <c r="C81" s="139">
        <v>4</v>
      </c>
      <c r="D81" s="198">
        <v>10.380777</v>
      </c>
      <c r="E81" s="195">
        <v>41730</v>
      </c>
      <c r="F81" s="197">
        <v>12.752520166666669</v>
      </c>
      <c r="G81" s="41"/>
      <c r="H81" s="41"/>
      <c r="I81" s="41"/>
    </row>
    <row r="82" spans="2:9" x14ac:dyDescent="0.25">
      <c r="B82" s="139">
        <v>2014</v>
      </c>
      <c r="C82" s="139">
        <v>5</v>
      </c>
      <c r="D82" s="198">
        <v>8.5475539999999999</v>
      </c>
      <c r="E82" s="195">
        <v>41760</v>
      </c>
      <c r="F82" s="197">
        <v>11.87978225</v>
      </c>
      <c r="G82" s="41"/>
      <c r="H82" s="41"/>
      <c r="I82" s="41"/>
    </row>
    <row r="83" spans="2:9" x14ac:dyDescent="0.25">
      <c r="B83" s="139">
        <v>2014</v>
      </c>
      <c r="C83" s="139">
        <v>6</v>
      </c>
      <c r="D83" s="198">
        <v>6.6700619999999997</v>
      </c>
      <c r="E83" s="195">
        <v>41791</v>
      </c>
      <c r="F83" s="197">
        <v>10.911511666666664</v>
      </c>
      <c r="G83" s="41"/>
      <c r="H83" s="41"/>
      <c r="I83" s="41"/>
    </row>
    <row r="84" spans="2:9" x14ac:dyDescent="0.25">
      <c r="B84" s="139">
        <v>2014</v>
      </c>
      <c r="C84" s="139">
        <v>7</v>
      </c>
      <c r="D84" s="198">
        <v>15.997992999999999</v>
      </c>
      <c r="E84" s="195">
        <v>41821</v>
      </c>
      <c r="F84" s="197">
        <v>10.905937333333334</v>
      </c>
      <c r="G84" s="41"/>
      <c r="H84" s="41"/>
      <c r="I84" s="41"/>
    </row>
    <row r="85" spans="2:9" x14ac:dyDescent="0.25">
      <c r="B85" s="139">
        <v>2014</v>
      </c>
      <c r="C85" s="139">
        <v>8</v>
      </c>
      <c r="D85" s="198">
        <v>8.5937730000000006</v>
      </c>
      <c r="E85" s="195">
        <v>41852</v>
      </c>
      <c r="F85" s="197">
        <v>10.35594525</v>
      </c>
      <c r="G85" s="41"/>
      <c r="H85" s="41"/>
      <c r="I85" s="41"/>
    </row>
    <row r="86" spans="2:9" x14ac:dyDescent="0.25">
      <c r="B86" s="139">
        <v>2014</v>
      </c>
      <c r="C86" s="139">
        <v>9</v>
      </c>
      <c r="D86" s="198">
        <v>9.0176750000000006</v>
      </c>
      <c r="E86" s="195">
        <v>41883</v>
      </c>
      <c r="F86" s="197">
        <v>9.9929676666666669</v>
      </c>
      <c r="G86" s="41"/>
      <c r="H86" s="41"/>
      <c r="I86" s="41"/>
    </row>
    <row r="87" spans="2:9" x14ac:dyDescent="0.25">
      <c r="B87" s="139">
        <v>2014</v>
      </c>
      <c r="C87" s="139">
        <v>10</v>
      </c>
      <c r="D87" s="198">
        <v>8.1134909999999998</v>
      </c>
      <c r="E87" s="195">
        <v>41913</v>
      </c>
      <c r="F87" s="197">
        <v>9.3571043333333321</v>
      </c>
      <c r="G87" s="41"/>
      <c r="H87" s="41"/>
      <c r="I87" s="41"/>
    </row>
    <row r="88" spans="2:9" x14ac:dyDescent="0.25">
      <c r="B88" s="139">
        <v>2014</v>
      </c>
      <c r="C88" s="139">
        <v>11</v>
      </c>
      <c r="D88" s="198">
        <v>9.0480470000000004</v>
      </c>
      <c r="E88" s="195">
        <v>41944</v>
      </c>
      <c r="F88" s="197">
        <v>9.387250749999998</v>
      </c>
      <c r="G88" s="41"/>
      <c r="H88" s="41"/>
      <c r="I88" s="41"/>
    </row>
    <row r="89" spans="2:9" x14ac:dyDescent="0.25">
      <c r="B89" s="139">
        <v>2014</v>
      </c>
      <c r="C89" s="139">
        <v>12</v>
      </c>
      <c r="D89" s="198">
        <v>11.072433999999999</v>
      </c>
      <c r="E89" s="195">
        <v>41974</v>
      </c>
      <c r="F89" s="197">
        <v>9.4665797499999993</v>
      </c>
      <c r="G89" s="41"/>
      <c r="H89" s="41"/>
      <c r="I89" s="41"/>
    </row>
    <row r="90" spans="2:9" x14ac:dyDescent="0.25">
      <c r="B90" s="139">
        <v>2015</v>
      </c>
      <c r="C90" s="139">
        <v>1</v>
      </c>
      <c r="D90" s="198">
        <v>5.608765</v>
      </c>
      <c r="E90" s="195">
        <v>42005</v>
      </c>
      <c r="F90" s="197">
        <v>9.2453248333333331</v>
      </c>
      <c r="G90" s="41"/>
      <c r="H90" s="41"/>
      <c r="I90" s="41"/>
    </row>
    <row r="91" spans="2:9" x14ac:dyDescent="0.25">
      <c r="B91" s="139">
        <v>2015</v>
      </c>
      <c r="C91" s="139">
        <v>2</v>
      </c>
      <c r="D91" s="198">
        <v>10.695112</v>
      </c>
      <c r="E91" s="195">
        <v>42036</v>
      </c>
      <c r="F91" s="197">
        <v>9.5212633333333319</v>
      </c>
      <c r="G91" s="41"/>
      <c r="H91" s="41"/>
      <c r="I91" s="41"/>
    </row>
    <row r="92" spans="2:9" x14ac:dyDescent="0.25">
      <c r="B92" s="139">
        <v>2015</v>
      </c>
      <c r="C92" s="139">
        <v>3</v>
      </c>
      <c r="D92" s="198">
        <v>8.0278270000000003</v>
      </c>
      <c r="E92" s="195">
        <v>42064</v>
      </c>
      <c r="F92" s="197">
        <v>9.3144591666666674</v>
      </c>
      <c r="G92" s="41"/>
      <c r="H92" s="41"/>
      <c r="I92" s="41"/>
    </row>
    <row r="93" spans="2:9" x14ac:dyDescent="0.25">
      <c r="B93" s="139">
        <v>2015</v>
      </c>
      <c r="C93" s="139">
        <v>4</v>
      </c>
      <c r="D93" s="198">
        <v>7.6074080000000004</v>
      </c>
      <c r="E93" s="195">
        <v>42095</v>
      </c>
      <c r="F93" s="197">
        <v>9.0833450833333327</v>
      </c>
      <c r="G93" s="41"/>
      <c r="H93" s="41"/>
      <c r="I93" s="41"/>
    </row>
    <row r="94" spans="2:9" x14ac:dyDescent="0.25">
      <c r="B94" s="139">
        <v>2015</v>
      </c>
      <c r="C94" s="139">
        <v>5</v>
      </c>
      <c r="D94" s="198">
        <v>10.647689</v>
      </c>
      <c r="E94" s="195">
        <v>42125</v>
      </c>
      <c r="F94" s="197">
        <v>9.2583563333333334</v>
      </c>
      <c r="G94" s="41"/>
      <c r="H94" s="41"/>
      <c r="I94" s="41"/>
    </row>
    <row r="95" spans="2:9" x14ac:dyDescent="0.25">
      <c r="B95" s="139">
        <v>2015</v>
      </c>
      <c r="C95" s="139">
        <v>6</v>
      </c>
      <c r="D95" s="198">
        <v>8.2254799999999992</v>
      </c>
      <c r="E95" s="195">
        <v>42156</v>
      </c>
      <c r="F95" s="197">
        <v>9.3879745000000003</v>
      </c>
      <c r="G95" s="41"/>
      <c r="H95" s="41"/>
      <c r="I95" s="41"/>
    </row>
    <row r="96" spans="2:9" x14ac:dyDescent="0.25">
      <c r="B96" s="139">
        <v>2015</v>
      </c>
      <c r="C96" s="139">
        <v>7</v>
      </c>
      <c r="D96" s="198">
        <v>9.7751979999999996</v>
      </c>
      <c r="E96" s="195">
        <v>42186</v>
      </c>
      <c r="F96" s="197">
        <v>8.8694082500000011</v>
      </c>
      <c r="G96" s="41"/>
      <c r="H96" s="41"/>
      <c r="I96" s="41"/>
    </row>
    <row r="97" spans="2:9" x14ac:dyDescent="0.25">
      <c r="B97" s="139">
        <v>2015</v>
      </c>
      <c r="C97" s="139">
        <v>8</v>
      </c>
      <c r="D97" s="198">
        <v>9.2618790000000004</v>
      </c>
      <c r="E97" s="195">
        <v>42217</v>
      </c>
      <c r="F97" s="197">
        <v>8.9250837500000006</v>
      </c>
      <c r="G97" s="41"/>
      <c r="H97" s="41"/>
      <c r="I97" s="41"/>
    </row>
    <row r="98" spans="2:9" x14ac:dyDescent="0.25">
      <c r="B98" s="139">
        <v>2015</v>
      </c>
      <c r="C98" s="139">
        <v>9</v>
      </c>
      <c r="D98" s="198">
        <v>9.7312639999999995</v>
      </c>
      <c r="E98" s="195">
        <v>42248</v>
      </c>
      <c r="F98" s="197">
        <v>8.9845495000000017</v>
      </c>
      <c r="G98" s="41"/>
      <c r="H98" s="41"/>
      <c r="I98" s="41"/>
    </row>
    <row r="99" spans="2:9" x14ac:dyDescent="0.25">
      <c r="B99" s="139">
        <v>2015</v>
      </c>
      <c r="C99" s="139">
        <v>10</v>
      </c>
      <c r="D99" s="198">
        <v>8.7921390000000006</v>
      </c>
      <c r="E99" s="195">
        <v>42278</v>
      </c>
      <c r="F99" s="197">
        <v>9.0411035000000002</v>
      </c>
      <c r="G99" s="41"/>
      <c r="H99" s="41"/>
      <c r="I99" s="41"/>
    </row>
    <row r="100" spans="2:9" x14ac:dyDescent="0.25">
      <c r="B100" s="139">
        <v>2015</v>
      </c>
      <c r="C100" s="139">
        <v>11</v>
      </c>
      <c r="D100" s="198">
        <v>9.0436700000000005</v>
      </c>
      <c r="E100" s="195">
        <v>42309</v>
      </c>
      <c r="F100" s="197">
        <v>9.0407387500000009</v>
      </c>
      <c r="G100" s="41"/>
      <c r="H100" s="41"/>
      <c r="I100" s="41"/>
    </row>
    <row r="101" spans="2:9" x14ac:dyDescent="0.25">
      <c r="B101" s="139">
        <v>2015</v>
      </c>
      <c r="C101" s="139">
        <v>12</v>
      </c>
      <c r="D101" s="198">
        <v>8.7644099999999998</v>
      </c>
      <c r="E101" s="195">
        <v>42339</v>
      </c>
      <c r="F101" s="197">
        <v>8.8484034166666667</v>
      </c>
      <c r="G101" s="41"/>
      <c r="H101" s="41"/>
      <c r="I101" s="41"/>
    </row>
    <row r="102" spans="2:9" x14ac:dyDescent="0.25">
      <c r="B102" s="139">
        <v>2016</v>
      </c>
      <c r="C102" s="139">
        <v>1</v>
      </c>
      <c r="D102" s="198">
        <v>8.4159159999999993</v>
      </c>
      <c r="E102" s="195">
        <v>42370</v>
      </c>
      <c r="F102" s="197">
        <v>9.0823326666666659</v>
      </c>
      <c r="G102" s="41"/>
      <c r="H102" s="41"/>
      <c r="I102" s="41"/>
    </row>
    <row r="103" spans="2:9" x14ac:dyDescent="0.25">
      <c r="B103" s="139">
        <v>2016</v>
      </c>
      <c r="C103" s="139">
        <v>2</v>
      </c>
      <c r="D103" s="198">
        <v>7.8959229999999998</v>
      </c>
      <c r="E103" s="195">
        <v>42401</v>
      </c>
      <c r="F103" s="197">
        <v>8.8490669166666667</v>
      </c>
      <c r="G103" s="41"/>
      <c r="H103" s="41"/>
      <c r="I103" s="41"/>
    </row>
    <row r="104" spans="2:9" x14ac:dyDescent="0.25">
      <c r="B104" s="139">
        <v>2016</v>
      </c>
      <c r="C104" s="139">
        <v>3</v>
      </c>
      <c r="D104" s="198">
        <v>7.6216439999999999</v>
      </c>
      <c r="E104" s="195">
        <v>42430</v>
      </c>
      <c r="F104" s="197">
        <v>8.815218333333334</v>
      </c>
      <c r="G104" s="41"/>
      <c r="H104" s="41"/>
      <c r="I104" s="41"/>
    </row>
    <row r="105" spans="2:9" x14ac:dyDescent="0.25">
      <c r="B105" s="139">
        <v>2016</v>
      </c>
      <c r="C105" s="139">
        <v>4</v>
      </c>
      <c r="D105" s="198">
        <v>8.0939770000000006</v>
      </c>
      <c r="E105" s="195">
        <v>42461</v>
      </c>
      <c r="F105" s="197">
        <v>8.855765749999998</v>
      </c>
      <c r="G105" s="41"/>
      <c r="H105" s="41"/>
      <c r="I105" s="41"/>
    </row>
    <row r="106" spans="2:9" x14ac:dyDescent="0.25">
      <c r="B106" s="139">
        <v>2016</v>
      </c>
      <c r="C106" s="139">
        <v>5</v>
      </c>
      <c r="D106" s="198">
        <v>11.568925999999999</v>
      </c>
      <c r="E106" s="195">
        <v>42491</v>
      </c>
      <c r="F106" s="197">
        <v>8.9325354999999984</v>
      </c>
      <c r="G106" s="41"/>
      <c r="H106" s="41"/>
      <c r="I106" s="41"/>
    </row>
    <row r="107" spans="2:9" x14ac:dyDescent="0.25">
      <c r="B107" s="139">
        <v>2016</v>
      </c>
      <c r="C107" s="139">
        <v>6</v>
      </c>
      <c r="D107" s="198">
        <v>8.3124300000000009</v>
      </c>
      <c r="E107" s="195">
        <v>42522</v>
      </c>
      <c r="F107" s="197">
        <v>8.9397813333333342</v>
      </c>
      <c r="G107" s="41"/>
      <c r="H107" s="41"/>
      <c r="I107" s="41"/>
    </row>
    <row r="108" spans="2:9" x14ac:dyDescent="0.25">
      <c r="B108" s="139">
        <v>2016</v>
      </c>
      <c r="C108" s="139">
        <v>7</v>
      </c>
      <c r="D108" s="198">
        <v>6.2345930000000003</v>
      </c>
      <c r="E108" s="195">
        <v>42552</v>
      </c>
      <c r="F108" s="197">
        <v>8.644730916666667</v>
      </c>
      <c r="G108" s="41"/>
      <c r="H108" s="41"/>
      <c r="I108" s="41"/>
    </row>
    <row r="109" spans="2:9" x14ac:dyDescent="0.25">
      <c r="B109" s="139">
        <v>2016</v>
      </c>
      <c r="C109" s="139">
        <v>8</v>
      </c>
      <c r="D109" s="198">
        <v>9.9715679999999995</v>
      </c>
      <c r="E109" s="195">
        <v>42583</v>
      </c>
      <c r="F109" s="197">
        <v>8.703871666666668</v>
      </c>
      <c r="G109" s="41"/>
      <c r="H109" s="41"/>
      <c r="I109" s="41"/>
    </row>
    <row r="110" spans="2:9" x14ac:dyDescent="0.25">
      <c r="B110" s="139">
        <v>2016</v>
      </c>
      <c r="C110" s="139">
        <v>9</v>
      </c>
      <c r="D110" s="198">
        <v>15.220203</v>
      </c>
      <c r="E110" s="195">
        <v>42614</v>
      </c>
      <c r="F110" s="197">
        <v>9.1612832500000021</v>
      </c>
      <c r="G110" s="41"/>
      <c r="H110" s="41"/>
      <c r="I110" s="41"/>
    </row>
    <row r="111" spans="2:9" x14ac:dyDescent="0.25">
      <c r="B111" s="139">
        <v>2016</v>
      </c>
      <c r="C111" s="139">
        <v>10</v>
      </c>
      <c r="D111" s="198">
        <v>9.3925169999999998</v>
      </c>
      <c r="E111" s="195">
        <v>42644</v>
      </c>
      <c r="F111" s="197">
        <v>9.2113147500000014</v>
      </c>
      <c r="G111" s="41"/>
      <c r="H111" s="41"/>
      <c r="I111" s="41"/>
    </row>
    <row r="112" spans="2:9" x14ac:dyDescent="0.25">
      <c r="B112" s="139">
        <v>2016</v>
      </c>
      <c r="C112" s="139">
        <v>11</v>
      </c>
      <c r="D112" s="198">
        <v>8.5604370000000003</v>
      </c>
      <c r="E112" s="195">
        <v>42675</v>
      </c>
      <c r="F112" s="197">
        <v>9.1710453333333337</v>
      </c>
      <c r="G112" s="41"/>
      <c r="H112" s="41"/>
      <c r="I112" s="41"/>
    </row>
    <row r="113" spans="2:9" x14ac:dyDescent="0.25">
      <c r="B113" s="139">
        <v>2016</v>
      </c>
      <c r="C113" s="139">
        <v>12</v>
      </c>
      <c r="D113" s="198">
        <v>10.250954</v>
      </c>
      <c r="E113" s="195">
        <v>42705</v>
      </c>
      <c r="F113" s="197">
        <v>9.294924</v>
      </c>
      <c r="G113" s="41"/>
      <c r="H113" s="41"/>
      <c r="I113" s="41"/>
    </row>
    <row r="114" spans="2:9" x14ac:dyDescent="0.25">
      <c r="B114" s="139">
        <v>2017</v>
      </c>
      <c r="C114" s="139">
        <v>1</v>
      </c>
      <c r="D114" s="198">
        <v>7.6501780000000004</v>
      </c>
      <c r="E114" s="195">
        <v>42736</v>
      </c>
      <c r="F114" s="197">
        <v>9.2311125000000001</v>
      </c>
      <c r="G114" s="41"/>
      <c r="H114" s="41"/>
      <c r="I114" s="41"/>
    </row>
    <row r="115" spans="2:9" x14ac:dyDescent="0.25">
      <c r="B115" s="139">
        <v>2017</v>
      </c>
      <c r="C115" s="139">
        <v>2</v>
      </c>
      <c r="D115" s="198">
        <v>9.2636859999999999</v>
      </c>
      <c r="E115" s="195">
        <v>42767</v>
      </c>
      <c r="F115" s="197">
        <v>9.3450927499999992</v>
      </c>
      <c r="G115" s="41"/>
      <c r="H115" s="41"/>
      <c r="I115" s="41"/>
    </row>
    <row r="116" spans="2:9" x14ac:dyDescent="0.25">
      <c r="B116" s="139">
        <v>2017</v>
      </c>
      <c r="C116" s="139">
        <v>3</v>
      </c>
      <c r="D116" s="198">
        <v>9.2856070000000006</v>
      </c>
      <c r="E116" s="195">
        <v>42795</v>
      </c>
      <c r="F116" s="197">
        <v>9.4837563333333321</v>
      </c>
      <c r="G116" s="41"/>
      <c r="H116" s="41"/>
      <c r="I116" s="41"/>
    </row>
    <row r="117" spans="2:9" x14ac:dyDescent="0.25">
      <c r="B117" s="139">
        <v>2017</v>
      </c>
      <c r="C117" s="139">
        <v>4</v>
      </c>
      <c r="D117" s="198">
        <v>7.2243040000000001</v>
      </c>
      <c r="E117" s="195">
        <v>42826</v>
      </c>
      <c r="F117" s="197">
        <v>9.4112835833333328</v>
      </c>
      <c r="G117" s="41"/>
      <c r="H117" s="41"/>
      <c r="I117" s="41"/>
    </row>
    <row r="118" spans="2:9" x14ac:dyDescent="0.25">
      <c r="B118" s="139">
        <v>2017</v>
      </c>
      <c r="C118" s="139">
        <v>5</v>
      </c>
      <c r="D118" s="198">
        <v>7.9307189999999999</v>
      </c>
      <c r="E118" s="195">
        <v>42856</v>
      </c>
      <c r="F118" s="197">
        <v>9.108099666666666</v>
      </c>
      <c r="G118" s="41"/>
      <c r="H118" s="41"/>
      <c r="I118" s="41"/>
    </row>
    <row r="119" spans="2:9" x14ac:dyDescent="0.25">
      <c r="B119" s="139">
        <v>2017</v>
      </c>
      <c r="C119" s="139">
        <v>6</v>
      </c>
      <c r="D119" s="198">
        <v>7.7504080000000002</v>
      </c>
      <c r="E119" s="195">
        <v>42887</v>
      </c>
      <c r="F119" s="197">
        <v>9.0612645000000001</v>
      </c>
      <c r="G119" s="41"/>
      <c r="H119" s="41"/>
      <c r="I119" s="41"/>
    </row>
    <row r="120" spans="2:9" x14ac:dyDescent="0.25">
      <c r="B120" s="139">
        <v>2017</v>
      </c>
      <c r="C120" s="139">
        <v>7</v>
      </c>
      <c r="D120" s="198">
        <v>7.5488739999999996</v>
      </c>
      <c r="E120" s="195">
        <v>42917</v>
      </c>
      <c r="F120" s="197">
        <v>9.170787916666665</v>
      </c>
      <c r="G120" s="41"/>
      <c r="H120" s="41"/>
      <c r="I120" s="41"/>
    </row>
    <row r="121" spans="2:9" x14ac:dyDescent="0.25">
      <c r="B121" s="139">
        <v>2017</v>
      </c>
      <c r="C121" s="139">
        <v>8</v>
      </c>
      <c r="D121" s="198">
        <v>8.4359090000000005</v>
      </c>
      <c r="E121" s="195">
        <v>42948</v>
      </c>
      <c r="F121" s="197">
        <v>9.0428163333333345</v>
      </c>
      <c r="G121" s="41"/>
      <c r="H121" s="41"/>
      <c r="I121" s="41"/>
    </row>
    <row r="122" spans="2:9" x14ac:dyDescent="0.25">
      <c r="B122" s="139">
        <v>2017</v>
      </c>
      <c r="C122" s="139">
        <v>9</v>
      </c>
      <c r="D122" s="198">
        <v>8.0642160000000001</v>
      </c>
      <c r="E122" s="195">
        <v>42979</v>
      </c>
      <c r="F122" s="197">
        <v>8.446484083333333</v>
      </c>
      <c r="G122" s="41"/>
      <c r="H122" s="41"/>
      <c r="I122" s="41"/>
    </row>
    <row r="123" spans="2:9" x14ac:dyDescent="0.25">
      <c r="B123" s="139">
        <v>2017</v>
      </c>
      <c r="C123" s="139">
        <v>10</v>
      </c>
      <c r="D123" s="198">
        <v>9.1690579999999997</v>
      </c>
      <c r="E123" s="195">
        <v>43009</v>
      </c>
      <c r="F123" s="197">
        <v>8.427862499999998</v>
      </c>
      <c r="G123" s="41"/>
      <c r="H123" s="41"/>
      <c r="I123" s="41"/>
    </row>
    <row r="124" spans="2:9" x14ac:dyDescent="0.25">
      <c r="B124" s="139">
        <v>2017</v>
      </c>
      <c r="C124" s="139">
        <v>11</v>
      </c>
      <c r="D124" s="198">
        <v>7.4048759999999998</v>
      </c>
      <c r="E124" s="195">
        <v>43040</v>
      </c>
      <c r="F124" s="197">
        <v>8.3315657500000011</v>
      </c>
      <c r="G124" s="41"/>
      <c r="H124" s="41"/>
      <c r="I124" s="41"/>
    </row>
    <row r="125" spans="2:9" x14ac:dyDescent="0.25">
      <c r="B125" s="139">
        <v>2017</v>
      </c>
      <c r="C125" s="139">
        <v>12</v>
      </c>
      <c r="D125" s="198">
        <v>8.6762619999999995</v>
      </c>
      <c r="E125" s="195">
        <v>43070</v>
      </c>
      <c r="F125" s="197">
        <v>8.2003414166666655</v>
      </c>
      <c r="G125" s="41"/>
      <c r="H125" s="41"/>
      <c r="I125" s="41"/>
    </row>
    <row r="126" spans="2:9" x14ac:dyDescent="0.25">
      <c r="B126" s="41"/>
      <c r="C126" s="41"/>
      <c r="D126" s="41"/>
      <c r="E126" s="41"/>
      <c r="F126" s="41"/>
      <c r="G126" s="41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42578125" style="148" customWidth="1"/>
    <col min="12" max="12" width="1.85546875" style="148" customWidth="1"/>
    <col min="13" max="13" width="11.42578125" style="148"/>
    <col min="14" max="14" width="4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111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07" t="s">
        <v>55</v>
      </c>
      <c r="D8" s="207"/>
      <c r="E8" s="207"/>
      <c r="F8" s="207"/>
      <c r="G8" s="207"/>
      <c r="H8" s="207"/>
      <c r="I8" s="207"/>
      <c r="J8" s="207"/>
      <c r="K8" s="20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76.895967999999996</v>
      </c>
      <c r="D13" s="68">
        <v>35.379921000000003</v>
      </c>
      <c r="E13" s="68">
        <v>57.338009</v>
      </c>
      <c r="F13" s="68">
        <v>48.299391999999997</v>
      </c>
      <c r="G13" s="68">
        <v>29.763262999999998</v>
      </c>
      <c r="H13" s="68">
        <v>34.884808</v>
      </c>
      <c r="I13" s="68">
        <v>17.207605899931067</v>
      </c>
      <c r="J13" s="68">
        <v>117.20760589993107</v>
      </c>
      <c r="K13" s="68">
        <v>-38.377561771377991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43.434117000000001</v>
      </c>
      <c r="D14" s="68">
        <v>34.332526999999999</v>
      </c>
      <c r="E14" s="68">
        <v>63.597537000000003</v>
      </c>
      <c r="F14" s="68">
        <v>55.368713</v>
      </c>
      <c r="G14" s="68">
        <v>74.956937999999994</v>
      </c>
      <c r="H14" s="68">
        <v>73.312515000000005</v>
      </c>
      <c r="I14" s="68">
        <v>-2.1938236057614691</v>
      </c>
      <c r="J14" s="68">
        <v>97.806176394238534</v>
      </c>
      <c r="K14" s="68">
        <v>35.377786368269028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100.15290899999999</v>
      </c>
      <c r="D15" s="68">
        <v>80.336462999999995</v>
      </c>
      <c r="E15" s="68">
        <v>65.131805999999997</v>
      </c>
      <c r="F15" s="68">
        <v>67.910005999999996</v>
      </c>
      <c r="G15" s="68">
        <v>56.274966999999997</v>
      </c>
      <c r="H15" s="68">
        <v>81.453244999999995</v>
      </c>
      <c r="I15" s="68">
        <v>44.741524237588614</v>
      </c>
      <c r="J15" s="68">
        <v>144.74152423758861</v>
      </c>
      <c r="K15" s="68">
        <v>-17.133026022704222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44.257435000000001</v>
      </c>
      <c r="D16" s="68">
        <v>95.851061999999999</v>
      </c>
      <c r="E16" s="68">
        <v>70.891592000000003</v>
      </c>
      <c r="F16" s="68">
        <v>62.521326000000002</v>
      </c>
      <c r="G16" s="68">
        <v>58.184947999999999</v>
      </c>
      <c r="H16" s="68">
        <v>36.987163000000002</v>
      </c>
      <c r="I16" s="68">
        <v>-36.431733169203831</v>
      </c>
      <c r="J16" s="68">
        <v>63.568266830796169</v>
      </c>
      <c r="K16" s="68">
        <v>-6.9358381810392222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61.803654999999999</v>
      </c>
      <c r="D17" s="68">
        <v>87.144509999999997</v>
      </c>
      <c r="E17" s="68">
        <v>102.156136</v>
      </c>
      <c r="F17" s="68">
        <v>58.308329999999998</v>
      </c>
      <c r="G17" s="68">
        <v>59.155177999999999</v>
      </c>
      <c r="H17" s="68">
        <v>77.577009000000004</v>
      </c>
      <c r="I17" s="68">
        <v>31.141535910854667</v>
      </c>
      <c r="J17" s="68">
        <v>131.14153591085466</v>
      </c>
      <c r="K17" s="68">
        <v>1.4523619524002829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35.644398000000002</v>
      </c>
      <c r="D18" s="68">
        <v>69.065494999999999</v>
      </c>
      <c r="E18" s="68">
        <v>65.327014000000005</v>
      </c>
      <c r="F18" s="68">
        <v>41.654530000000001</v>
      </c>
      <c r="G18" s="68">
        <v>51.184863999999997</v>
      </c>
      <c r="H18" s="68">
        <v>80.689815999999993</v>
      </c>
      <c r="I18" s="68">
        <v>57.643900353041857</v>
      </c>
      <c r="J18" s="68">
        <v>157.64390035304186</v>
      </c>
      <c r="K18" s="68">
        <v>22.879465930836318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82.192149999999998</v>
      </c>
      <c r="D19" s="68">
        <v>53.614820999999999</v>
      </c>
      <c r="E19" s="68">
        <v>66.069496999999998</v>
      </c>
      <c r="F19" s="68">
        <v>59.449297000000001</v>
      </c>
      <c r="G19" s="68">
        <v>40.188865999999997</v>
      </c>
      <c r="H19" s="68">
        <v>37.658693</v>
      </c>
      <c r="I19" s="68">
        <v>-6.2957063779804034</v>
      </c>
      <c r="J19" s="68">
        <v>93.704293622019591</v>
      </c>
      <c r="K19" s="68">
        <v>-32.398080333902023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44.868468</v>
      </c>
      <c r="D20" s="68">
        <v>46.026623000000001</v>
      </c>
      <c r="E20" s="68">
        <v>47.993507999999999</v>
      </c>
      <c r="F20" s="68">
        <v>32.632832000000001</v>
      </c>
      <c r="G20" s="68">
        <v>42.484822999999999</v>
      </c>
      <c r="H20" s="68">
        <v>73.503097999999994</v>
      </c>
      <c r="I20" s="68">
        <v>73.010248859928154</v>
      </c>
      <c r="J20" s="68">
        <v>173.01024885992814</v>
      </c>
      <c r="K20" s="68">
        <v>30.190426010221838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34.515042999999999</v>
      </c>
      <c r="D21" s="68">
        <v>43.723225999999997</v>
      </c>
      <c r="E21" s="68">
        <v>53.296073</v>
      </c>
      <c r="F21" s="68">
        <v>49.365476000000001</v>
      </c>
      <c r="G21" s="68">
        <v>40.180219999999998</v>
      </c>
      <c r="H21" s="68">
        <v>40.455821</v>
      </c>
      <c r="I21" s="68">
        <v>0.68591212293014348</v>
      </c>
      <c r="J21" s="68">
        <v>100.68591212293015</v>
      </c>
      <c r="K21" s="68">
        <v>-18.606639182411612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32.783921999999997</v>
      </c>
      <c r="D22" s="68">
        <v>46.408140000000003</v>
      </c>
      <c r="E22" s="68">
        <v>47.523425000000003</v>
      </c>
      <c r="F22" s="68">
        <v>40.151308999999998</v>
      </c>
      <c r="G22" s="68">
        <v>41.568238000000001</v>
      </c>
      <c r="H22" s="68">
        <v>40.016007999999999</v>
      </c>
      <c r="I22" s="68">
        <v>-3.7341731925226163</v>
      </c>
      <c r="J22" s="68">
        <v>96.265826807477382</v>
      </c>
      <c r="K22" s="68">
        <v>3.5289733642307919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47.633164000000001</v>
      </c>
      <c r="D23" s="68">
        <v>51.380598999999997</v>
      </c>
      <c r="E23" s="68">
        <v>43.923586999999998</v>
      </c>
      <c r="F23" s="68">
        <v>44.975402000000003</v>
      </c>
      <c r="G23" s="68">
        <v>47.628506000000002</v>
      </c>
      <c r="H23" s="68">
        <v>55.950710000000001</v>
      </c>
      <c r="I23" s="68">
        <v>17.473157776563465</v>
      </c>
      <c r="J23" s="68">
        <v>117.47315777656347</v>
      </c>
      <c r="K23" s="68">
        <v>5.8990111972762271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30.612922999999999</v>
      </c>
      <c r="D24" s="68">
        <v>40.354816999999997</v>
      </c>
      <c r="E24" s="68">
        <v>49.280786999999997</v>
      </c>
      <c r="F24" s="68">
        <v>41.040013999999999</v>
      </c>
      <c r="G24" s="68">
        <v>43.012714000000003</v>
      </c>
      <c r="H24" s="82">
        <v>44.495742</v>
      </c>
      <c r="I24" s="30">
        <v>3.4478828748169654</v>
      </c>
      <c r="J24" s="30">
        <v>103.44788287481697</v>
      </c>
      <c r="K24" s="30">
        <v>4.8067722394051993</v>
      </c>
      <c r="L24" s="60"/>
      <c r="M24" s="40"/>
      <c r="N24" s="41">
        <v>1</v>
      </c>
      <c r="O24" s="41"/>
    </row>
    <row r="25" spans="1:15" x14ac:dyDescent="0.25">
      <c r="A25" s="58"/>
      <c r="B25" s="69" t="s">
        <v>33</v>
      </c>
      <c r="C25" s="70">
        <v>634.79415199999994</v>
      </c>
      <c r="D25" s="70">
        <v>683.61820399999999</v>
      </c>
      <c r="E25" s="70">
        <v>732.52897099999996</v>
      </c>
      <c r="F25" s="70">
        <v>601.67662700000005</v>
      </c>
      <c r="G25" s="70">
        <v>584.58352500000001</v>
      </c>
      <c r="H25" s="82">
        <v>676.98462799999993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7.6913203825482057</v>
      </c>
      <c r="E26" s="70">
        <v>7.1546905441973729</v>
      </c>
      <c r="F26" s="70">
        <v>-17.863094728030894</v>
      </c>
      <c r="G26" s="70">
        <v>-2.8409117510891813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634.79415199999994</v>
      </c>
      <c r="D28" s="70">
        <v>683.61820399999999</v>
      </c>
      <c r="E28" s="70">
        <v>732.52897099999996</v>
      </c>
      <c r="F28" s="70">
        <v>601.67662700000005</v>
      </c>
      <c r="G28" s="70">
        <v>584.58352500000001</v>
      </c>
      <c r="H28" s="30">
        <v>676.98462799999993</v>
      </c>
      <c r="I28" s="66">
        <v>15.806313221023437</v>
      </c>
      <c r="J28" s="30">
        <v>115.80631322102344</v>
      </c>
      <c r="K28" s="30">
        <v>-2.8409117510891813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7.6913203825482057</v>
      </c>
      <c r="E29" s="70">
        <v>7.1546905441973729</v>
      </c>
      <c r="F29" s="70">
        <v>-17.863094728030894</v>
      </c>
      <c r="G29" s="70">
        <v>-2.8409117510891813</v>
      </c>
      <c r="H29" s="30">
        <v>15.806313221023437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98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76.895967999999996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43.434117000000001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100.15290899999999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44.257435000000001</v>
      </c>
      <c r="E57" s="195">
        <v>41000</v>
      </c>
      <c r="F57" s="197">
        <v>61.1561375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61.803654999999999</v>
      </c>
      <c r="E58" s="195">
        <v>41030</v>
      </c>
      <c r="F58" s="197">
        <v>61.1561375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35.644398000000002</v>
      </c>
      <c r="E59" s="195">
        <v>41061</v>
      </c>
      <c r="F59" s="197">
        <v>61.1561375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82.192149999999998</v>
      </c>
      <c r="E60" s="195">
        <v>41091</v>
      </c>
      <c r="F60" s="197">
        <v>61.1561375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44.868468</v>
      </c>
      <c r="E61" s="195">
        <v>41122</v>
      </c>
      <c r="F61" s="197">
        <v>61.1561375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34.515042999999999</v>
      </c>
      <c r="E62" s="195">
        <v>41153</v>
      </c>
      <c r="F62" s="197">
        <v>58.196015888888887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32.783921999999997</v>
      </c>
      <c r="E63" s="195">
        <v>41183</v>
      </c>
      <c r="F63" s="197">
        <v>55.654806499999992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47.633164000000001</v>
      </c>
      <c r="E64" s="195">
        <v>41214</v>
      </c>
      <c r="F64" s="197">
        <v>54.925566272727266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30.612922999999999</v>
      </c>
      <c r="E65" s="195">
        <v>41244</v>
      </c>
      <c r="F65" s="197">
        <v>52.899512666666659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35.379921000000003</v>
      </c>
      <c r="E66" s="195">
        <v>41275</v>
      </c>
      <c r="F66" s="197">
        <v>49.439842083333332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34.332526999999999</v>
      </c>
      <c r="E67" s="195">
        <v>41306</v>
      </c>
      <c r="F67" s="197">
        <v>48.68137625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80.336462999999995</v>
      </c>
      <c r="E68" s="195">
        <v>41334</v>
      </c>
      <c r="F68" s="197">
        <v>47.030005750000008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95.851061999999999</v>
      </c>
      <c r="E69" s="195">
        <v>41365</v>
      </c>
      <c r="F69" s="197">
        <v>51.32947466666667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87.144509999999997</v>
      </c>
      <c r="E70" s="195">
        <v>41395</v>
      </c>
      <c r="F70" s="197">
        <v>53.441212583333332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69.065494999999999</v>
      </c>
      <c r="E71" s="195">
        <v>41426</v>
      </c>
      <c r="F71" s="197">
        <v>56.226303999999992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53.614820999999999</v>
      </c>
      <c r="E72" s="195">
        <v>41456</v>
      </c>
      <c r="F72" s="197">
        <v>53.844859916666671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46.026623000000001</v>
      </c>
      <c r="E73" s="195">
        <v>41487</v>
      </c>
      <c r="F73" s="197">
        <v>53.941372833333325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43.723225999999997</v>
      </c>
      <c r="E74" s="195">
        <v>41518</v>
      </c>
      <c r="F74" s="197">
        <v>54.708721416666663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46.408140000000003</v>
      </c>
      <c r="E75" s="195">
        <v>41548</v>
      </c>
      <c r="F75" s="197">
        <v>55.844072916666654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51.380598999999997</v>
      </c>
      <c r="E76" s="195">
        <v>41579</v>
      </c>
      <c r="F76" s="197">
        <v>56.156359166666668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40.354816999999997</v>
      </c>
      <c r="E77" s="195">
        <v>41609</v>
      </c>
      <c r="F77" s="197">
        <v>56.968183666666668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57.338009</v>
      </c>
      <c r="E78" s="195">
        <v>41640</v>
      </c>
      <c r="F78" s="197">
        <v>58.798024333333331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63.597537000000003</v>
      </c>
      <c r="E79" s="195">
        <v>41671</v>
      </c>
      <c r="F79" s="197">
        <v>61.236775166666682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65.131805999999997</v>
      </c>
      <c r="E80" s="195">
        <v>41699</v>
      </c>
      <c r="F80" s="197">
        <v>59.969720416666668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70.891592000000003</v>
      </c>
      <c r="E81" s="195">
        <v>41730</v>
      </c>
      <c r="F81" s="197">
        <v>57.889764583333339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102.156136</v>
      </c>
      <c r="E82" s="195">
        <v>41760</v>
      </c>
      <c r="F82" s="197">
        <v>59.14073341666667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65.327014000000005</v>
      </c>
      <c r="E83" s="195">
        <v>41791</v>
      </c>
      <c r="F83" s="197">
        <v>58.829193333333329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66.069496999999998</v>
      </c>
      <c r="E84" s="195">
        <v>41821</v>
      </c>
      <c r="F84" s="197">
        <v>59.867082999999987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47.993507999999999</v>
      </c>
      <c r="E85" s="195">
        <v>41852</v>
      </c>
      <c r="F85" s="197">
        <v>60.030990083333329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53.296073</v>
      </c>
      <c r="E86" s="195">
        <v>41883</v>
      </c>
      <c r="F86" s="197">
        <v>60.828727333333326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47.523425000000003</v>
      </c>
      <c r="E87" s="195">
        <v>41913</v>
      </c>
      <c r="F87" s="197">
        <v>60.92166774999999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43.923586999999998</v>
      </c>
      <c r="E88" s="195">
        <v>41944</v>
      </c>
      <c r="F88" s="197">
        <v>60.300250083333331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49.280786999999997</v>
      </c>
      <c r="E89" s="195">
        <v>41974</v>
      </c>
      <c r="F89" s="197">
        <v>61.044080916666665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48.299391999999997</v>
      </c>
      <c r="E90" s="195">
        <v>42005</v>
      </c>
      <c r="F90" s="197">
        <v>60.290862833333335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55.368713</v>
      </c>
      <c r="E91" s="195">
        <v>42036</v>
      </c>
      <c r="F91" s="197">
        <v>59.605127500000002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67.910005999999996</v>
      </c>
      <c r="E92" s="195">
        <v>42064</v>
      </c>
      <c r="F92" s="197">
        <v>59.836644166666666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62.521326000000002</v>
      </c>
      <c r="E93" s="195">
        <v>42095</v>
      </c>
      <c r="F93" s="197">
        <v>59.139121999999993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58.308329999999998</v>
      </c>
      <c r="E94" s="195">
        <v>42125</v>
      </c>
      <c r="F94" s="197">
        <v>55.485138166666665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41.654530000000001</v>
      </c>
      <c r="E95" s="195">
        <v>42156</v>
      </c>
      <c r="F95" s="197">
        <v>53.512431166666666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59.449297000000001</v>
      </c>
      <c r="E96" s="195">
        <v>42186</v>
      </c>
      <c r="F96" s="197">
        <v>52.960747833333336</v>
      </c>
      <c r="G96" s="139"/>
      <c r="H96" s="139"/>
    </row>
    <row r="97" spans="2:9" x14ac:dyDescent="0.25">
      <c r="B97" s="139">
        <v>2015</v>
      </c>
      <c r="C97" s="139">
        <v>8</v>
      </c>
      <c r="D97" s="198">
        <v>32.632832000000001</v>
      </c>
      <c r="E97" s="195">
        <v>42217</v>
      </c>
      <c r="F97" s="197">
        <v>51.680691500000002</v>
      </c>
      <c r="G97" s="139"/>
      <c r="H97" s="139"/>
    </row>
    <row r="98" spans="2:9" x14ac:dyDescent="0.25">
      <c r="B98" s="139">
        <v>2015</v>
      </c>
      <c r="C98" s="139">
        <v>9</v>
      </c>
      <c r="D98" s="198">
        <v>49.365476000000001</v>
      </c>
      <c r="E98" s="195">
        <v>42248</v>
      </c>
      <c r="F98" s="197">
        <v>51.353141749999999</v>
      </c>
      <c r="G98" s="139"/>
      <c r="H98" s="139"/>
    </row>
    <row r="99" spans="2:9" x14ac:dyDescent="0.25">
      <c r="B99" s="139">
        <v>2015</v>
      </c>
      <c r="C99" s="139">
        <v>10</v>
      </c>
      <c r="D99" s="198">
        <v>40.151308999999998</v>
      </c>
      <c r="E99" s="195">
        <v>42278</v>
      </c>
      <c r="F99" s="197">
        <v>50.738798749999994</v>
      </c>
      <c r="G99" s="139"/>
      <c r="H99" s="139"/>
    </row>
    <row r="100" spans="2:9" x14ac:dyDescent="0.25">
      <c r="B100" s="139">
        <v>2015</v>
      </c>
      <c r="C100" s="139">
        <v>11</v>
      </c>
      <c r="D100" s="198">
        <v>44.975402000000003</v>
      </c>
      <c r="E100" s="195">
        <v>42309</v>
      </c>
      <c r="F100" s="197">
        <v>50.826450000000001</v>
      </c>
      <c r="G100" s="139"/>
      <c r="H100" s="139"/>
    </row>
    <row r="101" spans="2:9" x14ac:dyDescent="0.25">
      <c r="B101" s="139">
        <v>2015</v>
      </c>
      <c r="C101" s="139">
        <v>12</v>
      </c>
      <c r="D101" s="198">
        <v>41.040013999999999</v>
      </c>
      <c r="E101" s="195">
        <v>42339</v>
      </c>
      <c r="F101" s="197">
        <v>50.139718916666673</v>
      </c>
      <c r="G101" s="139"/>
      <c r="H101" s="139"/>
    </row>
    <row r="102" spans="2:9" x14ac:dyDescent="0.25">
      <c r="B102" s="139">
        <v>2016</v>
      </c>
      <c r="C102" s="139">
        <v>1</v>
      </c>
      <c r="D102" s="198">
        <v>29.763262999999998</v>
      </c>
      <c r="E102" s="195">
        <v>42370</v>
      </c>
      <c r="F102" s="197">
        <v>48.595041500000015</v>
      </c>
      <c r="G102" s="139"/>
      <c r="H102" s="139"/>
    </row>
    <row r="103" spans="2:9" x14ac:dyDescent="0.25">
      <c r="B103" s="139">
        <v>2016</v>
      </c>
      <c r="C103" s="139">
        <v>2</v>
      </c>
      <c r="D103" s="198">
        <v>74.956937999999994</v>
      </c>
      <c r="E103" s="195">
        <v>42401</v>
      </c>
      <c r="F103" s="197">
        <v>50.227393583333338</v>
      </c>
      <c r="G103" s="139"/>
      <c r="H103" s="139"/>
    </row>
    <row r="104" spans="2:9" x14ac:dyDescent="0.25">
      <c r="B104" s="139">
        <v>2016</v>
      </c>
      <c r="C104" s="139">
        <v>3</v>
      </c>
      <c r="D104" s="198">
        <v>56.274966999999997</v>
      </c>
      <c r="E104" s="195">
        <v>42430</v>
      </c>
      <c r="F104" s="197">
        <v>49.257806999999993</v>
      </c>
      <c r="G104" s="139"/>
      <c r="H104" s="139"/>
    </row>
    <row r="105" spans="2:9" x14ac:dyDescent="0.25">
      <c r="B105" s="139">
        <v>2016</v>
      </c>
      <c r="C105" s="139">
        <v>4</v>
      </c>
      <c r="D105" s="198">
        <v>58.184947999999999</v>
      </c>
      <c r="E105" s="195">
        <v>42461</v>
      </c>
      <c r="F105" s="197">
        <v>48.896442166666667</v>
      </c>
      <c r="G105" s="139"/>
      <c r="H105" s="139"/>
    </row>
    <row r="106" spans="2:9" x14ac:dyDescent="0.25">
      <c r="B106" s="139">
        <v>2016</v>
      </c>
      <c r="C106" s="139">
        <v>5</v>
      </c>
      <c r="D106" s="198">
        <v>59.155177999999999</v>
      </c>
      <c r="E106" s="195">
        <v>42491</v>
      </c>
      <c r="F106" s="197">
        <v>48.967012833333321</v>
      </c>
      <c r="G106" s="139"/>
      <c r="H106" s="139"/>
    </row>
    <row r="107" spans="2:9" x14ac:dyDescent="0.25">
      <c r="B107" s="139">
        <v>2016</v>
      </c>
      <c r="C107" s="139">
        <v>6</v>
      </c>
      <c r="D107" s="198">
        <v>51.184863999999997</v>
      </c>
      <c r="E107" s="195">
        <v>42522</v>
      </c>
      <c r="F107" s="197">
        <v>49.761207333333324</v>
      </c>
      <c r="G107" s="139"/>
      <c r="H107" s="139"/>
    </row>
    <row r="108" spans="2:9" x14ac:dyDescent="0.25">
      <c r="B108" s="139">
        <v>2016</v>
      </c>
      <c r="C108" s="139">
        <v>7</v>
      </c>
      <c r="D108" s="198">
        <v>40.188865999999997</v>
      </c>
      <c r="E108" s="195">
        <v>42552</v>
      </c>
      <c r="F108" s="197">
        <v>48.156171416666659</v>
      </c>
      <c r="G108" s="139"/>
      <c r="H108" s="139"/>
    </row>
    <row r="109" spans="2:9" x14ac:dyDescent="0.25">
      <c r="B109" s="139">
        <v>2016</v>
      </c>
      <c r="C109" s="139">
        <v>8</v>
      </c>
      <c r="D109" s="198">
        <v>42.484822999999999</v>
      </c>
      <c r="E109" s="195">
        <v>42583</v>
      </c>
      <c r="F109" s="197">
        <v>48.977170666666666</v>
      </c>
      <c r="G109" s="139"/>
      <c r="H109" s="139"/>
    </row>
    <row r="110" spans="2:9" x14ac:dyDescent="0.25">
      <c r="B110" s="139">
        <v>2016</v>
      </c>
      <c r="C110" s="139">
        <v>9</v>
      </c>
      <c r="D110" s="198">
        <v>40.180219999999998</v>
      </c>
      <c r="E110" s="195">
        <v>42614</v>
      </c>
      <c r="F110" s="197">
        <v>48.21173266666667</v>
      </c>
      <c r="G110" s="139"/>
      <c r="H110" s="139"/>
    </row>
    <row r="111" spans="2:9" x14ac:dyDescent="0.25">
      <c r="B111" s="139">
        <v>2016</v>
      </c>
      <c r="C111" s="139">
        <v>10</v>
      </c>
      <c r="D111" s="198">
        <v>41.568238000000001</v>
      </c>
      <c r="E111" s="195">
        <v>42644</v>
      </c>
      <c r="F111" s="197">
        <v>48.329810083333335</v>
      </c>
      <c r="G111" s="139"/>
      <c r="H111" s="137"/>
      <c r="I111" s="137"/>
    </row>
    <row r="112" spans="2:9" x14ac:dyDescent="0.25">
      <c r="B112" s="139">
        <v>2016</v>
      </c>
      <c r="C112" s="139">
        <v>11</v>
      </c>
      <c r="D112" s="198">
        <v>47.628506000000002</v>
      </c>
      <c r="E112" s="195">
        <v>42675</v>
      </c>
      <c r="F112" s="197">
        <v>48.550902083333334</v>
      </c>
      <c r="G112" s="139"/>
      <c r="H112" s="137"/>
      <c r="I112" s="137"/>
    </row>
    <row r="113" spans="2:9" x14ac:dyDescent="0.25">
      <c r="B113" s="139">
        <v>2016</v>
      </c>
      <c r="C113" s="139">
        <v>12</v>
      </c>
      <c r="D113" s="198">
        <v>43.012714000000003</v>
      </c>
      <c r="E113" s="195">
        <v>42705</v>
      </c>
      <c r="F113" s="197">
        <v>48.715293750000001</v>
      </c>
      <c r="G113" s="139"/>
      <c r="H113" s="137"/>
      <c r="I113" s="137"/>
    </row>
    <row r="114" spans="2:9" x14ac:dyDescent="0.25">
      <c r="B114" s="139">
        <v>2017</v>
      </c>
      <c r="C114" s="139">
        <v>1</v>
      </c>
      <c r="D114" s="198">
        <v>34.884808</v>
      </c>
      <c r="E114" s="195">
        <v>42736</v>
      </c>
      <c r="F114" s="197">
        <v>49.142089166666672</v>
      </c>
      <c r="G114" s="139"/>
      <c r="H114" s="137"/>
      <c r="I114" s="137"/>
    </row>
    <row r="115" spans="2:9" x14ac:dyDescent="0.25">
      <c r="B115" s="139">
        <v>2017</v>
      </c>
      <c r="C115" s="139">
        <v>2</v>
      </c>
      <c r="D115" s="198">
        <v>73.312515000000005</v>
      </c>
      <c r="E115" s="195">
        <v>42767</v>
      </c>
      <c r="F115" s="197">
        <v>49.005053916666668</v>
      </c>
      <c r="G115" s="139"/>
      <c r="H115" s="137"/>
      <c r="I115" s="137"/>
    </row>
    <row r="116" spans="2:9" x14ac:dyDescent="0.25">
      <c r="B116" s="139">
        <v>2017</v>
      </c>
      <c r="C116" s="139">
        <v>3</v>
      </c>
      <c r="D116" s="198">
        <v>81.453244999999995</v>
      </c>
      <c r="E116" s="195">
        <v>42795</v>
      </c>
      <c r="F116" s="197">
        <v>51.103243750000011</v>
      </c>
      <c r="G116" s="139"/>
      <c r="H116" s="137"/>
      <c r="I116" s="137"/>
    </row>
    <row r="117" spans="2:9" x14ac:dyDescent="0.25">
      <c r="B117" s="139">
        <v>2017</v>
      </c>
      <c r="C117" s="139">
        <v>4</v>
      </c>
      <c r="D117" s="198">
        <v>36.987163000000002</v>
      </c>
      <c r="E117" s="195">
        <v>42826</v>
      </c>
      <c r="F117" s="197">
        <v>49.336761666666668</v>
      </c>
      <c r="G117" s="139"/>
      <c r="H117" s="137"/>
      <c r="I117" s="137"/>
    </row>
    <row r="118" spans="2:9" x14ac:dyDescent="0.25">
      <c r="B118" s="139">
        <v>2017</v>
      </c>
      <c r="C118" s="139">
        <v>5</v>
      </c>
      <c r="D118" s="198">
        <v>77.577009000000004</v>
      </c>
      <c r="E118" s="195">
        <v>42856</v>
      </c>
      <c r="F118" s="197">
        <v>50.871914250000003</v>
      </c>
      <c r="G118" s="139"/>
      <c r="H118" s="137"/>
      <c r="I118" s="137"/>
    </row>
    <row r="119" spans="2:9" x14ac:dyDescent="0.25">
      <c r="B119" s="139">
        <v>2017</v>
      </c>
      <c r="C119" s="139">
        <v>6</v>
      </c>
      <c r="D119" s="198">
        <v>80.689815999999993</v>
      </c>
      <c r="E119" s="195">
        <v>42887</v>
      </c>
      <c r="F119" s="197">
        <v>53.330660250000001</v>
      </c>
      <c r="G119" s="139"/>
      <c r="H119" s="137"/>
      <c r="I119" s="137"/>
    </row>
    <row r="120" spans="2:9" x14ac:dyDescent="0.25">
      <c r="B120" s="139">
        <v>2017</v>
      </c>
      <c r="C120" s="139">
        <v>7</v>
      </c>
      <c r="D120" s="198">
        <v>37.658693</v>
      </c>
      <c r="E120" s="195">
        <v>42917</v>
      </c>
      <c r="F120" s="197">
        <v>53.119812499999995</v>
      </c>
      <c r="G120" s="139"/>
      <c r="H120" s="137"/>
      <c r="I120" s="137"/>
    </row>
    <row r="121" spans="2:9" x14ac:dyDescent="0.25">
      <c r="B121" s="139">
        <v>2017</v>
      </c>
      <c r="C121" s="139">
        <v>8</v>
      </c>
      <c r="D121" s="198">
        <v>73.503097999999994</v>
      </c>
      <c r="E121" s="195">
        <v>42948</v>
      </c>
      <c r="F121" s="197">
        <v>55.704668749999996</v>
      </c>
      <c r="G121" s="139"/>
      <c r="H121" s="137"/>
      <c r="I121" s="137"/>
    </row>
    <row r="122" spans="2:9" x14ac:dyDescent="0.25">
      <c r="B122" s="139">
        <v>2017</v>
      </c>
      <c r="C122" s="139">
        <v>9</v>
      </c>
      <c r="D122" s="198">
        <v>40.455821</v>
      </c>
      <c r="E122" s="195">
        <v>42979</v>
      </c>
      <c r="F122" s="197">
        <v>55.727635499999991</v>
      </c>
      <c r="G122" s="139"/>
      <c r="H122" s="137"/>
      <c r="I122" s="137"/>
    </row>
    <row r="123" spans="2:9" x14ac:dyDescent="0.25">
      <c r="B123" s="139">
        <v>2017</v>
      </c>
      <c r="C123" s="139">
        <v>10</v>
      </c>
      <c r="D123" s="198">
        <v>40.016007999999999</v>
      </c>
      <c r="E123" s="195">
        <v>43009</v>
      </c>
      <c r="F123" s="197">
        <v>55.598283000000002</v>
      </c>
      <c r="G123" s="139"/>
      <c r="H123" s="137"/>
      <c r="I123" s="137"/>
    </row>
    <row r="124" spans="2:9" x14ac:dyDescent="0.25">
      <c r="B124" s="139">
        <v>2017</v>
      </c>
      <c r="C124" s="139">
        <v>11</v>
      </c>
      <c r="D124" s="198">
        <v>55.950710000000001</v>
      </c>
      <c r="E124" s="195">
        <v>43040</v>
      </c>
      <c r="F124" s="197">
        <v>56.291799999999995</v>
      </c>
      <c r="G124" s="139"/>
      <c r="H124" s="137"/>
      <c r="I124" s="137"/>
    </row>
    <row r="125" spans="2:9" x14ac:dyDescent="0.25">
      <c r="B125" s="139">
        <v>2017</v>
      </c>
      <c r="C125" s="139">
        <v>12</v>
      </c>
      <c r="D125" s="198">
        <v>44.495742</v>
      </c>
      <c r="E125" s="195">
        <v>43070</v>
      </c>
      <c r="F125" s="197">
        <v>56.415385666666658</v>
      </c>
      <c r="G125" s="139"/>
      <c r="H125" s="137"/>
      <c r="I125" s="137"/>
    </row>
    <row r="126" spans="2:9" x14ac:dyDescent="0.25">
      <c r="B126" s="139"/>
      <c r="C126" s="139"/>
      <c r="D126" s="139"/>
      <c r="E126" s="139"/>
      <c r="F126" s="139"/>
      <c r="G126" s="139"/>
      <c r="H126" s="137"/>
      <c r="I126" s="137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7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7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7"/>
    </row>
    <row r="130" spans="2:9" x14ac:dyDescent="0.25">
      <c r="B130" s="137"/>
      <c r="C130" s="137"/>
      <c r="D130" s="137"/>
      <c r="E130" s="137"/>
      <c r="F130" s="137"/>
      <c r="G130" s="137"/>
      <c r="H130" s="137"/>
      <c r="I130" s="137"/>
    </row>
    <row r="131" spans="2:9" x14ac:dyDescent="0.25">
      <c r="B131" s="139"/>
      <c r="C131" s="139"/>
      <c r="D131" s="139"/>
      <c r="E131" s="139"/>
      <c r="F131" s="139"/>
      <c r="G131" s="139"/>
      <c r="H131" s="139"/>
    </row>
    <row r="132" spans="2:9" x14ac:dyDescent="0.25">
      <c r="B132" s="139"/>
      <c r="C132" s="139"/>
      <c r="D132" s="139"/>
      <c r="E132" s="139"/>
      <c r="F132" s="139"/>
      <c r="G132" s="139"/>
      <c r="H132" s="139"/>
    </row>
    <row r="133" spans="2:9" x14ac:dyDescent="0.25">
      <c r="B133" s="139"/>
      <c r="C133" s="139"/>
      <c r="D133" s="139"/>
      <c r="E133" s="139"/>
      <c r="F133" s="139"/>
      <c r="G133" s="139"/>
      <c r="H133" s="139"/>
    </row>
    <row r="134" spans="2:9" x14ac:dyDescent="0.25">
      <c r="B134" s="139"/>
      <c r="C134" s="139"/>
      <c r="D134" s="139"/>
      <c r="E134" s="139"/>
      <c r="F134" s="139"/>
      <c r="G134" s="139"/>
      <c r="H134" s="139"/>
    </row>
    <row r="135" spans="2:9" x14ac:dyDescent="0.25">
      <c r="B135" s="139"/>
      <c r="C135" s="139"/>
      <c r="D135" s="139"/>
      <c r="E135" s="139"/>
      <c r="F135" s="139"/>
      <c r="G135" s="139"/>
      <c r="H135" s="139"/>
    </row>
    <row r="136" spans="2:9" x14ac:dyDescent="0.25">
      <c r="B136" s="139"/>
      <c r="C136" s="139"/>
      <c r="D136" s="139"/>
      <c r="E136" s="139"/>
      <c r="F136" s="139"/>
      <c r="G136" s="139"/>
      <c r="H136" s="139"/>
    </row>
    <row r="137" spans="2:9" x14ac:dyDescent="0.25">
      <c r="B137" s="139"/>
      <c r="C137" s="139"/>
      <c r="D137" s="139"/>
      <c r="E137" s="139"/>
      <c r="F137" s="139"/>
      <c r="G137" s="139"/>
      <c r="H137" s="139"/>
    </row>
    <row r="138" spans="2:9" x14ac:dyDescent="0.25">
      <c r="B138" s="139"/>
      <c r="C138" s="139"/>
      <c r="D138" s="139"/>
      <c r="E138" s="139"/>
      <c r="F138" s="139"/>
      <c r="G138" s="139"/>
      <c r="H138" s="139"/>
    </row>
    <row r="139" spans="2:9" x14ac:dyDescent="0.25">
      <c r="B139" s="139"/>
      <c r="C139" s="139"/>
      <c r="D139" s="139"/>
      <c r="E139" s="139"/>
      <c r="F139" s="139"/>
      <c r="G139" s="139"/>
      <c r="H139" s="139"/>
    </row>
    <row r="140" spans="2:9" x14ac:dyDescent="0.25">
      <c r="B140" s="139"/>
      <c r="C140" s="139"/>
      <c r="D140" s="139"/>
      <c r="E140" s="139"/>
      <c r="F140" s="139"/>
      <c r="G140" s="139"/>
      <c r="H140" s="139"/>
    </row>
    <row r="141" spans="2:9" x14ac:dyDescent="0.25">
      <c r="B141" s="139"/>
      <c r="C141" s="139"/>
      <c r="D141" s="139"/>
      <c r="E141" s="139"/>
      <c r="F141" s="139"/>
      <c r="G141" s="139"/>
      <c r="H141" s="139"/>
    </row>
    <row r="142" spans="2:9" x14ac:dyDescent="0.25">
      <c r="B142" s="139"/>
      <c r="C142" s="139"/>
      <c r="D142" s="139"/>
      <c r="E142" s="139"/>
      <c r="F142" s="139"/>
      <c r="G142" s="139"/>
      <c r="H142" s="139"/>
    </row>
    <row r="143" spans="2:9" x14ac:dyDescent="0.25">
      <c r="B143" s="139"/>
      <c r="C143" s="139"/>
      <c r="D143" s="139"/>
      <c r="E143" s="139"/>
      <c r="F143" s="139"/>
      <c r="G143" s="139"/>
      <c r="H143" s="139"/>
    </row>
    <row r="144" spans="2:9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8" customWidth="1"/>
    <col min="2" max="2" width="13" style="148" customWidth="1"/>
    <col min="3" max="8" width="10.42578125" style="148" customWidth="1"/>
    <col min="9" max="11" width="11.28515625" style="148" customWidth="1"/>
    <col min="12" max="12" width="1.85546875" style="148" customWidth="1"/>
    <col min="13" max="13" width="11.42578125" style="148"/>
    <col min="14" max="14" width="2.7109375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4" t="s">
        <v>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27.181806999999999</v>
      </c>
      <c r="D13" s="68">
        <v>22.485862999999998</v>
      </c>
      <c r="E13" s="68">
        <v>17.264662999999999</v>
      </c>
      <c r="F13" s="68">
        <v>33.991382999999999</v>
      </c>
      <c r="G13" s="68">
        <v>14.682645000000001</v>
      </c>
      <c r="H13" s="68">
        <v>18.081095000000001</v>
      </c>
      <c r="I13" s="68">
        <v>23.146033974123871</v>
      </c>
      <c r="J13" s="68">
        <v>123.14603397412387</v>
      </c>
      <c r="K13" s="68">
        <v>-56.804802558342502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26.654653</v>
      </c>
      <c r="D14" s="68">
        <v>32.804924</v>
      </c>
      <c r="E14" s="68">
        <v>37.829188000000002</v>
      </c>
      <c r="F14" s="68">
        <v>32.527448</v>
      </c>
      <c r="G14" s="68">
        <v>23.864837000000001</v>
      </c>
      <c r="H14" s="68">
        <v>20.672167999999999</v>
      </c>
      <c r="I14" s="68">
        <v>-13.378130342981187</v>
      </c>
      <c r="J14" s="68">
        <v>86.621869657018806</v>
      </c>
      <c r="K14" s="68">
        <v>-26.631695791197629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27.117543000000001</v>
      </c>
      <c r="D15" s="68">
        <v>27.140044</v>
      </c>
      <c r="E15" s="68">
        <v>33.056263000000001</v>
      </c>
      <c r="F15" s="68">
        <v>27.015941999999999</v>
      </c>
      <c r="G15" s="68">
        <v>23.895168999999999</v>
      </c>
      <c r="H15" s="68">
        <v>24.280840999999999</v>
      </c>
      <c r="I15" s="68">
        <v>1.6140166240297349</v>
      </c>
      <c r="J15" s="68">
        <v>101.61401662402973</v>
      </c>
      <c r="K15" s="68">
        <v>-11.551597941689396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19.596311</v>
      </c>
      <c r="D16" s="68">
        <v>30.681217</v>
      </c>
      <c r="E16" s="68">
        <v>31.728451</v>
      </c>
      <c r="F16" s="68">
        <v>31.727059000000001</v>
      </c>
      <c r="G16" s="68">
        <v>27.677603999999999</v>
      </c>
      <c r="H16" s="68">
        <v>17.866422</v>
      </c>
      <c r="I16" s="68">
        <v>-35.448090087566833</v>
      </c>
      <c r="J16" s="68">
        <v>64.551909912433175</v>
      </c>
      <c r="K16" s="68">
        <v>-12.763411194211226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26.160923</v>
      </c>
      <c r="D17" s="68">
        <v>30.114854999999999</v>
      </c>
      <c r="E17" s="68">
        <v>33.429740000000002</v>
      </c>
      <c r="F17" s="68">
        <v>26.483951000000001</v>
      </c>
      <c r="G17" s="68">
        <v>21.933844000000001</v>
      </c>
      <c r="H17" s="68">
        <v>19.473648000000001</v>
      </c>
      <c r="I17" s="68">
        <v>-11.216437939469248</v>
      </c>
      <c r="J17" s="68">
        <v>88.783562060530755</v>
      </c>
      <c r="K17" s="68">
        <v>-17.180620066847275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22.697005999999998</v>
      </c>
      <c r="D18" s="68">
        <v>29.076205999999999</v>
      </c>
      <c r="E18" s="68">
        <v>24.326964</v>
      </c>
      <c r="F18" s="68">
        <v>18.266089999999998</v>
      </c>
      <c r="G18" s="68">
        <v>23.830959</v>
      </c>
      <c r="H18" s="68">
        <v>20.009091999999999</v>
      </c>
      <c r="I18" s="68">
        <v>-16.037403278651109</v>
      </c>
      <c r="J18" s="68">
        <v>83.962596721348888</v>
      </c>
      <c r="K18" s="68">
        <v>30.465573091997268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26.847245999999998</v>
      </c>
      <c r="D19" s="68">
        <v>32.219620999999997</v>
      </c>
      <c r="E19" s="68">
        <v>36.381053000000001</v>
      </c>
      <c r="F19" s="68">
        <v>27.159119</v>
      </c>
      <c r="G19" s="68">
        <v>19.473483000000002</v>
      </c>
      <c r="H19" s="68">
        <v>22.603732000000001</v>
      </c>
      <c r="I19" s="68">
        <v>16.07441770945648</v>
      </c>
      <c r="J19" s="68">
        <v>116.07441770945648</v>
      </c>
      <c r="K19" s="68">
        <v>-28.298546797486324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25.234183999999999</v>
      </c>
      <c r="D20" s="68">
        <v>34.833117999999999</v>
      </c>
      <c r="E20" s="68">
        <v>23.721951000000001</v>
      </c>
      <c r="F20" s="68">
        <v>20.421306000000001</v>
      </c>
      <c r="G20" s="68">
        <v>26.933665999999999</v>
      </c>
      <c r="H20" s="68">
        <v>22.407295999999999</v>
      </c>
      <c r="I20" s="68">
        <v>-16.805621633534773</v>
      </c>
      <c r="J20" s="68">
        <v>83.19437836646523</v>
      </c>
      <c r="K20" s="68">
        <v>31.890027013943168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23.595421999999999</v>
      </c>
      <c r="D21" s="68">
        <v>22.420352999999999</v>
      </c>
      <c r="E21" s="68">
        <v>36.760927000000002</v>
      </c>
      <c r="F21" s="68">
        <v>24.253136999999999</v>
      </c>
      <c r="G21" s="68">
        <v>26.958127999999999</v>
      </c>
      <c r="H21" s="68">
        <v>18.431643000000001</v>
      </c>
      <c r="I21" s="68">
        <v>-31.628624213075916</v>
      </c>
      <c r="J21" s="68">
        <v>68.371375786924077</v>
      </c>
      <c r="K21" s="68">
        <v>11.153159279972735</v>
      </c>
      <c r="L21" s="60"/>
      <c r="M21" s="41"/>
      <c r="N21" s="41">
        <v>1</v>
      </c>
      <c r="O21" s="41"/>
    </row>
    <row r="22" spans="1:15" x14ac:dyDescent="0.25">
      <c r="A22" s="58"/>
      <c r="B22" s="67" t="s">
        <v>16</v>
      </c>
      <c r="C22" s="68">
        <v>23.101475000000001</v>
      </c>
      <c r="D22" s="68">
        <v>32.773178999999999</v>
      </c>
      <c r="E22" s="68">
        <v>23.879532000000001</v>
      </c>
      <c r="F22" s="68">
        <v>22.681757999999999</v>
      </c>
      <c r="G22" s="68">
        <v>27.437633000000002</v>
      </c>
      <c r="H22" s="68">
        <v>19.727039999999999</v>
      </c>
      <c r="I22" s="68">
        <v>-28.102252843749319</v>
      </c>
      <c r="J22" s="68">
        <v>71.897747156250674</v>
      </c>
      <c r="K22" s="68">
        <v>20.967841205254032</v>
      </c>
      <c r="L22" s="60"/>
      <c r="M22" s="41"/>
      <c r="N22" s="41">
        <v>1</v>
      </c>
      <c r="O22" s="41"/>
    </row>
    <row r="23" spans="1:15" x14ac:dyDescent="0.25">
      <c r="A23" s="58"/>
      <c r="B23" s="67" t="s">
        <v>17</v>
      </c>
      <c r="C23" s="68">
        <v>24.696778999999999</v>
      </c>
      <c r="D23" s="68">
        <v>29.649916000000001</v>
      </c>
      <c r="E23" s="68">
        <v>37.783363000000001</v>
      </c>
      <c r="F23" s="68">
        <v>19.497810999999999</v>
      </c>
      <c r="G23" s="68">
        <v>24.389586999999999</v>
      </c>
      <c r="H23" s="68">
        <v>17.450766999999999</v>
      </c>
      <c r="I23" s="68">
        <v>-28.449928241917345</v>
      </c>
      <c r="J23" s="68">
        <v>71.550071758082652</v>
      </c>
      <c r="K23" s="68">
        <v>25.088847153149651</v>
      </c>
      <c r="L23" s="60"/>
      <c r="M23" s="41"/>
      <c r="N23" s="41">
        <v>1</v>
      </c>
      <c r="O23" s="41"/>
    </row>
    <row r="24" spans="1:15" x14ac:dyDescent="0.25">
      <c r="A24" s="58"/>
      <c r="B24" s="67" t="s">
        <v>18</v>
      </c>
      <c r="C24" s="68">
        <v>23.739370000000001</v>
      </c>
      <c r="D24" s="68">
        <v>28.660328</v>
      </c>
      <c r="E24" s="68">
        <v>37.798929999999999</v>
      </c>
      <c r="F24" s="68">
        <v>25.792954000000002</v>
      </c>
      <c r="G24" s="68">
        <v>38.014845999999999</v>
      </c>
      <c r="H24" s="82">
        <v>22.591896999999999</v>
      </c>
      <c r="I24" s="30">
        <v>-40.570857501303571</v>
      </c>
      <c r="J24" s="30">
        <v>59.429142498696429</v>
      </c>
      <c r="K24" s="30">
        <v>47.384615193746306</v>
      </c>
      <c r="L24" s="60"/>
      <c r="M24" s="41"/>
      <c r="N24" s="41">
        <v>1</v>
      </c>
      <c r="O24" s="41"/>
    </row>
    <row r="25" spans="1:15" x14ac:dyDescent="0.25">
      <c r="A25" s="58"/>
      <c r="B25" s="69" t="s">
        <v>33</v>
      </c>
      <c r="C25" s="70">
        <v>296.62271900000002</v>
      </c>
      <c r="D25" s="70">
        <v>352.85962399999994</v>
      </c>
      <c r="E25" s="70">
        <v>373.96102500000001</v>
      </c>
      <c r="F25" s="70">
        <v>309.81795799999998</v>
      </c>
      <c r="G25" s="70">
        <v>299.09240099999994</v>
      </c>
      <c r="H25" s="82">
        <v>243.59564099999997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18.959068674709268</v>
      </c>
      <c r="E26" s="70">
        <v>5.9801120799244822</v>
      </c>
      <c r="F26" s="70">
        <v>-17.15234014025928</v>
      </c>
      <c r="G26" s="70">
        <v>-3.4618900302738509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296.62271900000002</v>
      </c>
      <c r="D28" s="70">
        <v>352.85962399999994</v>
      </c>
      <c r="E28" s="70">
        <v>373.96102500000001</v>
      </c>
      <c r="F28" s="70">
        <v>309.81795799999998</v>
      </c>
      <c r="G28" s="70">
        <v>299.09240099999994</v>
      </c>
      <c r="H28" s="30">
        <v>243.59564099999997</v>
      </c>
      <c r="I28" s="66">
        <v>-18.555055165042454</v>
      </c>
      <c r="J28" s="30">
        <v>81.444944834957539</v>
      </c>
      <c r="K28" s="30">
        <v>-3.4618900302738509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18.959068674709268</v>
      </c>
      <c r="E29" s="70">
        <v>5.9801120799244822</v>
      </c>
      <c r="F29" s="70">
        <v>-17.15234014025928</v>
      </c>
      <c r="G29" s="70">
        <v>-3.4618900302738509</v>
      </c>
      <c r="H29" s="30">
        <v>-18.555055165042454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147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N46" s="139"/>
    </row>
    <row r="47" spans="1:15" s="148" customFormat="1" x14ac:dyDescent="0.25">
      <c r="N47" s="139"/>
    </row>
    <row r="48" spans="1:15" s="148" customFormat="1" x14ac:dyDescent="0.25">
      <c r="N48" s="139"/>
    </row>
    <row r="49" spans="2:14" s="148" customFormat="1" x14ac:dyDescent="0.25">
      <c r="B49" s="139"/>
      <c r="C49" s="139"/>
      <c r="D49" s="139"/>
      <c r="E49" s="139"/>
      <c r="F49" s="139"/>
      <c r="G49" s="139"/>
      <c r="H49" s="139"/>
      <c r="N49" s="139"/>
    </row>
    <row r="50" spans="2:14" s="148" customFormat="1" x14ac:dyDescent="0.25">
      <c r="B50" s="139"/>
      <c r="C50" s="139"/>
      <c r="D50" s="139"/>
      <c r="E50" s="139"/>
      <c r="F50" s="139"/>
      <c r="G50" s="139"/>
      <c r="H50" s="139"/>
      <c r="N50" s="139"/>
    </row>
    <row r="51" spans="2:14" x14ac:dyDescent="0.25">
      <c r="B51" s="139"/>
      <c r="C51" s="139"/>
      <c r="D51" s="139"/>
      <c r="E51" s="139"/>
      <c r="F51" s="139"/>
      <c r="G51" s="139"/>
      <c r="H51" s="139"/>
    </row>
    <row r="52" spans="2:14" x14ac:dyDescent="0.25">
      <c r="B52" s="139"/>
      <c r="C52" s="139"/>
      <c r="D52" s="139"/>
      <c r="E52" s="139"/>
      <c r="F52" s="139"/>
      <c r="G52" s="139"/>
      <c r="H52" s="139"/>
    </row>
    <row r="53" spans="2:14" x14ac:dyDescent="0.25">
      <c r="B53" s="139" t="s">
        <v>1</v>
      </c>
      <c r="C53" s="139" t="s">
        <v>166</v>
      </c>
      <c r="D53" s="139" t="s">
        <v>183</v>
      </c>
      <c r="E53" s="139" t="s">
        <v>167</v>
      </c>
      <c r="F53" s="139" t="s">
        <v>168</v>
      </c>
      <c r="G53" s="139"/>
      <c r="H53" s="139"/>
    </row>
    <row r="54" spans="2:14" x14ac:dyDescent="0.25">
      <c r="B54" s="139">
        <v>2012</v>
      </c>
      <c r="C54" s="139">
        <v>1</v>
      </c>
      <c r="D54" s="198">
        <v>27.181806999999999</v>
      </c>
      <c r="E54" s="195">
        <v>40909</v>
      </c>
      <c r="F54" s="139"/>
      <c r="G54" s="139"/>
      <c r="H54" s="139"/>
    </row>
    <row r="55" spans="2:14" x14ac:dyDescent="0.25">
      <c r="B55" s="139">
        <v>2012</v>
      </c>
      <c r="C55" s="139">
        <v>2</v>
      </c>
      <c r="D55" s="198">
        <v>26.654653</v>
      </c>
      <c r="E55" s="195">
        <v>40940</v>
      </c>
      <c r="F55" s="139"/>
      <c r="G55" s="139"/>
      <c r="H55" s="139"/>
    </row>
    <row r="56" spans="2:14" x14ac:dyDescent="0.25">
      <c r="B56" s="139">
        <v>2012</v>
      </c>
      <c r="C56" s="139">
        <v>3</v>
      </c>
      <c r="D56" s="198">
        <v>27.117543000000001</v>
      </c>
      <c r="E56" s="195">
        <v>40969</v>
      </c>
      <c r="F56" s="139"/>
      <c r="G56" s="139"/>
      <c r="H56" s="139"/>
    </row>
    <row r="57" spans="2:14" x14ac:dyDescent="0.25">
      <c r="B57" s="139">
        <v>2012</v>
      </c>
      <c r="C57" s="139">
        <v>4</v>
      </c>
      <c r="D57" s="198">
        <v>19.596311</v>
      </c>
      <c r="E57" s="195">
        <v>41000</v>
      </c>
      <c r="F57" s="197">
        <v>25.186209125000001</v>
      </c>
      <c r="G57" s="139"/>
      <c r="H57" s="139"/>
    </row>
    <row r="58" spans="2:14" x14ac:dyDescent="0.25">
      <c r="B58" s="139">
        <v>2012</v>
      </c>
      <c r="C58" s="139">
        <v>5</v>
      </c>
      <c r="D58" s="198">
        <v>26.160923</v>
      </c>
      <c r="E58" s="195">
        <v>41030</v>
      </c>
      <c r="F58" s="197">
        <v>25.186209125000001</v>
      </c>
      <c r="G58" s="139"/>
      <c r="H58" s="139"/>
    </row>
    <row r="59" spans="2:14" x14ac:dyDescent="0.25">
      <c r="B59" s="139">
        <v>2012</v>
      </c>
      <c r="C59" s="139">
        <v>6</v>
      </c>
      <c r="D59" s="198">
        <v>22.697005999999998</v>
      </c>
      <c r="E59" s="195">
        <v>41061</v>
      </c>
      <c r="F59" s="197">
        <v>25.186209125000001</v>
      </c>
      <c r="G59" s="139"/>
      <c r="H59" s="139"/>
    </row>
    <row r="60" spans="2:14" x14ac:dyDescent="0.25">
      <c r="B60" s="139">
        <v>2012</v>
      </c>
      <c r="C60" s="139">
        <v>7</v>
      </c>
      <c r="D60" s="198">
        <v>26.847245999999998</v>
      </c>
      <c r="E60" s="195">
        <v>41091</v>
      </c>
      <c r="F60" s="197">
        <v>25.186209125000001</v>
      </c>
      <c r="G60" s="139"/>
      <c r="H60" s="139"/>
    </row>
    <row r="61" spans="2:14" x14ac:dyDescent="0.25">
      <c r="B61" s="139">
        <v>2012</v>
      </c>
      <c r="C61" s="139">
        <v>8</v>
      </c>
      <c r="D61" s="198">
        <v>25.234183999999999</v>
      </c>
      <c r="E61" s="195">
        <v>41122</v>
      </c>
      <c r="F61" s="197">
        <v>25.186209125000001</v>
      </c>
      <c r="G61" s="139"/>
      <c r="H61" s="139"/>
    </row>
    <row r="62" spans="2:14" x14ac:dyDescent="0.25">
      <c r="B62" s="139">
        <v>2012</v>
      </c>
      <c r="C62" s="139">
        <v>9</v>
      </c>
      <c r="D62" s="198">
        <v>23.595421999999999</v>
      </c>
      <c r="E62" s="195">
        <v>41153</v>
      </c>
      <c r="F62" s="197">
        <v>25.009455000000003</v>
      </c>
      <c r="G62" s="139"/>
      <c r="H62" s="139"/>
    </row>
    <row r="63" spans="2:14" x14ac:dyDescent="0.25">
      <c r="B63" s="139">
        <v>2012</v>
      </c>
      <c r="C63" s="139">
        <v>10</v>
      </c>
      <c r="D63" s="198">
        <v>23.101475000000001</v>
      </c>
      <c r="E63" s="195">
        <v>41183</v>
      </c>
      <c r="F63" s="197">
        <v>24.818657000000002</v>
      </c>
      <c r="G63" s="139"/>
      <c r="H63" s="139"/>
    </row>
    <row r="64" spans="2:14" x14ac:dyDescent="0.25">
      <c r="B64" s="139">
        <v>2012</v>
      </c>
      <c r="C64" s="139">
        <v>11</v>
      </c>
      <c r="D64" s="198">
        <v>24.696778999999999</v>
      </c>
      <c r="E64" s="195">
        <v>41214</v>
      </c>
      <c r="F64" s="197">
        <v>24.807577181818182</v>
      </c>
      <c r="G64" s="139"/>
      <c r="H64" s="139"/>
    </row>
    <row r="65" spans="2:8" x14ac:dyDescent="0.25">
      <c r="B65" s="139">
        <v>2012</v>
      </c>
      <c r="C65" s="139">
        <v>12</v>
      </c>
      <c r="D65" s="198">
        <v>23.739370000000001</v>
      </c>
      <c r="E65" s="195">
        <v>41244</v>
      </c>
      <c r="F65" s="197">
        <v>24.718559916666667</v>
      </c>
      <c r="G65" s="139"/>
      <c r="H65" s="139"/>
    </row>
    <row r="66" spans="2:8" x14ac:dyDescent="0.25">
      <c r="B66" s="139">
        <v>2013</v>
      </c>
      <c r="C66" s="139">
        <v>1</v>
      </c>
      <c r="D66" s="198">
        <v>22.485862999999998</v>
      </c>
      <c r="E66" s="195">
        <v>41275</v>
      </c>
      <c r="F66" s="197">
        <v>24.327231249999997</v>
      </c>
      <c r="G66" s="139"/>
      <c r="H66" s="139"/>
    </row>
    <row r="67" spans="2:8" x14ac:dyDescent="0.25">
      <c r="B67" s="139">
        <v>2013</v>
      </c>
      <c r="C67" s="139">
        <v>2</v>
      </c>
      <c r="D67" s="198">
        <v>32.804924</v>
      </c>
      <c r="E67" s="195">
        <v>41306</v>
      </c>
      <c r="F67" s="197">
        <v>24.839753833333333</v>
      </c>
      <c r="G67" s="139"/>
      <c r="H67" s="139"/>
    </row>
    <row r="68" spans="2:8" x14ac:dyDescent="0.25">
      <c r="B68" s="139">
        <v>2013</v>
      </c>
      <c r="C68" s="139">
        <v>3</v>
      </c>
      <c r="D68" s="198">
        <v>27.140044</v>
      </c>
      <c r="E68" s="195">
        <v>41334</v>
      </c>
      <c r="F68" s="197">
        <v>24.841628916666664</v>
      </c>
      <c r="G68" s="139"/>
      <c r="H68" s="139"/>
    </row>
    <row r="69" spans="2:8" x14ac:dyDescent="0.25">
      <c r="B69" s="139">
        <v>2013</v>
      </c>
      <c r="C69" s="139">
        <v>4</v>
      </c>
      <c r="D69" s="198">
        <v>30.681217</v>
      </c>
      <c r="E69" s="195">
        <v>41365</v>
      </c>
      <c r="F69" s="197">
        <v>25.765371083333335</v>
      </c>
      <c r="G69" s="139"/>
      <c r="H69" s="139"/>
    </row>
    <row r="70" spans="2:8" x14ac:dyDescent="0.25">
      <c r="B70" s="139">
        <v>2013</v>
      </c>
      <c r="C70" s="139">
        <v>5</v>
      </c>
      <c r="D70" s="198">
        <v>30.114854999999999</v>
      </c>
      <c r="E70" s="195">
        <v>41395</v>
      </c>
      <c r="F70" s="197">
        <v>26.094865416666664</v>
      </c>
      <c r="G70" s="139"/>
      <c r="H70" s="139"/>
    </row>
    <row r="71" spans="2:8" x14ac:dyDescent="0.25">
      <c r="B71" s="139">
        <v>2013</v>
      </c>
      <c r="C71" s="139">
        <v>6</v>
      </c>
      <c r="D71" s="198">
        <v>29.076205999999999</v>
      </c>
      <c r="E71" s="195">
        <v>41426</v>
      </c>
      <c r="F71" s="197">
        <v>26.626465416666662</v>
      </c>
      <c r="G71" s="139"/>
      <c r="H71" s="139"/>
    </row>
    <row r="72" spans="2:8" x14ac:dyDescent="0.25">
      <c r="B72" s="139">
        <v>2013</v>
      </c>
      <c r="C72" s="139">
        <v>7</v>
      </c>
      <c r="D72" s="198">
        <v>32.219620999999997</v>
      </c>
      <c r="E72" s="195">
        <v>41456</v>
      </c>
      <c r="F72" s="197">
        <v>27.074163333333335</v>
      </c>
      <c r="G72" s="139"/>
      <c r="H72" s="139"/>
    </row>
    <row r="73" spans="2:8" x14ac:dyDescent="0.25">
      <c r="B73" s="139">
        <v>2013</v>
      </c>
      <c r="C73" s="139">
        <v>8</v>
      </c>
      <c r="D73" s="198">
        <v>34.833117999999999</v>
      </c>
      <c r="E73" s="195">
        <v>41487</v>
      </c>
      <c r="F73" s="197">
        <v>27.874074500000003</v>
      </c>
      <c r="G73" s="139"/>
      <c r="H73" s="139"/>
    </row>
    <row r="74" spans="2:8" x14ac:dyDescent="0.25">
      <c r="B74" s="139">
        <v>2013</v>
      </c>
      <c r="C74" s="139">
        <v>9</v>
      </c>
      <c r="D74" s="198">
        <v>22.420352999999999</v>
      </c>
      <c r="E74" s="195">
        <v>41518</v>
      </c>
      <c r="F74" s="197">
        <v>27.776152083333333</v>
      </c>
      <c r="G74" s="139"/>
      <c r="H74" s="139"/>
    </row>
    <row r="75" spans="2:8" x14ac:dyDescent="0.25">
      <c r="B75" s="139">
        <v>2013</v>
      </c>
      <c r="C75" s="139">
        <v>10</v>
      </c>
      <c r="D75" s="198">
        <v>32.773178999999999</v>
      </c>
      <c r="E75" s="195">
        <v>41548</v>
      </c>
      <c r="F75" s="197">
        <v>28.582127416666662</v>
      </c>
      <c r="G75" s="139"/>
      <c r="H75" s="139"/>
    </row>
    <row r="76" spans="2:8" x14ac:dyDescent="0.25">
      <c r="B76" s="139">
        <v>2013</v>
      </c>
      <c r="C76" s="139">
        <v>11</v>
      </c>
      <c r="D76" s="198">
        <v>29.649916000000001</v>
      </c>
      <c r="E76" s="195">
        <v>41579</v>
      </c>
      <c r="F76" s="197">
        <v>28.994888833333331</v>
      </c>
      <c r="G76" s="139"/>
      <c r="H76" s="139"/>
    </row>
    <row r="77" spans="2:8" x14ac:dyDescent="0.25">
      <c r="B77" s="139">
        <v>2013</v>
      </c>
      <c r="C77" s="139">
        <v>12</v>
      </c>
      <c r="D77" s="198">
        <v>28.660328</v>
      </c>
      <c r="E77" s="195">
        <v>41609</v>
      </c>
      <c r="F77" s="197">
        <v>29.404968666666662</v>
      </c>
      <c r="G77" s="139"/>
      <c r="H77" s="139"/>
    </row>
    <row r="78" spans="2:8" x14ac:dyDescent="0.25">
      <c r="B78" s="139">
        <v>2014</v>
      </c>
      <c r="C78" s="139">
        <v>1</v>
      </c>
      <c r="D78" s="198">
        <v>17.264662999999999</v>
      </c>
      <c r="E78" s="195">
        <v>41640</v>
      </c>
      <c r="F78" s="197">
        <v>28.969868666666667</v>
      </c>
      <c r="G78" s="139"/>
      <c r="H78" s="139"/>
    </row>
    <row r="79" spans="2:8" x14ac:dyDescent="0.25">
      <c r="B79" s="139">
        <v>2014</v>
      </c>
      <c r="C79" s="139">
        <v>2</v>
      </c>
      <c r="D79" s="198">
        <v>37.829188000000002</v>
      </c>
      <c r="E79" s="195">
        <v>41671</v>
      </c>
      <c r="F79" s="197">
        <v>29.388557333333335</v>
      </c>
      <c r="G79" s="139"/>
      <c r="H79" s="139"/>
    </row>
    <row r="80" spans="2:8" x14ac:dyDescent="0.25">
      <c r="B80" s="139">
        <v>2014</v>
      </c>
      <c r="C80" s="139">
        <v>3</v>
      </c>
      <c r="D80" s="198">
        <v>33.056263000000001</v>
      </c>
      <c r="E80" s="195">
        <v>41699</v>
      </c>
      <c r="F80" s="197">
        <v>29.88157558333333</v>
      </c>
      <c r="G80" s="139"/>
      <c r="H80" s="139"/>
    </row>
    <row r="81" spans="2:8" x14ac:dyDescent="0.25">
      <c r="B81" s="139">
        <v>2014</v>
      </c>
      <c r="C81" s="139">
        <v>4</v>
      </c>
      <c r="D81" s="198">
        <v>31.728451</v>
      </c>
      <c r="E81" s="195">
        <v>41730</v>
      </c>
      <c r="F81" s="197">
        <v>29.968845083333331</v>
      </c>
      <c r="G81" s="139"/>
      <c r="H81" s="139"/>
    </row>
    <row r="82" spans="2:8" x14ac:dyDescent="0.25">
      <c r="B82" s="139">
        <v>2014</v>
      </c>
      <c r="C82" s="139">
        <v>5</v>
      </c>
      <c r="D82" s="198">
        <v>33.429740000000002</v>
      </c>
      <c r="E82" s="195">
        <v>41760</v>
      </c>
      <c r="F82" s="197">
        <v>30.245085499999998</v>
      </c>
      <c r="G82" s="139"/>
      <c r="H82" s="139"/>
    </row>
    <row r="83" spans="2:8" x14ac:dyDescent="0.25">
      <c r="B83" s="139">
        <v>2014</v>
      </c>
      <c r="C83" s="139">
        <v>6</v>
      </c>
      <c r="D83" s="198">
        <v>24.326964</v>
      </c>
      <c r="E83" s="195">
        <v>41791</v>
      </c>
      <c r="F83" s="197">
        <v>29.849315333333326</v>
      </c>
      <c r="G83" s="139"/>
      <c r="H83" s="139"/>
    </row>
    <row r="84" spans="2:8" x14ac:dyDescent="0.25">
      <c r="B84" s="139">
        <v>2014</v>
      </c>
      <c r="C84" s="139">
        <v>7</v>
      </c>
      <c r="D84" s="198">
        <v>36.381053000000001</v>
      </c>
      <c r="E84" s="195">
        <v>41821</v>
      </c>
      <c r="F84" s="197">
        <v>30.196101333333331</v>
      </c>
      <c r="G84" s="139"/>
      <c r="H84" s="139"/>
    </row>
    <row r="85" spans="2:8" x14ac:dyDescent="0.25">
      <c r="B85" s="139">
        <v>2014</v>
      </c>
      <c r="C85" s="139">
        <v>8</v>
      </c>
      <c r="D85" s="198">
        <v>23.721951000000001</v>
      </c>
      <c r="E85" s="195">
        <v>41852</v>
      </c>
      <c r="F85" s="197">
        <v>29.270170749999995</v>
      </c>
      <c r="G85" s="139"/>
      <c r="H85" s="139"/>
    </row>
    <row r="86" spans="2:8" x14ac:dyDescent="0.25">
      <c r="B86" s="139">
        <v>2014</v>
      </c>
      <c r="C86" s="139">
        <v>9</v>
      </c>
      <c r="D86" s="198">
        <v>36.760927000000002</v>
      </c>
      <c r="E86" s="195">
        <v>41883</v>
      </c>
      <c r="F86" s="197">
        <v>30.465218583333336</v>
      </c>
      <c r="G86" s="139"/>
      <c r="H86" s="139"/>
    </row>
    <row r="87" spans="2:8" x14ac:dyDescent="0.25">
      <c r="B87" s="139">
        <v>2014</v>
      </c>
      <c r="C87" s="139">
        <v>10</v>
      </c>
      <c r="D87" s="198">
        <v>23.879532000000001</v>
      </c>
      <c r="E87" s="195">
        <v>41913</v>
      </c>
      <c r="F87" s="197">
        <v>29.724081333333331</v>
      </c>
      <c r="G87" s="139"/>
      <c r="H87" s="139"/>
    </row>
    <row r="88" spans="2:8" x14ac:dyDescent="0.25">
      <c r="B88" s="139">
        <v>2014</v>
      </c>
      <c r="C88" s="139">
        <v>11</v>
      </c>
      <c r="D88" s="198">
        <v>37.783363000000001</v>
      </c>
      <c r="E88" s="195">
        <v>41944</v>
      </c>
      <c r="F88" s="197">
        <v>30.401868583333336</v>
      </c>
      <c r="G88" s="139"/>
      <c r="H88" s="139"/>
    </row>
    <row r="89" spans="2:8" x14ac:dyDescent="0.25">
      <c r="B89" s="139">
        <v>2014</v>
      </c>
      <c r="C89" s="139">
        <v>12</v>
      </c>
      <c r="D89" s="198">
        <v>37.798929999999999</v>
      </c>
      <c r="E89" s="195">
        <v>41974</v>
      </c>
      <c r="F89" s="197">
        <v>31.163418750000002</v>
      </c>
      <c r="G89" s="139"/>
      <c r="H89" s="139"/>
    </row>
    <row r="90" spans="2:8" x14ac:dyDescent="0.25">
      <c r="B90" s="139">
        <v>2015</v>
      </c>
      <c r="C90" s="139">
        <v>1</v>
      </c>
      <c r="D90" s="198">
        <v>33.991382999999999</v>
      </c>
      <c r="E90" s="195">
        <v>42005</v>
      </c>
      <c r="F90" s="197">
        <v>32.557312083333329</v>
      </c>
      <c r="G90" s="139"/>
      <c r="H90" s="139"/>
    </row>
    <row r="91" spans="2:8" x14ac:dyDescent="0.25">
      <c r="B91" s="139">
        <v>2015</v>
      </c>
      <c r="C91" s="139">
        <v>2</v>
      </c>
      <c r="D91" s="198">
        <v>32.527448</v>
      </c>
      <c r="E91" s="195">
        <v>42036</v>
      </c>
      <c r="F91" s="197">
        <v>32.11550041666667</v>
      </c>
      <c r="G91" s="139"/>
      <c r="H91" s="139"/>
    </row>
    <row r="92" spans="2:8" x14ac:dyDescent="0.25">
      <c r="B92" s="139">
        <v>2015</v>
      </c>
      <c r="C92" s="139">
        <v>3</v>
      </c>
      <c r="D92" s="198">
        <v>27.015941999999999</v>
      </c>
      <c r="E92" s="195">
        <v>42064</v>
      </c>
      <c r="F92" s="197">
        <v>31.612140333333333</v>
      </c>
      <c r="G92" s="139"/>
      <c r="H92" s="139"/>
    </row>
    <row r="93" spans="2:8" x14ac:dyDescent="0.25">
      <c r="B93" s="139">
        <v>2015</v>
      </c>
      <c r="C93" s="139">
        <v>4</v>
      </c>
      <c r="D93" s="198">
        <v>31.727059000000001</v>
      </c>
      <c r="E93" s="195">
        <v>42095</v>
      </c>
      <c r="F93" s="197">
        <v>31.612024333333334</v>
      </c>
      <c r="G93" s="139"/>
      <c r="H93" s="139"/>
    </row>
    <row r="94" spans="2:8" x14ac:dyDescent="0.25">
      <c r="B94" s="139">
        <v>2015</v>
      </c>
      <c r="C94" s="139">
        <v>5</v>
      </c>
      <c r="D94" s="198">
        <v>26.483951000000001</v>
      </c>
      <c r="E94" s="195">
        <v>42125</v>
      </c>
      <c r="F94" s="197">
        <v>31.033208583333334</v>
      </c>
      <c r="G94" s="139"/>
      <c r="H94" s="139"/>
    </row>
    <row r="95" spans="2:8" x14ac:dyDescent="0.25">
      <c r="B95" s="139">
        <v>2015</v>
      </c>
      <c r="C95" s="139">
        <v>6</v>
      </c>
      <c r="D95" s="198">
        <v>18.266089999999998</v>
      </c>
      <c r="E95" s="195">
        <v>42156</v>
      </c>
      <c r="F95" s="197">
        <v>30.528135750000001</v>
      </c>
      <c r="G95" s="139"/>
      <c r="H95" s="139"/>
    </row>
    <row r="96" spans="2:8" x14ac:dyDescent="0.25">
      <c r="B96" s="139">
        <v>2015</v>
      </c>
      <c r="C96" s="139">
        <v>7</v>
      </c>
      <c r="D96" s="198">
        <v>27.159119</v>
      </c>
      <c r="E96" s="195">
        <v>42186</v>
      </c>
      <c r="F96" s="197">
        <v>29.759641249999998</v>
      </c>
      <c r="G96" s="139"/>
      <c r="H96" s="139"/>
    </row>
    <row r="97" spans="2:9" x14ac:dyDescent="0.25">
      <c r="B97" s="139">
        <v>2015</v>
      </c>
      <c r="C97" s="139">
        <v>8</v>
      </c>
      <c r="D97" s="198">
        <v>20.421306000000001</v>
      </c>
      <c r="E97" s="195">
        <v>42217</v>
      </c>
      <c r="F97" s="197">
        <v>29.4845875</v>
      </c>
      <c r="G97" s="139"/>
      <c r="H97" s="139"/>
    </row>
    <row r="98" spans="2:9" x14ac:dyDescent="0.25">
      <c r="B98" s="139">
        <v>2015</v>
      </c>
      <c r="C98" s="139">
        <v>9</v>
      </c>
      <c r="D98" s="198">
        <v>24.253136999999999</v>
      </c>
      <c r="E98" s="195">
        <v>42248</v>
      </c>
      <c r="F98" s="197">
        <v>28.442271666666667</v>
      </c>
      <c r="G98" s="139"/>
      <c r="H98" s="139"/>
    </row>
    <row r="99" spans="2:9" x14ac:dyDescent="0.25">
      <c r="B99" s="139">
        <v>2015</v>
      </c>
      <c r="C99" s="139">
        <v>10</v>
      </c>
      <c r="D99" s="198">
        <v>22.681757999999999</v>
      </c>
      <c r="E99" s="195">
        <v>42278</v>
      </c>
      <c r="F99" s="197">
        <v>28.342457166666662</v>
      </c>
      <c r="G99" s="139"/>
      <c r="H99" s="139"/>
      <c r="I99" s="137"/>
    </row>
    <row r="100" spans="2:9" x14ac:dyDescent="0.25">
      <c r="B100" s="139">
        <v>2015</v>
      </c>
      <c r="C100" s="139">
        <v>11</v>
      </c>
      <c r="D100" s="198">
        <v>19.497810999999999</v>
      </c>
      <c r="E100" s="195">
        <v>42309</v>
      </c>
      <c r="F100" s="197">
        <v>26.818661166666661</v>
      </c>
      <c r="G100" s="139"/>
      <c r="H100" s="139"/>
      <c r="I100" s="137"/>
    </row>
    <row r="101" spans="2:9" x14ac:dyDescent="0.25">
      <c r="B101" s="139">
        <v>2015</v>
      </c>
      <c r="C101" s="139">
        <v>12</v>
      </c>
      <c r="D101" s="198">
        <v>25.792954000000002</v>
      </c>
      <c r="E101" s="195">
        <v>42339</v>
      </c>
      <c r="F101" s="197">
        <v>25.818163166666665</v>
      </c>
      <c r="G101" s="139"/>
      <c r="H101" s="139"/>
      <c r="I101" s="137"/>
    </row>
    <row r="102" spans="2:9" x14ac:dyDescent="0.25">
      <c r="B102" s="139">
        <v>2016</v>
      </c>
      <c r="C102" s="139">
        <v>1</v>
      </c>
      <c r="D102" s="198">
        <v>14.682645000000001</v>
      </c>
      <c r="E102" s="195">
        <v>42370</v>
      </c>
      <c r="F102" s="197">
        <v>24.209101666666665</v>
      </c>
      <c r="G102" s="139"/>
      <c r="H102" s="139"/>
      <c r="I102" s="137"/>
    </row>
    <row r="103" spans="2:9" x14ac:dyDescent="0.25">
      <c r="B103" s="139">
        <v>2016</v>
      </c>
      <c r="C103" s="139">
        <v>2</v>
      </c>
      <c r="D103" s="198">
        <v>23.864837000000001</v>
      </c>
      <c r="E103" s="195">
        <v>42401</v>
      </c>
      <c r="F103" s="197">
        <v>23.487217416666667</v>
      </c>
      <c r="G103" s="139"/>
      <c r="H103" s="139"/>
      <c r="I103" s="137"/>
    </row>
    <row r="104" spans="2:9" x14ac:dyDescent="0.25">
      <c r="B104" s="139">
        <v>2016</v>
      </c>
      <c r="C104" s="139">
        <v>3</v>
      </c>
      <c r="D104" s="198">
        <v>23.895168999999999</v>
      </c>
      <c r="E104" s="195">
        <v>42430</v>
      </c>
      <c r="F104" s="197">
        <v>23.227153000000001</v>
      </c>
      <c r="G104" s="139"/>
      <c r="H104" s="139"/>
      <c r="I104" s="137"/>
    </row>
    <row r="105" spans="2:9" x14ac:dyDescent="0.25">
      <c r="B105" s="139">
        <v>2016</v>
      </c>
      <c r="C105" s="139">
        <v>4</v>
      </c>
      <c r="D105" s="198">
        <v>27.677603999999999</v>
      </c>
      <c r="E105" s="195">
        <v>42461</v>
      </c>
      <c r="F105" s="197">
        <v>22.889698416666665</v>
      </c>
      <c r="G105" s="139"/>
      <c r="H105" s="139"/>
      <c r="I105" s="137"/>
    </row>
    <row r="106" spans="2:9" x14ac:dyDescent="0.25">
      <c r="B106" s="139">
        <v>2016</v>
      </c>
      <c r="C106" s="139">
        <v>5</v>
      </c>
      <c r="D106" s="198">
        <v>21.933844000000001</v>
      </c>
      <c r="E106" s="195">
        <v>42491</v>
      </c>
      <c r="F106" s="197">
        <v>22.510522833333336</v>
      </c>
      <c r="G106" s="139"/>
      <c r="H106" s="139"/>
      <c r="I106" s="137"/>
    </row>
    <row r="107" spans="2:9" x14ac:dyDescent="0.25">
      <c r="B107" s="139">
        <v>2016</v>
      </c>
      <c r="C107" s="139">
        <v>6</v>
      </c>
      <c r="D107" s="198">
        <v>23.830959</v>
      </c>
      <c r="E107" s="195">
        <v>42522</v>
      </c>
      <c r="F107" s="197">
        <v>22.974261916666666</v>
      </c>
      <c r="G107" s="139"/>
      <c r="H107" s="139"/>
      <c r="I107" s="137"/>
    </row>
    <row r="108" spans="2:9" x14ac:dyDescent="0.25">
      <c r="B108" s="139">
        <v>2016</v>
      </c>
      <c r="C108" s="139">
        <v>7</v>
      </c>
      <c r="D108" s="198">
        <v>19.473483000000002</v>
      </c>
      <c r="E108" s="195">
        <v>42552</v>
      </c>
      <c r="F108" s="197">
        <v>22.333792250000002</v>
      </c>
      <c r="G108" s="139"/>
      <c r="H108" s="139"/>
      <c r="I108" s="137"/>
    </row>
    <row r="109" spans="2:9" x14ac:dyDescent="0.25">
      <c r="B109" s="139">
        <v>2016</v>
      </c>
      <c r="C109" s="139">
        <v>8</v>
      </c>
      <c r="D109" s="198">
        <v>26.933665999999999</v>
      </c>
      <c r="E109" s="195">
        <v>42583</v>
      </c>
      <c r="F109" s="197">
        <v>22.87648891666667</v>
      </c>
      <c r="G109" s="139"/>
      <c r="H109" s="139"/>
      <c r="I109" s="137"/>
    </row>
    <row r="110" spans="2:9" x14ac:dyDescent="0.25">
      <c r="B110" s="139">
        <v>2016</v>
      </c>
      <c r="C110" s="139">
        <v>9</v>
      </c>
      <c r="D110" s="198">
        <v>26.958127999999999</v>
      </c>
      <c r="E110" s="195">
        <v>42614</v>
      </c>
      <c r="F110" s="197">
        <v>23.101904833333336</v>
      </c>
      <c r="G110" s="139"/>
      <c r="H110" s="139"/>
      <c r="I110" s="137"/>
    </row>
    <row r="111" spans="2:9" x14ac:dyDescent="0.25">
      <c r="B111" s="139">
        <v>2016</v>
      </c>
      <c r="C111" s="139">
        <v>10</v>
      </c>
      <c r="D111" s="198">
        <v>27.437633000000002</v>
      </c>
      <c r="E111" s="195">
        <v>42644</v>
      </c>
      <c r="F111" s="197">
        <v>23.498227749999995</v>
      </c>
      <c r="G111" s="139"/>
      <c r="H111" s="139"/>
      <c r="I111" s="137"/>
    </row>
    <row r="112" spans="2:9" x14ac:dyDescent="0.25">
      <c r="B112" s="139">
        <v>2016</v>
      </c>
      <c r="C112" s="139">
        <v>11</v>
      </c>
      <c r="D112" s="198">
        <v>24.389586999999999</v>
      </c>
      <c r="E112" s="195">
        <v>42675</v>
      </c>
      <c r="F112" s="197">
        <v>23.905875749999996</v>
      </c>
      <c r="G112" s="139"/>
      <c r="H112" s="139"/>
      <c r="I112" s="137"/>
    </row>
    <row r="113" spans="2:9" x14ac:dyDescent="0.25">
      <c r="B113" s="139">
        <v>2016</v>
      </c>
      <c r="C113" s="139">
        <v>12</v>
      </c>
      <c r="D113" s="198">
        <v>38.014845999999999</v>
      </c>
      <c r="E113" s="195">
        <v>42705</v>
      </c>
      <c r="F113" s="197">
        <v>24.924366749999994</v>
      </c>
      <c r="G113" s="139"/>
      <c r="H113" s="139"/>
      <c r="I113" s="137"/>
    </row>
    <row r="114" spans="2:9" x14ac:dyDescent="0.25">
      <c r="B114" s="139">
        <v>2017</v>
      </c>
      <c r="C114" s="139">
        <v>1</v>
      </c>
      <c r="D114" s="198">
        <v>18.081095000000001</v>
      </c>
      <c r="E114" s="195">
        <v>42736</v>
      </c>
      <c r="F114" s="197">
        <v>25.207570916666668</v>
      </c>
      <c r="G114" s="139"/>
      <c r="H114" s="139"/>
      <c r="I114" s="137"/>
    </row>
    <row r="115" spans="2:9" x14ac:dyDescent="0.25">
      <c r="B115" s="139">
        <v>2017</v>
      </c>
      <c r="C115" s="139">
        <v>2</v>
      </c>
      <c r="D115" s="198">
        <v>20.672167999999999</v>
      </c>
      <c r="E115" s="195">
        <v>42767</v>
      </c>
      <c r="F115" s="197">
        <v>24.941515166666665</v>
      </c>
      <c r="G115" s="139"/>
      <c r="H115" s="139"/>
      <c r="I115" s="137"/>
    </row>
    <row r="116" spans="2:9" x14ac:dyDescent="0.25">
      <c r="B116" s="139">
        <v>2017</v>
      </c>
      <c r="C116" s="139">
        <v>3</v>
      </c>
      <c r="D116" s="198">
        <v>24.280840999999999</v>
      </c>
      <c r="E116" s="195">
        <v>42795</v>
      </c>
      <c r="F116" s="197">
        <v>24.973654499999999</v>
      </c>
      <c r="G116" s="139"/>
      <c r="H116" s="139"/>
      <c r="I116" s="137"/>
    </row>
    <row r="117" spans="2:9" x14ac:dyDescent="0.25">
      <c r="B117" s="139">
        <v>2017</v>
      </c>
      <c r="C117" s="139">
        <v>4</v>
      </c>
      <c r="D117" s="198">
        <v>17.866422</v>
      </c>
      <c r="E117" s="195">
        <v>42826</v>
      </c>
      <c r="F117" s="197">
        <v>24.156056000000003</v>
      </c>
      <c r="G117" s="139"/>
      <c r="H117" s="139"/>
      <c r="I117" s="137"/>
    </row>
    <row r="118" spans="2:9" x14ac:dyDescent="0.25">
      <c r="B118" s="139">
        <v>2017</v>
      </c>
      <c r="C118" s="139">
        <v>5</v>
      </c>
      <c r="D118" s="198">
        <v>19.473648000000001</v>
      </c>
      <c r="E118" s="195">
        <v>42856</v>
      </c>
      <c r="F118" s="197">
        <v>23.951039666666674</v>
      </c>
      <c r="G118" s="139"/>
      <c r="H118" s="139"/>
      <c r="I118" s="137"/>
    </row>
    <row r="119" spans="2:9" x14ac:dyDescent="0.25">
      <c r="B119" s="139">
        <v>2017</v>
      </c>
      <c r="C119" s="139">
        <v>6</v>
      </c>
      <c r="D119" s="198">
        <v>20.009091999999999</v>
      </c>
      <c r="E119" s="195">
        <v>42887</v>
      </c>
      <c r="F119" s="197">
        <v>23.632550750000004</v>
      </c>
      <c r="G119" s="139"/>
      <c r="H119" s="139"/>
      <c r="I119" s="137"/>
    </row>
    <row r="120" spans="2:9" x14ac:dyDescent="0.25">
      <c r="B120" s="139">
        <v>2017</v>
      </c>
      <c r="C120" s="139">
        <v>7</v>
      </c>
      <c r="D120" s="198">
        <v>22.603732000000001</v>
      </c>
      <c r="E120" s="195">
        <v>42917</v>
      </c>
      <c r="F120" s="197">
        <v>23.893404833333332</v>
      </c>
      <c r="G120" s="139"/>
      <c r="H120" s="139"/>
      <c r="I120" s="137"/>
    </row>
    <row r="121" spans="2:9" x14ac:dyDescent="0.25">
      <c r="B121" s="139">
        <v>2017</v>
      </c>
      <c r="C121" s="139">
        <v>8</v>
      </c>
      <c r="D121" s="198">
        <v>22.407295999999999</v>
      </c>
      <c r="E121" s="195">
        <v>42948</v>
      </c>
      <c r="F121" s="197">
        <v>23.51620733333333</v>
      </c>
      <c r="G121" s="139"/>
      <c r="H121" s="139"/>
      <c r="I121" s="137"/>
    </row>
    <row r="122" spans="2:9" x14ac:dyDescent="0.25">
      <c r="B122" s="139">
        <v>2017</v>
      </c>
      <c r="C122" s="139">
        <v>9</v>
      </c>
      <c r="D122" s="198">
        <v>18.431643000000001</v>
      </c>
      <c r="E122" s="195">
        <v>42979</v>
      </c>
      <c r="F122" s="197">
        <v>22.805666916666667</v>
      </c>
      <c r="G122" s="139"/>
      <c r="H122" s="139"/>
      <c r="I122" s="137"/>
    </row>
    <row r="123" spans="2:9" x14ac:dyDescent="0.25">
      <c r="B123" s="139">
        <v>2017</v>
      </c>
      <c r="C123" s="139">
        <v>10</v>
      </c>
      <c r="D123" s="198">
        <v>19.727039999999999</v>
      </c>
      <c r="E123" s="195">
        <v>43009</v>
      </c>
      <c r="F123" s="197">
        <v>22.163117500000002</v>
      </c>
      <c r="G123" s="139"/>
      <c r="H123" s="139"/>
      <c r="I123" s="137"/>
    </row>
    <row r="124" spans="2:9" x14ac:dyDescent="0.25">
      <c r="B124" s="139">
        <v>2017</v>
      </c>
      <c r="C124" s="139">
        <v>11</v>
      </c>
      <c r="D124" s="198">
        <v>17.450766999999999</v>
      </c>
      <c r="E124" s="195">
        <v>43040</v>
      </c>
      <c r="F124" s="197">
        <v>21.584882500000003</v>
      </c>
      <c r="G124" s="139"/>
      <c r="H124" s="139"/>
      <c r="I124" s="137"/>
    </row>
    <row r="125" spans="2:9" x14ac:dyDescent="0.25">
      <c r="B125" s="139">
        <v>2017</v>
      </c>
      <c r="C125" s="139">
        <v>12</v>
      </c>
      <c r="D125" s="198">
        <v>22.591896999999999</v>
      </c>
      <c r="E125" s="195">
        <v>43070</v>
      </c>
      <c r="F125" s="197">
        <v>20.299636749999998</v>
      </c>
      <c r="G125" s="139"/>
      <c r="H125" s="139"/>
      <c r="I125" s="137"/>
    </row>
    <row r="126" spans="2:9" x14ac:dyDescent="0.25">
      <c r="B126" s="139"/>
      <c r="C126" s="139"/>
      <c r="D126" s="139"/>
      <c r="E126" s="139"/>
      <c r="F126" s="139"/>
      <c r="G126" s="139"/>
      <c r="H126" s="139"/>
    </row>
    <row r="127" spans="2:9" x14ac:dyDescent="0.25">
      <c r="B127" s="139"/>
      <c r="C127" s="139"/>
      <c r="D127" s="139"/>
      <c r="E127" s="139"/>
      <c r="F127" s="139"/>
      <c r="G127" s="139"/>
      <c r="H127" s="139"/>
    </row>
    <row r="128" spans="2:9" x14ac:dyDescent="0.25">
      <c r="G128" s="139"/>
      <c r="H128" s="139"/>
    </row>
    <row r="129" spans="2:8" x14ac:dyDescent="0.25">
      <c r="G129" s="139"/>
      <c r="H129" s="139"/>
    </row>
    <row r="130" spans="2:8" x14ac:dyDescent="0.25">
      <c r="G130" s="139"/>
      <c r="H130" s="139"/>
    </row>
    <row r="131" spans="2:8" x14ac:dyDescent="0.25">
      <c r="G131" s="139"/>
      <c r="H131" s="139"/>
    </row>
    <row r="132" spans="2:8" x14ac:dyDescent="0.25">
      <c r="G132" s="139"/>
      <c r="H132" s="139"/>
    </row>
    <row r="133" spans="2:8" x14ac:dyDescent="0.25">
      <c r="G133" s="139"/>
      <c r="H133" s="139"/>
    </row>
    <row r="134" spans="2:8" x14ac:dyDescent="0.25">
      <c r="B134" s="139"/>
      <c r="C134" s="139"/>
      <c r="D134" s="139"/>
      <c r="E134" s="139"/>
      <c r="F134" s="139"/>
      <c r="G134" s="139"/>
      <c r="H134" s="139"/>
    </row>
    <row r="135" spans="2:8" x14ac:dyDescent="0.25">
      <c r="B135" s="139"/>
      <c r="C135" s="139"/>
      <c r="D135" s="139"/>
      <c r="E135" s="139"/>
      <c r="F135" s="139"/>
      <c r="G135" s="139"/>
      <c r="H135" s="139"/>
    </row>
    <row r="136" spans="2:8" x14ac:dyDescent="0.25">
      <c r="B136" s="139"/>
      <c r="C136" s="139"/>
      <c r="D136" s="139"/>
      <c r="E136" s="139"/>
      <c r="F136" s="139"/>
      <c r="G136" s="139"/>
      <c r="H136" s="139"/>
    </row>
    <row r="137" spans="2:8" x14ac:dyDescent="0.25">
      <c r="B137" s="139"/>
      <c r="C137" s="139"/>
      <c r="D137" s="139"/>
      <c r="E137" s="139"/>
      <c r="F137" s="139"/>
      <c r="G137" s="139"/>
      <c r="H137" s="139"/>
    </row>
    <row r="138" spans="2:8" x14ac:dyDescent="0.25">
      <c r="B138" s="139"/>
      <c r="C138" s="139"/>
      <c r="D138" s="139"/>
      <c r="E138" s="139"/>
      <c r="F138" s="139"/>
      <c r="G138" s="139"/>
      <c r="H138" s="139"/>
    </row>
    <row r="139" spans="2:8" x14ac:dyDescent="0.25">
      <c r="B139" s="139"/>
      <c r="C139" s="139"/>
      <c r="D139" s="139"/>
      <c r="E139" s="139"/>
      <c r="F139" s="139"/>
      <c r="G139" s="139"/>
      <c r="H139" s="139"/>
    </row>
    <row r="140" spans="2:8" x14ac:dyDescent="0.25">
      <c r="B140" s="139"/>
      <c r="C140" s="139"/>
      <c r="D140" s="139"/>
      <c r="E140" s="139"/>
      <c r="F140" s="139"/>
      <c r="G140" s="139"/>
      <c r="H140" s="139"/>
    </row>
    <row r="141" spans="2:8" x14ac:dyDescent="0.25">
      <c r="B141" s="139"/>
      <c r="C141" s="139"/>
      <c r="D141" s="139"/>
      <c r="E141" s="139"/>
      <c r="F141" s="139"/>
      <c r="G141" s="139"/>
      <c r="H141" s="139"/>
    </row>
    <row r="142" spans="2:8" x14ac:dyDescent="0.25">
      <c r="B142" s="139"/>
      <c r="C142" s="139"/>
      <c r="D142" s="139"/>
      <c r="E142" s="139"/>
      <c r="F142" s="139"/>
      <c r="G142" s="139"/>
      <c r="H142" s="139"/>
    </row>
    <row r="143" spans="2:8" x14ac:dyDescent="0.25">
      <c r="B143" s="139"/>
      <c r="C143" s="139"/>
      <c r="D143" s="139"/>
      <c r="E143" s="139"/>
      <c r="F143" s="139"/>
      <c r="G143" s="139"/>
      <c r="H143" s="139"/>
    </row>
    <row r="144" spans="2:8" x14ac:dyDescent="0.25">
      <c r="B144" s="139"/>
      <c r="C144" s="139"/>
      <c r="D144" s="139"/>
      <c r="E144" s="139"/>
      <c r="F144" s="139"/>
      <c r="G144" s="139"/>
      <c r="H144" s="139"/>
    </row>
    <row r="145" spans="2:8" x14ac:dyDescent="0.25">
      <c r="B145" s="139"/>
      <c r="C145" s="139"/>
      <c r="D145" s="139"/>
      <c r="E145" s="139"/>
      <c r="F145" s="139"/>
      <c r="G145" s="139"/>
      <c r="H145" s="139"/>
    </row>
    <row r="146" spans="2:8" x14ac:dyDescent="0.25">
      <c r="B146" s="139"/>
      <c r="C146" s="139"/>
      <c r="D146" s="139"/>
      <c r="E146" s="139"/>
      <c r="F146" s="139"/>
      <c r="G146" s="139"/>
      <c r="H146" s="139"/>
    </row>
    <row r="147" spans="2:8" x14ac:dyDescent="0.25">
      <c r="B147" s="139"/>
      <c r="C147" s="139"/>
      <c r="D147" s="139"/>
      <c r="E147" s="139"/>
      <c r="F147" s="139"/>
      <c r="G147" s="139"/>
      <c r="H147" s="139"/>
    </row>
    <row r="148" spans="2:8" x14ac:dyDescent="0.25">
      <c r="B148" s="139"/>
      <c r="C148" s="139"/>
      <c r="D148" s="139"/>
      <c r="E148" s="139"/>
      <c r="F148" s="139"/>
      <c r="G148" s="139"/>
      <c r="H148" s="139"/>
    </row>
    <row r="149" spans="2:8" x14ac:dyDescent="0.25">
      <c r="B149" s="139"/>
      <c r="C149" s="139"/>
      <c r="D149" s="139"/>
      <c r="E149" s="139"/>
      <c r="F149" s="139"/>
      <c r="G149" s="139"/>
      <c r="H149" s="139"/>
    </row>
    <row r="150" spans="2:8" x14ac:dyDescent="0.25">
      <c r="B150" s="139"/>
      <c r="C150" s="139"/>
      <c r="D150" s="139"/>
      <c r="E150" s="139"/>
      <c r="F150" s="139"/>
      <c r="G150" s="139"/>
      <c r="H150" s="139"/>
    </row>
    <row r="151" spans="2:8" x14ac:dyDescent="0.25">
      <c r="B151" s="139"/>
      <c r="C151" s="139"/>
      <c r="D151" s="139"/>
      <c r="E151" s="139"/>
      <c r="F151" s="139"/>
      <c r="G151" s="139"/>
      <c r="H151" s="139"/>
    </row>
    <row r="152" spans="2:8" x14ac:dyDescent="0.25">
      <c r="B152" s="139"/>
      <c r="C152" s="139"/>
      <c r="D152" s="139"/>
      <c r="E152" s="139"/>
      <c r="F152" s="139"/>
      <c r="G152" s="139"/>
      <c r="H152" s="139"/>
    </row>
    <row r="153" spans="2:8" x14ac:dyDescent="0.25">
      <c r="B153" s="139"/>
      <c r="C153" s="139"/>
      <c r="D153" s="139"/>
      <c r="E153" s="139"/>
      <c r="F153" s="139"/>
      <c r="G153" s="139"/>
      <c r="H153" s="139"/>
    </row>
    <row r="154" spans="2:8" x14ac:dyDescent="0.25">
      <c r="B154" s="139"/>
      <c r="C154" s="139"/>
      <c r="D154" s="139"/>
      <c r="E154" s="139"/>
      <c r="F154" s="139"/>
      <c r="G154" s="139"/>
      <c r="H154" s="139"/>
    </row>
    <row r="155" spans="2:8" x14ac:dyDescent="0.25">
      <c r="B155" s="139"/>
      <c r="C155" s="139"/>
      <c r="D155" s="139"/>
      <c r="E155" s="139"/>
      <c r="F155" s="139"/>
      <c r="G155" s="139"/>
      <c r="H155" s="139"/>
    </row>
    <row r="156" spans="2:8" x14ac:dyDescent="0.25">
      <c r="B156" s="139"/>
      <c r="C156" s="139"/>
      <c r="D156" s="139"/>
      <c r="E156" s="139"/>
      <c r="F156" s="139"/>
      <c r="G156" s="139"/>
      <c r="H156" s="139"/>
    </row>
    <row r="157" spans="2:8" x14ac:dyDescent="0.25">
      <c r="B157" s="139"/>
      <c r="C157" s="139"/>
      <c r="D157" s="139"/>
      <c r="E157" s="139"/>
      <c r="F157" s="139"/>
      <c r="G157" s="139"/>
      <c r="H157" s="139"/>
    </row>
    <row r="158" spans="2:8" x14ac:dyDescent="0.25">
      <c r="B158" s="139"/>
      <c r="C158" s="139"/>
      <c r="D158" s="139"/>
      <c r="E158" s="139"/>
      <c r="F158" s="139"/>
      <c r="G158" s="139"/>
      <c r="H158" s="139"/>
    </row>
    <row r="159" spans="2:8" x14ac:dyDescent="0.25">
      <c r="B159" s="139"/>
      <c r="C159" s="139"/>
      <c r="D159" s="139"/>
      <c r="E159" s="139"/>
      <c r="F159" s="139"/>
      <c r="G159" s="139"/>
      <c r="H159" s="139"/>
    </row>
    <row r="160" spans="2:8" x14ac:dyDescent="0.25">
      <c r="B160" s="139"/>
      <c r="C160" s="139"/>
      <c r="D160" s="139"/>
      <c r="E160" s="139"/>
      <c r="F160" s="139"/>
      <c r="G160" s="139"/>
      <c r="H160" s="139"/>
    </row>
    <row r="161" spans="2:8" x14ac:dyDescent="0.25">
      <c r="B161" s="139"/>
      <c r="C161" s="139"/>
      <c r="D161" s="139"/>
      <c r="E161" s="139"/>
      <c r="F161" s="139"/>
      <c r="G161" s="139"/>
      <c r="H161" s="139"/>
    </row>
    <row r="162" spans="2:8" x14ac:dyDescent="0.25">
      <c r="B162" s="139"/>
      <c r="C162" s="139"/>
      <c r="D162" s="139"/>
      <c r="E162" s="139"/>
      <c r="F162" s="139"/>
      <c r="G162" s="139"/>
      <c r="H162" s="139"/>
    </row>
    <row r="163" spans="2:8" x14ac:dyDescent="0.25">
      <c r="B163" s="139"/>
      <c r="C163" s="139"/>
      <c r="D163" s="139"/>
      <c r="E163" s="139"/>
      <c r="F163" s="139"/>
      <c r="G163" s="139"/>
      <c r="H163" s="139"/>
    </row>
    <row r="164" spans="2:8" x14ac:dyDescent="0.25">
      <c r="B164" s="139"/>
      <c r="C164" s="139"/>
      <c r="D164" s="139"/>
      <c r="E164" s="139"/>
      <c r="F164" s="139"/>
      <c r="G164" s="139"/>
      <c r="H164" s="139"/>
    </row>
    <row r="165" spans="2:8" x14ac:dyDescent="0.25">
      <c r="B165" s="139"/>
      <c r="C165" s="139"/>
      <c r="D165" s="139"/>
      <c r="E165" s="139"/>
      <c r="F165" s="139"/>
      <c r="G165" s="139"/>
      <c r="H165" s="139"/>
    </row>
    <row r="166" spans="2:8" x14ac:dyDescent="0.25">
      <c r="B166" s="139"/>
      <c r="C166" s="139"/>
      <c r="D166" s="139"/>
      <c r="E166" s="139"/>
      <c r="F166" s="139"/>
      <c r="G166" s="139"/>
      <c r="H166" s="139"/>
    </row>
    <row r="167" spans="2:8" x14ac:dyDescent="0.25">
      <c r="B167" s="139"/>
      <c r="C167" s="139"/>
      <c r="D167" s="139"/>
      <c r="E167" s="139"/>
      <c r="F167" s="139"/>
      <c r="G167" s="139"/>
      <c r="H167" s="139"/>
    </row>
    <row r="168" spans="2:8" x14ac:dyDescent="0.25">
      <c r="B168" s="139"/>
      <c r="C168" s="139"/>
      <c r="D168" s="139"/>
      <c r="E168" s="139"/>
      <c r="F168" s="139"/>
      <c r="G168" s="139"/>
      <c r="H168" s="139"/>
    </row>
    <row r="169" spans="2:8" x14ac:dyDescent="0.25">
      <c r="B169" s="139"/>
      <c r="C169" s="139"/>
      <c r="D169" s="139"/>
      <c r="E169" s="139"/>
      <c r="F169" s="139"/>
      <c r="G169" s="139"/>
      <c r="H169" s="139"/>
    </row>
    <row r="170" spans="2:8" x14ac:dyDescent="0.25">
      <c r="B170" s="139"/>
      <c r="C170" s="139"/>
      <c r="D170" s="139"/>
      <c r="E170" s="139"/>
      <c r="F170" s="139"/>
      <c r="G170" s="139"/>
      <c r="H170" s="139"/>
    </row>
    <row r="171" spans="2:8" x14ac:dyDescent="0.25">
      <c r="B171" s="139"/>
      <c r="C171" s="139"/>
      <c r="D171" s="139"/>
      <c r="E171" s="139"/>
      <c r="F171" s="139"/>
      <c r="G171" s="139"/>
      <c r="H171" s="139"/>
    </row>
    <row r="172" spans="2:8" x14ac:dyDescent="0.25">
      <c r="B172" s="139"/>
      <c r="C172" s="139"/>
      <c r="D172" s="139"/>
      <c r="E172" s="139"/>
      <c r="F172" s="139"/>
      <c r="G172" s="139"/>
      <c r="H172" s="139"/>
    </row>
    <row r="173" spans="2:8" x14ac:dyDescent="0.25">
      <c r="B173" s="139"/>
      <c r="C173" s="139"/>
      <c r="D173" s="139"/>
      <c r="E173" s="139"/>
      <c r="F173" s="139"/>
      <c r="G173" s="139"/>
      <c r="H173" s="139"/>
    </row>
    <row r="174" spans="2:8" x14ac:dyDescent="0.25">
      <c r="B174" s="139"/>
      <c r="C174" s="139"/>
      <c r="D174" s="139"/>
      <c r="E174" s="139"/>
      <c r="F174" s="139"/>
      <c r="G174" s="139"/>
      <c r="H174" s="139"/>
    </row>
    <row r="175" spans="2:8" x14ac:dyDescent="0.25">
      <c r="B175" s="139"/>
      <c r="C175" s="139"/>
      <c r="D175" s="139"/>
      <c r="E175" s="139"/>
      <c r="F175" s="139"/>
      <c r="G175" s="139"/>
      <c r="H175" s="139"/>
    </row>
    <row r="176" spans="2:8" x14ac:dyDescent="0.25">
      <c r="B176" s="139"/>
      <c r="C176" s="139"/>
      <c r="D176" s="139"/>
      <c r="E176" s="139"/>
      <c r="F176" s="139"/>
      <c r="G176" s="139"/>
      <c r="H176" s="139"/>
    </row>
    <row r="177" spans="2:8" x14ac:dyDescent="0.25">
      <c r="B177" s="139"/>
      <c r="C177" s="139"/>
      <c r="D177" s="139"/>
      <c r="E177" s="139"/>
      <c r="F177" s="139"/>
      <c r="G177" s="139"/>
      <c r="H177" s="139"/>
    </row>
    <row r="178" spans="2:8" x14ac:dyDescent="0.25">
      <c r="B178" s="139"/>
      <c r="C178" s="139"/>
      <c r="D178" s="139"/>
      <c r="E178" s="139"/>
      <c r="F178" s="139"/>
      <c r="G178" s="139"/>
      <c r="H178" s="139"/>
    </row>
    <row r="179" spans="2:8" x14ac:dyDescent="0.25">
      <c r="B179" s="139"/>
      <c r="C179" s="139"/>
      <c r="D179" s="139"/>
      <c r="E179" s="139"/>
      <c r="F179" s="139"/>
      <c r="G179" s="139"/>
      <c r="H179" s="139"/>
    </row>
    <row r="180" spans="2:8" x14ac:dyDescent="0.25">
      <c r="B180" s="139"/>
      <c r="C180" s="139"/>
      <c r="D180" s="139"/>
      <c r="E180" s="139"/>
      <c r="F180" s="139"/>
      <c r="G180" s="139"/>
      <c r="H180" s="139"/>
    </row>
    <row r="181" spans="2:8" x14ac:dyDescent="0.25">
      <c r="B181" s="139"/>
      <c r="C181" s="139"/>
      <c r="D181" s="139"/>
      <c r="E181" s="139"/>
      <c r="F181" s="139"/>
      <c r="G181" s="139"/>
      <c r="H181" s="139"/>
    </row>
    <row r="182" spans="2:8" x14ac:dyDescent="0.25">
      <c r="B182" s="139"/>
      <c r="C182" s="139"/>
      <c r="D182" s="139"/>
      <c r="E182" s="139"/>
      <c r="F182" s="139"/>
      <c r="G182" s="139"/>
      <c r="H182" s="139"/>
    </row>
    <row r="183" spans="2:8" x14ac:dyDescent="0.25">
      <c r="B183" s="139"/>
      <c r="C183" s="139"/>
      <c r="D183" s="139"/>
      <c r="E183" s="139"/>
      <c r="F183" s="139"/>
      <c r="G183" s="139"/>
      <c r="H183" s="139"/>
    </row>
    <row r="184" spans="2:8" x14ac:dyDescent="0.25">
      <c r="B184" s="139"/>
      <c r="C184" s="139"/>
      <c r="D184" s="139"/>
      <c r="E184" s="139"/>
      <c r="F184" s="139"/>
      <c r="G184" s="139"/>
      <c r="H184" s="139"/>
    </row>
    <row r="185" spans="2:8" x14ac:dyDescent="0.25">
      <c r="B185" s="139"/>
      <c r="C185" s="139"/>
      <c r="D185" s="139"/>
      <c r="E185" s="139"/>
      <c r="F185" s="139"/>
      <c r="G185" s="139"/>
      <c r="H185" s="139"/>
    </row>
    <row r="186" spans="2:8" x14ac:dyDescent="0.25">
      <c r="B186" s="139"/>
      <c r="C186" s="139"/>
      <c r="D186" s="139"/>
      <c r="E186" s="139"/>
      <c r="F186" s="139"/>
      <c r="G186" s="139"/>
      <c r="H186" s="139"/>
    </row>
    <row r="187" spans="2:8" x14ac:dyDescent="0.25">
      <c r="B187" s="139"/>
      <c r="C187" s="139"/>
      <c r="D187" s="139"/>
      <c r="E187" s="139"/>
      <c r="F187" s="139"/>
      <c r="G187" s="139"/>
      <c r="H187" s="139"/>
    </row>
    <row r="188" spans="2:8" x14ac:dyDescent="0.25">
      <c r="B188" s="139"/>
      <c r="C188" s="139"/>
      <c r="D188" s="139"/>
      <c r="E188" s="139"/>
      <c r="F188" s="139"/>
      <c r="G188" s="139"/>
      <c r="H188" s="139"/>
    </row>
    <row r="189" spans="2:8" x14ac:dyDescent="0.25">
      <c r="B189" s="139"/>
      <c r="C189" s="139"/>
      <c r="D189" s="139"/>
      <c r="E189" s="139"/>
      <c r="F189" s="139"/>
      <c r="G189" s="139"/>
      <c r="H189" s="139"/>
    </row>
    <row r="190" spans="2:8" x14ac:dyDescent="0.25">
      <c r="B190" s="139"/>
      <c r="C190" s="139"/>
      <c r="D190" s="139"/>
      <c r="E190" s="139"/>
      <c r="F190" s="139"/>
      <c r="G190" s="139"/>
      <c r="H190" s="139"/>
    </row>
    <row r="191" spans="2:8" x14ac:dyDescent="0.25">
      <c r="B191" s="139"/>
      <c r="C191" s="139"/>
      <c r="D191" s="139"/>
      <c r="E191" s="139"/>
      <c r="F191" s="139"/>
      <c r="G191" s="139"/>
      <c r="H191" s="139"/>
    </row>
    <row r="192" spans="2:8" x14ac:dyDescent="0.25">
      <c r="B192" s="139"/>
      <c r="C192" s="139"/>
      <c r="D192" s="139"/>
      <c r="E192" s="139"/>
      <c r="F192" s="139"/>
      <c r="G192" s="139"/>
      <c r="H192" s="139"/>
    </row>
    <row r="193" spans="2:8" x14ac:dyDescent="0.25">
      <c r="B193" s="139"/>
      <c r="C193" s="139"/>
      <c r="D193" s="139"/>
      <c r="E193" s="139"/>
      <c r="F193" s="139"/>
      <c r="G193" s="139"/>
      <c r="H193" s="139"/>
    </row>
    <row r="194" spans="2:8" x14ac:dyDescent="0.25">
      <c r="B194" s="139"/>
      <c r="C194" s="139"/>
      <c r="D194" s="139"/>
      <c r="E194" s="139"/>
      <c r="F194" s="139"/>
      <c r="G194" s="139"/>
      <c r="H194" s="139"/>
    </row>
    <row r="195" spans="2:8" x14ac:dyDescent="0.25">
      <c r="B195" s="139"/>
      <c r="C195" s="139"/>
      <c r="D195" s="139"/>
      <c r="E195" s="139"/>
      <c r="F195" s="139"/>
      <c r="G195" s="139"/>
      <c r="H195" s="139"/>
    </row>
    <row r="196" spans="2:8" x14ac:dyDescent="0.25">
      <c r="B196" s="139"/>
      <c r="C196" s="139"/>
      <c r="D196" s="139"/>
      <c r="E196" s="139"/>
      <c r="F196" s="139"/>
      <c r="G196" s="139"/>
      <c r="H196" s="139"/>
    </row>
    <row r="197" spans="2:8" x14ac:dyDescent="0.25">
      <c r="B197" s="139"/>
      <c r="C197" s="139"/>
      <c r="D197" s="139"/>
      <c r="E197" s="139"/>
      <c r="F197" s="139"/>
      <c r="G197" s="139"/>
      <c r="H197" s="139"/>
    </row>
    <row r="198" spans="2:8" x14ac:dyDescent="0.25">
      <c r="B198" s="139"/>
      <c r="C198" s="139"/>
      <c r="D198" s="139"/>
      <c r="E198" s="139"/>
      <c r="F198" s="139"/>
      <c r="G198" s="139"/>
      <c r="H198" s="139"/>
    </row>
    <row r="199" spans="2:8" x14ac:dyDescent="0.25">
      <c r="B199" s="139"/>
      <c r="C199" s="139"/>
      <c r="D199" s="139"/>
      <c r="E199" s="139"/>
      <c r="F199" s="139"/>
      <c r="G199" s="139"/>
      <c r="H199" s="139"/>
    </row>
    <row r="200" spans="2:8" x14ac:dyDescent="0.25">
      <c r="B200" s="139"/>
      <c r="C200" s="139"/>
      <c r="D200" s="139"/>
      <c r="E200" s="139"/>
      <c r="F200" s="139"/>
      <c r="G200" s="139"/>
      <c r="H200" s="139"/>
    </row>
    <row r="201" spans="2:8" x14ac:dyDescent="0.25">
      <c r="B201" s="139"/>
      <c r="C201" s="139"/>
      <c r="D201" s="139"/>
      <c r="E201" s="139"/>
      <c r="F201" s="139"/>
      <c r="G201" s="139"/>
      <c r="H201" s="139"/>
    </row>
    <row r="202" spans="2:8" x14ac:dyDescent="0.25">
      <c r="B202" s="139"/>
      <c r="C202" s="139"/>
      <c r="D202" s="139"/>
      <c r="E202" s="139"/>
      <c r="F202" s="139"/>
      <c r="G202" s="139"/>
      <c r="H202" s="139"/>
    </row>
    <row r="203" spans="2:8" x14ac:dyDescent="0.25">
      <c r="B203" s="139"/>
      <c r="C203" s="139"/>
      <c r="D203" s="139"/>
      <c r="E203" s="139"/>
      <c r="F203" s="139"/>
      <c r="G203" s="139"/>
      <c r="H203" s="139"/>
    </row>
    <row r="204" spans="2:8" x14ac:dyDescent="0.25">
      <c r="B204" s="139"/>
      <c r="C204" s="139"/>
      <c r="D204" s="139"/>
      <c r="E204" s="139"/>
      <c r="F204" s="139"/>
      <c r="G204" s="139"/>
      <c r="H204" s="139"/>
    </row>
    <row r="205" spans="2:8" x14ac:dyDescent="0.25">
      <c r="B205" s="139"/>
      <c r="C205" s="139"/>
      <c r="D205" s="139"/>
      <c r="E205" s="139"/>
      <c r="F205" s="139"/>
      <c r="G205" s="139"/>
      <c r="H205" s="139"/>
    </row>
    <row r="206" spans="2:8" x14ac:dyDescent="0.25">
      <c r="B206" s="139"/>
      <c r="C206" s="139"/>
      <c r="D206" s="139"/>
      <c r="E206" s="139"/>
      <c r="F206" s="139"/>
      <c r="G206" s="139"/>
      <c r="H206" s="139"/>
    </row>
    <row r="207" spans="2:8" x14ac:dyDescent="0.25">
      <c r="B207" s="139"/>
      <c r="C207" s="139"/>
      <c r="D207" s="139"/>
      <c r="E207" s="139"/>
      <c r="F207" s="139"/>
      <c r="G207" s="139"/>
      <c r="H207" s="139"/>
    </row>
    <row r="208" spans="2:8" x14ac:dyDescent="0.25">
      <c r="B208" s="139"/>
      <c r="C208" s="139"/>
      <c r="D208" s="139"/>
      <c r="E208" s="139"/>
      <c r="F208" s="139"/>
      <c r="G208" s="139"/>
      <c r="H208" s="139"/>
    </row>
    <row r="209" spans="2:8" x14ac:dyDescent="0.25">
      <c r="B209" s="139"/>
      <c r="C209" s="139"/>
      <c r="D209" s="139"/>
      <c r="E209" s="139"/>
      <c r="F209" s="139"/>
      <c r="G209" s="139"/>
      <c r="H209" s="139"/>
    </row>
    <row r="210" spans="2:8" x14ac:dyDescent="0.25">
      <c r="B210" s="139"/>
      <c r="C210" s="139"/>
      <c r="D210" s="139"/>
      <c r="E210" s="139"/>
      <c r="F210" s="139"/>
      <c r="G210" s="139"/>
      <c r="H210" s="139"/>
    </row>
    <row r="211" spans="2:8" x14ac:dyDescent="0.25">
      <c r="B211" s="139"/>
      <c r="C211" s="139"/>
      <c r="D211" s="139"/>
      <c r="E211" s="139"/>
      <c r="F211" s="139"/>
      <c r="G211" s="139"/>
      <c r="H211" s="139"/>
    </row>
    <row r="212" spans="2:8" x14ac:dyDescent="0.25">
      <c r="B212" s="139"/>
      <c r="C212" s="139"/>
      <c r="D212" s="139"/>
      <c r="E212" s="139"/>
      <c r="F212" s="139"/>
      <c r="G212" s="139"/>
      <c r="H212" s="139"/>
    </row>
    <row r="213" spans="2:8" x14ac:dyDescent="0.25">
      <c r="B213" s="139"/>
      <c r="C213" s="139"/>
      <c r="D213" s="139"/>
      <c r="E213" s="139"/>
      <c r="F213" s="139"/>
      <c r="G213" s="139"/>
      <c r="H213" s="139"/>
    </row>
    <row r="214" spans="2:8" x14ac:dyDescent="0.25">
      <c r="B214" s="139"/>
      <c r="C214" s="139"/>
      <c r="D214" s="139"/>
      <c r="E214" s="139"/>
      <c r="F214" s="139"/>
      <c r="G214" s="139"/>
      <c r="H214" s="139"/>
    </row>
    <row r="215" spans="2:8" x14ac:dyDescent="0.25">
      <c r="B215" s="139"/>
      <c r="C215" s="139"/>
      <c r="D215" s="139"/>
      <c r="E215" s="139"/>
      <c r="F215" s="139"/>
      <c r="G215" s="139"/>
      <c r="H215" s="139"/>
    </row>
    <row r="216" spans="2:8" x14ac:dyDescent="0.25">
      <c r="B216" s="139"/>
      <c r="C216" s="139"/>
      <c r="D216" s="139"/>
      <c r="E216" s="139"/>
      <c r="F216" s="139"/>
      <c r="G216" s="139"/>
      <c r="H216" s="139"/>
    </row>
    <row r="217" spans="2:8" x14ac:dyDescent="0.25">
      <c r="B217" s="139"/>
      <c r="C217" s="139"/>
      <c r="D217" s="139"/>
      <c r="E217" s="139"/>
      <c r="F217" s="139"/>
      <c r="G217" s="139"/>
      <c r="H217" s="139"/>
    </row>
    <row r="218" spans="2:8" x14ac:dyDescent="0.25">
      <c r="B218" s="139"/>
      <c r="C218" s="139"/>
      <c r="D218" s="139"/>
      <c r="E218" s="139"/>
      <c r="F218" s="139"/>
      <c r="G218" s="139"/>
      <c r="H218" s="139"/>
    </row>
    <row r="219" spans="2:8" x14ac:dyDescent="0.25">
      <c r="B219" s="139"/>
      <c r="C219" s="139"/>
      <c r="D219" s="139"/>
      <c r="E219" s="139"/>
      <c r="F219" s="139"/>
      <c r="G219" s="139"/>
      <c r="H219" s="139"/>
    </row>
    <row r="220" spans="2:8" x14ac:dyDescent="0.25">
      <c r="B220" s="139"/>
      <c r="C220" s="139"/>
      <c r="D220" s="139"/>
      <c r="E220" s="139"/>
      <c r="F220" s="139"/>
      <c r="G220" s="139"/>
      <c r="H220" s="139"/>
    </row>
    <row r="221" spans="2:8" x14ac:dyDescent="0.25">
      <c r="B221" s="139"/>
      <c r="C221" s="139"/>
      <c r="D221" s="139"/>
      <c r="E221" s="139"/>
      <c r="F221" s="139"/>
      <c r="G221" s="139"/>
      <c r="H221" s="139"/>
    </row>
    <row r="222" spans="2:8" x14ac:dyDescent="0.25">
      <c r="B222" s="139"/>
      <c r="C222" s="139"/>
      <c r="D222" s="139"/>
      <c r="E222" s="139"/>
      <c r="F222" s="139"/>
      <c r="G222" s="139"/>
      <c r="H222" s="139"/>
    </row>
    <row r="223" spans="2:8" x14ac:dyDescent="0.25">
      <c r="B223" s="139"/>
      <c r="C223" s="139"/>
      <c r="D223" s="139"/>
      <c r="E223" s="139"/>
      <c r="F223" s="139"/>
      <c r="G223" s="139"/>
      <c r="H223" s="139"/>
    </row>
    <row r="224" spans="2:8" x14ac:dyDescent="0.25">
      <c r="B224" s="139"/>
      <c r="C224" s="139"/>
      <c r="D224" s="139"/>
      <c r="E224" s="139"/>
      <c r="F224" s="139"/>
      <c r="G224" s="139"/>
      <c r="H224" s="139"/>
    </row>
    <row r="225" spans="2:8" x14ac:dyDescent="0.25">
      <c r="B225" s="139"/>
      <c r="C225" s="139"/>
      <c r="D225" s="139"/>
      <c r="E225" s="139"/>
      <c r="F225" s="139"/>
      <c r="G225" s="139"/>
      <c r="H225" s="139"/>
    </row>
    <row r="226" spans="2:8" x14ac:dyDescent="0.25">
      <c r="B226" s="139"/>
      <c r="C226" s="139"/>
      <c r="D226" s="139"/>
      <c r="E226" s="139"/>
      <c r="F226" s="139"/>
      <c r="G226" s="139"/>
      <c r="H226" s="139"/>
    </row>
    <row r="227" spans="2:8" x14ac:dyDescent="0.25">
      <c r="B227" s="139"/>
      <c r="C227" s="139"/>
      <c r="D227" s="139"/>
      <c r="E227" s="139"/>
      <c r="F227" s="139"/>
      <c r="G227" s="139"/>
      <c r="H227" s="139"/>
    </row>
    <row r="228" spans="2:8" x14ac:dyDescent="0.25">
      <c r="B228" s="139"/>
      <c r="C228" s="139"/>
      <c r="D228" s="139"/>
      <c r="E228" s="139"/>
      <c r="F228" s="139"/>
      <c r="G228" s="139"/>
      <c r="H228" s="139"/>
    </row>
    <row r="229" spans="2:8" x14ac:dyDescent="0.25">
      <c r="B229" s="139"/>
      <c r="C229" s="139"/>
      <c r="D229" s="139"/>
      <c r="E229" s="139"/>
      <c r="F229" s="139"/>
      <c r="G229" s="139"/>
      <c r="H229" s="139"/>
    </row>
    <row r="230" spans="2:8" x14ac:dyDescent="0.25">
      <c r="B230" s="139"/>
      <c r="C230" s="139"/>
      <c r="D230" s="139"/>
      <c r="E230" s="139"/>
      <c r="F230" s="139"/>
      <c r="G230" s="139"/>
      <c r="H230" s="139"/>
    </row>
    <row r="231" spans="2:8" x14ac:dyDescent="0.25">
      <c r="B231" s="139"/>
      <c r="C231" s="139"/>
      <c r="D231" s="139"/>
      <c r="E231" s="139"/>
      <c r="F231" s="139"/>
      <c r="G231" s="139"/>
      <c r="H231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1.5703125" style="148" customWidth="1"/>
    <col min="12" max="12" width="1.85546875" style="148" customWidth="1"/>
    <col min="13" max="13" width="11.42578125" style="148"/>
    <col min="14" max="14" width="3" style="139" customWidth="1"/>
    <col min="15" max="15" width="11.42578125" style="148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4" t="s">
        <v>73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17.402882999999999</v>
      </c>
      <c r="D13" s="68">
        <v>17.784822999999999</v>
      </c>
      <c r="E13" s="68">
        <v>14.445098</v>
      </c>
      <c r="F13" s="68">
        <v>15.849536000000001</v>
      </c>
      <c r="G13" s="68">
        <v>12.779979000000001</v>
      </c>
      <c r="H13" s="68">
        <v>11.70844</v>
      </c>
      <c r="I13" s="68">
        <v>-8.3845129948961645</v>
      </c>
      <c r="J13" s="68">
        <v>91.61548700510383</v>
      </c>
      <c r="K13" s="68">
        <v>-19.3668571748725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30.75272</v>
      </c>
      <c r="D14" s="68">
        <v>20.886749999999999</v>
      </c>
      <c r="E14" s="68">
        <v>22.019521999999998</v>
      </c>
      <c r="F14" s="68">
        <v>23.265387</v>
      </c>
      <c r="G14" s="68">
        <v>21.896409999999999</v>
      </c>
      <c r="H14" s="68">
        <v>17.096639</v>
      </c>
      <c r="I14" s="68">
        <v>-21.920355893957044</v>
      </c>
      <c r="J14" s="68">
        <v>78.079644106042963</v>
      </c>
      <c r="K14" s="68">
        <v>-5.8841789307007897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31.097491000000002</v>
      </c>
      <c r="D15" s="68">
        <v>18.037472999999999</v>
      </c>
      <c r="E15" s="68">
        <v>20.489612999999999</v>
      </c>
      <c r="F15" s="68">
        <v>17.232842000000002</v>
      </c>
      <c r="G15" s="68">
        <v>17.25639</v>
      </c>
      <c r="H15" s="68">
        <v>18.475072000000001</v>
      </c>
      <c r="I15" s="68">
        <v>7.0622071012535148</v>
      </c>
      <c r="J15" s="68">
        <v>107.06220710125352</v>
      </c>
      <c r="K15" s="68">
        <v>0.13664606221073239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27.292286000000001</v>
      </c>
      <c r="D16" s="68">
        <v>24.539498999999999</v>
      </c>
      <c r="E16" s="68">
        <v>23.042372</v>
      </c>
      <c r="F16" s="68">
        <v>20.248512999999999</v>
      </c>
      <c r="G16" s="68">
        <v>17.523046999999998</v>
      </c>
      <c r="H16" s="68">
        <v>15.472929000000001</v>
      </c>
      <c r="I16" s="68">
        <v>-11.699552024256954</v>
      </c>
      <c r="J16" s="68">
        <v>88.30044797574304</v>
      </c>
      <c r="K16" s="68">
        <v>-13.46007975993102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34.898319999999998</v>
      </c>
      <c r="D17" s="68">
        <v>26.460635</v>
      </c>
      <c r="E17" s="68">
        <v>19.868741</v>
      </c>
      <c r="F17" s="68">
        <v>22.165029000000001</v>
      </c>
      <c r="G17" s="68">
        <v>22.156739000000002</v>
      </c>
      <c r="H17" s="68">
        <v>21.689450000000001</v>
      </c>
      <c r="I17" s="68">
        <v>-2.1090152300841769</v>
      </c>
      <c r="J17" s="68">
        <v>97.890984769915818</v>
      </c>
      <c r="K17" s="68">
        <v>-3.7401259434399758E-2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25.782997999999999</v>
      </c>
      <c r="D18" s="68">
        <v>22.697233000000001</v>
      </c>
      <c r="E18" s="68">
        <v>17.629704</v>
      </c>
      <c r="F18" s="68">
        <v>20.871853999999999</v>
      </c>
      <c r="G18" s="68">
        <v>19.062946</v>
      </c>
      <c r="H18" s="68">
        <v>19.339009999999998</v>
      </c>
      <c r="I18" s="68">
        <v>1.4481707077174555</v>
      </c>
      <c r="J18" s="68">
        <v>101.44817070771745</v>
      </c>
      <c r="K18" s="68">
        <v>-8.6667336787618297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26.79617</v>
      </c>
      <c r="D19" s="68">
        <v>26.482026999999999</v>
      </c>
      <c r="E19" s="68">
        <v>24.159172999999999</v>
      </c>
      <c r="F19" s="68">
        <v>24.433309000000001</v>
      </c>
      <c r="G19" s="68">
        <v>12.145371000000001</v>
      </c>
      <c r="H19" s="68">
        <v>21.718878</v>
      </c>
      <c r="I19" s="68">
        <v>78.824327391892751</v>
      </c>
      <c r="J19" s="68">
        <v>178.82432739189275</v>
      </c>
      <c r="K19" s="68">
        <v>-50.291747220976092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26.331009000000002</v>
      </c>
      <c r="D20" s="68">
        <v>22.562611</v>
      </c>
      <c r="E20" s="68">
        <v>35.835724999999996</v>
      </c>
      <c r="F20" s="68">
        <v>22.342147000000001</v>
      </c>
      <c r="G20" s="68">
        <v>25.911726999999999</v>
      </c>
      <c r="H20" s="68">
        <v>17.941334000000001</v>
      </c>
      <c r="I20" s="68">
        <v>-30.759790731046209</v>
      </c>
      <c r="J20" s="68">
        <v>69.240209268953791</v>
      </c>
      <c r="K20" s="68">
        <v>15.976888881807106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25.929732999999999</v>
      </c>
      <c r="D21" s="68">
        <v>22.230799000000001</v>
      </c>
      <c r="E21" s="68">
        <v>20.209868</v>
      </c>
      <c r="F21" s="68">
        <v>23.553609000000002</v>
      </c>
      <c r="G21" s="68">
        <v>23.619910999999998</v>
      </c>
      <c r="H21" s="68">
        <v>18.565638</v>
      </c>
      <c r="I21" s="68">
        <v>-21.398357512862766</v>
      </c>
      <c r="J21" s="68">
        <v>78.601642487137241</v>
      </c>
      <c r="K21" s="68">
        <v>0.28149401647958872</v>
      </c>
      <c r="L21" s="60"/>
      <c r="M21" s="40"/>
      <c r="N21" s="41">
        <v>1</v>
      </c>
      <c r="O21" s="41"/>
    </row>
    <row r="22" spans="1:15" x14ac:dyDescent="0.25">
      <c r="A22" s="58"/>
      <c r="B22" s="67" t="s">
        <v>16</v>
      </c>
      <c r="C22" s="68">
        <v>29.884079</v>
      </c>
      <c r="D22" s="68">
        <v>26.230262</v>
      </c>
      <c r="E22" s="68">
        <v>23.524470999999998</v>
      </c>
      <c r="F22" s="68">
        <v>19.776109000000002</v>
      </c>
      <c r="G22" s="68">
        <v>20.269883</v>
      </c>
      <c r="H22" s="68">
        <v>21.152819999999998</v>
      </c>
      <c r="I22" s="68">
        <v>4.3559057543647306</v>
      </c>
      <c r="J22" s="68">
        <v>104.35590575436473</v>
      </c>
      <c r="K22" s="68">
        <v>2.4968207851200575</v>
      </c>
      <c r="L22" s="60"/>
      <c r="M22" s="40"/>
      <c r="N22" s="41">
        <v>1</v>
      </c>
      <c r="O22" s="41"/>
    </row>
    <row r="23" spans="1:15" x14ac:dyDescent="0.25">
      <c r="A23" s="58"/>
      <c r="B23" s="67" t="s">
        <v>17</v>
      </c>
      <c r="C23" s="68">
        <v>23.881129999999999</v>
      </c>
      <c r="D23" s="68">
        <v>22.588384000000001</v>
      </c>
      <c r="E23" s="68">
        <v>22.147682</v>
      </c>
      <c r="F23" s="68">
        <v>20.614784</v>
      </c>
      <c r="G23" s="68">
        <v>18.368808000000001</v>
      </c>
      <c r="H23" s="68">
        <v>18.353035999999999</v>
      </c>
      <c r="I23" s="68">
        <v>-8.5862947666515144E-2</v>
      </c>
      <c r="J23" s="68">
        <v>99.914137052333487</v>
      </c>
      <c r="K23" s="68">
        <v>-10.894977119333383</v>
      </c>
      <c r="L23" s="60"/>
      <c r="M23" s="40"/>
      <c r="N23" s="41">
        <v>1</v>
      </c>
      <c r="O23" s="41"/>
    </row>
    <row r="24" spans="1:15" x14ac:dyDescent="0.25">
      <c r="A24" s="58"/>
      <c r="B24" s="67" t="s">
        <v>18</v>
      </c>
      <c r="C24" s="68">
        <v>22.199113000000001</v>
      </c>
      <c r="D24" s="68">
        <v>22.802745999999999</v>
      </c>
      <c r="E24" s="68">
        <v>27.69049</v>
      </c>
      <c r="F24" s="68">
        <v>20.168659000000002</v>
      </c>
      <c r="G24" s="68">
        <v>24.179162000000002</v>
      </c>
      <c r="H24" s="82">
        <v>19.044822</v>
      </c>
      <c r="I24" s="30">
        <v>-21.234565532089167</v>
      </c>
      <c r="J24" s="30">
        <v>78.765434467910836</v>
      </c>
      <c r="K24" s="30">
        <v>19.884827246075211</v>
      </c>
      <c r="L24" s="60"/>
      <c r="M24" s="40"/>
      <c r="N24" s="41">
        <v>1</v>
      </c>
      <c r="O24" s="41"/>
    </row>
    <row r="25" spans="1:15" x14ac:dyDescent="0.25">
      <c r="A25" s="58"/>
      <c r="B25" s="69" t="s">
        <v>33</v>
      </c>
      <c r="C25" s="70">
        <v>322.24793199999999</v>
      </c>
      <c r="D25" s="70">
        <v>273.30324199999995</v>
      </c>
      <c r="E25" s="70">
        <v>271.06245899999999</v>
      </c>
      <c r="F25" s="70">
        <v>250.52177799999998</v>
      </c>
      <c r="G25" s="70">
        <v>235.17037299999998</v>
      </c>
      <c r="H25" s="82">
        <v>220.55806800000002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-15.188519503051467</v>
      </c>
      <c r="E26" s="70">
        <v>-0.81988892030778748</v>
      </c>
      <c r="F26" s="70">
        <v>-7.5778405743747834</v>
      </c>
      <c r="G26" s="70">
        <v>-6.1277726521643983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322.24793199999999</v>
      </c>
      <c r="D28" s="70">
        <v>273.30324199999995</v>
      </c>
      <c r="E28" s="70">
        <v>271.06245899999999</v>
      </c>
      <c r="F28" s="70">
        <v>250.52177799999998</v>
      </c>
      <c r="G28" s="70">
        <v>235.17037299999998</v>
      </c>
      <c r="H28" s="30">
        <v>220.55806800000002</v>
      </c>
      <c r="I28" s="66">
        <v>-6.2134973949290684</v>
      </c>
      <c r="J28" s="30">
        <v>93.786502605070936</v>
      </c>
      <c r="K28" s="30">
        <v>-6.1277726521643983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-15.188519503051467</v>
      </c>
      <c r="E29" s="70">
        <v>-0.81988892030778748</v>
      </c>
      <c r="F29" s="70">
        <v>-7.5778405743747834</v>
      </c>
      <c r="G29" s="70">
        <v>-6.1277726521643983</v>
      </c>
      <c r="H29" s="30">
        <v>-6.2134973949290684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3" t="s">
        <v>146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8" spans="1:15" x14ac:dyDescent="0.25">
      <c r="B48" s="139"/>
      <c r="C48" s="139"/>
      <c r="D48" s="139"/>
      <c r="E48" s="139"/>
      <c r="F48" s="139"/>
      <c r="G48" s="139"/>
      <c r="H48" s="139"/>
    </row>
    <row r="49" spans="2:9" x14ac:dyDescent="0.25">
      <c r="B49" s="139"/>
      <c r="C49" s="139"/>
      <c r="D49" s="139"/>
      <c r="E49" s="139"/>
      <c r="F49" s="139"/>
      <c r="G49" s="139"/>
      <c r="H49" s="139"/>
      <c r="I49" s="139"/>
    </row>
    <row r="50" spans="2:9" x14ac:dyDescent="0.25">
      <c r="B50" s="139"/>
      <c r="C50" s="139"/>
      <c r="D50" s="139"/>
      <c r="E50" s="139"/>
      <c r="F50" s="139"/>
      <c r="G50" s="139"/>
      <c r="H50" s="139"/>
      <c r="I50" s="139"/>
    </row>
    <row r="51" spans="2:9" x14ac:dyDescent="0.25">
      <c r="B51" s="139"/>
      <c r="C51" s="139"/>
      <c r="D51" s="139"/>
      <c r="E51" s="139"/>
      <c r="F51" s="139"/>
      <c r="G51" s="139"/>
      <c r="H51" s="139"/>
      <c r="I51" s="139"/>
    </row>
    <row r="52" spans="2:9" x14ac:dyDescent="0.25">
      <c r="B52" s="139"/>
      <c r="C52" s="139"/>
      <c r="D52" s="139"/>
      <c r="E52" s="139"/>
      <c r="F52" s="139"/>
      <c r="G52" s="139"/>
      <c r="H52" s="139"/>
      <c r="I52" s="139"/>
    </row>
    <row r="53" spans="2:9" x14ac:dyDescent="0.25">
      <c r="B53" s="139" t="s">
        <v>1</v>
      </c>
      <c r="C53" s="139" t="s">
        <v>166</v>
      </c>
      <c r="D53" s="139" t="s">
        <v>182</v>
      </c>
      <c r="E53" s="139" t="s">
        <v>167</v>
      </c>
      <c r="F53" s="139" t="s">
        <v>168</v>
      </c>
      <c r="G53" s="139"/>
      <c r="H53" s="139"/>
      <c r="I53" s="139"/>
    </row>
    <row r="54" spans="2:9" x14ac:dyDescent="0.25">
      <c r="B54" s="139">
        <v>2012</v>
      </c>
      <c r="C54" s="139">
        <v>1</v>
      </c>
      <c r="D54" s="198">
        <v>17.402882999999999</v>
      </c>
      <c r="E54" s="195">
        <v>40909</v>
      </c>
      <c r="F54" s="139"/>
      <c r="G54" s="139"/>
      <c r="H54" s="196"/>
      <c r="I54" s="139"/>
    </row>
    <row r="55" spans="2:9" x14ac:dyDescent="0.25">
      <c r="B55" s="139">
        <v>2012</v>
      </c>
      <c r="C55" s="139">
        <v>2</v>
      </c>
      <c r="D55" s="198">
        <v>30.75272</v>
      </c>
      <c r="E55" s="195">
        <v>40940</v>
      </c>
      <c r="F55" s="139"/>
      <c r="G55" s="139"/>
      <c r="H55" s="196"/>
      <c r="I55" s="139"/>
    </row>
    <row r="56" spans="2:9" x14ac:dyDescent="0.25">
      <c r="B56" s="139">
        <v>2012</v>
      </c>
      <c r="C56" s="139">
        <v>3</v>
      </c>
      <c r="D56" s="198">
        <v>31.097491000000002</v>
      </c>
      <c r="E56" s="195">
        <v>40969</v>
      </c>
      <c r="F56" s="139"/>
      <c r="G56" s="139"/>
      <c r="H56" s="196"/>
      <c r="I56" s="139"/>
    </row>
    <row r="57" spans="2:9" x14ac:dyDescent="0.25">
      <c r="B57" s="139">
        <v>2012</v>
      </c>
      <c r="C57" s="139">
        <v>4</v>
      </c>
      <c r="D57" s="198">
        <v>27.292286000000001</v>
      </c>
      <c r="E57" s="195">
        <v>41000</v>
      </c>
      <c r="F57" s="197">
        <v>27.544234624999998</v>
      </c>
      <c r="G57" s="139"/>
      <c r="H57" s="196"/>
      <c r="I57" s="139"/>
    </row>
    <row r="58" spans="2:9" x14ac:dyDescent="0.25">
      <c r="B58" s="139">
        <v>2012</v>
      </c>
      <c r="C58" s="139">
        <v>5</v>
      </c>
      <c r="D58" s="198">
        <v>34.898319999999998</v>
      </c>
      <c r="E58" s="195">
        <v>41030</v>
      </c>
      <c r="F58" s="197">
        <v>27.544234624999998</v>
      </c>
      <c r="G58" s="139"/>
      <c r="H58" s="196"/>
      <c r="I58" s="139"/>
    </row>
    <row r="59" spans="2:9" x14ac:dyDescent="0.25">
      <c r="B59" s="139">
        <v>2012</v>
      </c>
      <c r="C59" s="139">
        <v>6</v>
      </c>
      <c r="D59" s="198">
        <v>25.782997999999999</v>
      </c>
      <c r="E59" s="195">
        <v>41061</v>
      </c>
      <c r="F59" s="197">
        <v>27.544234624999998</v>
      </c>
      <c r="G59" s="139"/>
      <c r="H59" s="196"/>
      <c r="I59" s="139"/>
    </row>
    <row r="60" spans="2:9" x14ac:dyDescent="0.25">
      <c r="B60" s="139">
        <v>2012</v>
      </c>
      <c r="C60" s="139">
        <v>7</v>
      </c>
      <c r="D60" s="198">
        <v>26.79617</v>
      </c>
      <c r="E60" s="195">
        <v>41091</v>
      </c>
      <c r="F60" s="197">
        <v>27.544234624999998</v>
      </c>
      <c r="G60" s="139"/>
      <c r="H60" s="196"/>
      <c r="I60" s="139"/>
    </row>
    <row r="61" spans="2:9" x14ac:dyDescent="0.25">
      <c r="B61" s="139">
        <v>2012</v>
      </c>
      <c r="C61" s="139">
        <v>8</v>
      </c>
      <c r="D61" s="198">
        <v>26.331009000000002</v>
      </c>
      <c r="E61" s="195">
        <v>41122</v>
      </c>
      <c r="F61" s="197">
        <v>27.544234624999998</v>
      </c>
      <c r="G61" s="139"/>
      <c r="H61" s="196"/>
      <c r="I61" s="139"/>
    </row>
    <row r="62" spans="2:9" x14ac:dyDescent="0.25">
      <c r="B62" s="139">
        <v>2012</v>
      </c>
      <c r="C62" s="139">
        <v>9</v>
      </c>
      <c r="D62" s="198">
        <v>25.929732999999999</v>
      </c>
      <c r="E62" s="195">
        <v>41153</v>
      </c>
      <c r="F62" s="197">
        <v>27.364845555555554</v>
      </c>
      <c r="G62" s="139"/>
      <c r="H62" s="139"/>
      <c r="I62" s="139"/>
    </row>
    <row r="63" spans="2:9" x14ac:dyDescent="0.25">
      <c r="B63" s="139">
        <v>2012</v>
      </c>
      <c r="C63" s="139">
        <v>10</v>
      </c>
      <c r="D63" s="198">
        <v>29.884079</v>
      </c>
      <c r="E63" s="195">
        <v>41183</v>
      </c>
      <c r="F63" s="197">
        <v>27.6167689</v>
      </c>
      <c r="G63" s="139"/>
      <c r="H63" s="139"/>
      <c r="I63" s="139"/>
    </row>
    <row r="64" spans="2:9" x14ac:dyDescent="0.25">
      <c r="B64" s="139">
        <v>2012</v>
      </c>
      <c r="C64" s="139">
        <v>11</v>
      </c>
      <c r="D64" s="198">
        <v>23.881129999999999</v>
      </c>
      <c r="E64" s="195">
        <v>41214</v>
      </c>
      <c r="F64" s="197">
        <v>27.27716536363636</v>
      </c>
      <c r="G64" s="139"/>
      <c r="H64" s="139"/>
      <c r="I64" s="139"/>
    </row>
    <row r="65" spans="2:9" x14ac:dyDescent="0.25">
      <c r="B65" s="139">
        <v>2012</v>
      </c>
      <c r="C65" s="139">
        <v>12</v>
      </c>
      <c r="D65" s="198">
        <v>22.199113000000001</v>
      </c>
      <c r="E65" s="195">
        <v>41244</v>
      </c>
      <c r="F65" s="197">
        <v>26.853994333333333</v>
      </c>
      <c r="G65" s="139"/>
      <c r="H65" s="139"/>
      <c r="I65" s="139"/>
    </row>
    <row r="66" spans="2:9" x14ac:dyDescent="0.25">
      <c r="B66" s="139">
        <v>2013</v>
      </c>
      <c r="C66" s="139">
        <v>1</v>
      </c>
      <c r="D66" s="198">
        <v>17.784822999999999</v>
      </c>
      <c r="E66" s="195">
        <v>41275</v>
      </c>
      <c r="F66" s="197">
        <v>26.885822666666666</v>
      </c>
      <c r="G66" s="139"/>
      <c r="H66" s="139"/>
      <c r="I66" s="139"/>
    </row>
    <row r="67" spans="2:9" x14ac:dyDescent="0.25">
      <c r="B67" s="139">
        <v>2013</v>
      </c>
      <c r="C67" s="139">
        <v>2</v>
      </c>
      <c r="D67" s="198">
        <v>20.886749999999999</v>
      </c>
      <c r="E67" s="195">
        <v>41306</v>
      </c>
      <c r="F67" s="197">
        <v>26.063658499999999</v>
      </c>
      <c r="G67" s="139"/>
      <c r="H67" s="139"/>
      <c r="I67" s="139"/>
    </row>
    <row r="68" spans="2:9" x14ac:dyDescent="0.25">
      <c r="B68" s="139">
        <v>2013</v>
      </c>
      <c r="C68" s="139">
        <v>3</v>
      </c>
      <c r="D68" s="198">
        <v>18.037472999999999</v>
      </c>
      <c r="E68" s="195">
        <v>41334</v>
      </c>
      <c r="F68" s="197">
        <v>24.975323666666668</v>
      </c>
      <c r="G68" s="139"/>
      <c r="H68" s="139"/>
      <c r="I68" s="139"/>
    </row>
    <row r="69" spans="2:9" x14ac:dyDescent="0.25">
      <c r="B69" s="139">
        <v>2013</v>
      </c>
      <c r="C69" s="139">
        <v>4</v>
      </c>
      <c r="D69" s="198">
        <v>24.539498999999999</v>
      </c>
      <c r="E69" s="195">
        <v>41365</v>
      </c>
      <c r="F69" s="197">
        <v>24.745924749999997</v>
      </c>
      <c r="G69" s="139"/>
      <c r="H69" s="139"/>
      <c r="I69" s="139"/>
    </row>
    <row r="70" spans="2:9" x14ac:dyDescent="0.25">
      <c r="B70" s="139">
        <v>2013</v>
      </c>
      <c r="C70" s="139">
        <v>5</v>
      </c>
      <c r="D70" s="198">
        <v>26.460635</v>
      </c>
      <c r="E70" s="195">
        <v>41395</v>
      </c>
      <c r="F70" s="197">
        <v>24.042784333333334</v>
      </c>
      <c r="G70" s="139"/>
      <c r="H70" s="139"/>
      <c r="I70" s="139"/>
    </row>
    <row r="71" spans="2:9" x14ac:dyDescent="0.25">
      <c r="B71" s="139">
        <v>2013</v>
      </c>
      <c r="C71" s="139">
        <v>6</v>
      </c>
      <c r="D71" s="198">
        <v>22.697233000000001</v>
      </c>
      <c r="E71" s="195">
        <v>41426</v>
      </c>
      <c r="F71" s="197">
        <v>23.785637249999997</v>
      </c>
      <c r="G71" s="139"/>
      <c r="H71" s="139"/>
      <c r="I71" s="139"/>
    </row>
    <row r="72" spans="2:9" x14ac:dyDescent="0.25">
      <c r="B72" s="139">
        <v>2013</v>
      </c>
      <c r="C72" s="139">
        <v>7</v>
      </c>
      <c r="D72" s="198">
        <v>26.482026999999999</v>
      </c>
      <c r="E72" s="195">
        <v>41456</v>
      </c>
      <c r="F72" s="197">
        <v>23.759458666666671</v>
      </c>
      <c r="G72" s="139"/>
      <c r="H72" s="139"/>
      <c r="I72" s="139"/>
    </row>
    <row r="73" spans="2:9" x14ac:dyDescent="0.25">
      <c r="B73" s="139">
        <v>2013</v>
      </c>
      <c r="C73" s="139">
        <v>8</v>
      </c>
      <c r="D73" s="198">
        <v>22.562611</v>
      </c>
      <c r="E73" s="195">
        <v>41487</v>
      </c>
      <c r="F73" s="197">
        <v>23.445425500000002</v>
      </c>
      <c r="G73" s="139"/>
      <c r="H73" s="139"/>
      <c r="I73" s="139"/>
    </row>
    <row r="74" spans="2:9" x14ac:dyDescent="0.25">
      <c r="B74" s="139">
        <v>2013</v>
      </c>
      <c r="C74" s="139">
        <v>9</v>
      </c>
      <c r="D74" s="198">
        <v>22.230799000000001</v>
      </c>
      <c r="E74" s="195">
        <v>41518</v>
      </c>
      <c r="F74" s="197">
        <v>23.137181000000002</v>
      </c>
      <c r="G74" s="139"/>
      <c r="H74" s="139"/>
      <c r="I74" s="139"/>
    </row>
    <row r="75" spans="2:9" x14ac:dyDescent="0.25">
      <c r="B75" s="139">
        <v>2013</v>
      </c>
      <c r="C75" s="139">
        <v>10</v>
      </c>
      <c r="D75" s="198">
        <v>26.230262</v>
      </c>
      <c r="E75" s="195">
        <v>41548</v>
      </c>
      <c r="F75" s="197">
        <v>22.832696249999998</v>
      </c>
      <c r="G75" s="139"/>
      <c r="H75" s="139"/>
      <c r="I75" s="139"/>
    </row>
    <row r="76" spans="2:9" x14ac:dyDescent="0.25">
      <c r="B76" s="139">
        <v>2013</v>
      </c>
      <c r="C76" s="139">
        <v>11</v>
      </c>
      <c r="D76" s="198">
        <v>22.588384000000001</v>
      </c>
      <c r="E76" s="195">
        <v>41579</v>
      </c>
      <c r="F76" s="197">
        <v>22.724967416666669</v>
      </c>
      <c r="G76" s="139"/>
      <c r="H76" s="139"/>
      <c r="I76" s="139"/>
    </row>
    <row r="77" spans="2:9" x14ac:dyDescent="0.25">
      <c r="B77" s="139">
        <v>2013</v>
      </c>
      <c r="C77" s="139">
        <v>12</v>
      </c>
      <c r="D77" s="198">
        <v>22.802745999999999</v>
      </c>
      <c r="E77" s="195">
        <v>41609</v>
      </c>
      <c r="F77" s="197">
        <v>22.775270166666662</v>
      </c>
      <c r="G77" s="139"/>
      <c r="H77" s="139"/>
      <c r="I77" s="139"/>
    </row>
    <row r="78" spans="2:9" x14ac:dyDescent="0.25">
      <c r="B78" s="139">
        <v>2014</v>
      </c>
      <c r="C78" s="139">
        <v>1</v>
      </c>
      <c r="D78" s="198">
        <v>14.445098</v>
      </c>
      <c r="E78" s="195">
        <v>41640</v>
      </c>
      <c r="F78" s="197">
        <v>22.496959749999998</v>
      </c>
      <c r="G78" s="139"/>
      <c r="H78" s="139"/>
      <c r="I78" s="139"/>
    </row>
    <row r="79" spans="2:9" x14ac:dyDescent="0.25">
      <c r="B79" s="139">
        <v>2014</v>
      </c>
      <c r="C79" s="139">
        <v>2</v>
      </c>
      <c r="D79" s="198">
        <v>22.019521999999998</v>
      </c>
      <c r="E79" s="195">
        <v>41671</v>
      </c>
      <c r="F79" s="197">
        <v>22.591357416666668</v>
      </c>
      <c r="G79" s="139"/>
      <c r="H79" s="139"/>
      <c r="I79" s="139"/>
    </row>
    <row r="80" spans="2:9" x14ac:dyDescent="0.25">
      <c r="B80" s="139">
        <v>2014</v>
      </c>
      <c r="C80" s="139">
        <v>3</v>
      </c>
      <c r="D80" s="198">
        <v>20.489612999999999</v>
      </c>
      <c r="E80" s="195">
        <v>41699</v>
      </c>
      <c r="F80" s="197">
        <v>22.795702416666668</v>
      </c>
      <c r="G80" s="139"/>
      <c r="H80" s="139"/>
      <c r="I80" s="139"/>
    </row>
    <row r="81" spans="2:9" x14ac:dyDescent="0.25">
      <c r="B81" s="139">
        <v>2014</v>
      </c>
      <c r="C81" s="139">
        <v>4</v>
      </c>
      <c r="D81" s="198">
        <v>23.042372</v>
      </c>
      <c r="E81" s="195">
        <v>41730</v>
      </c>
      <c r="F81" s="197">
        <v>22.67094183333333</v>
      </c>
      <c r="G81" s="139"/>
      <c r="H81" s="139"/>
      <c r="I81" s="139"/>
    </row>
    <row r="82" spans="2:9" x14ac:dyDescent="0.25">
      <c r="B82" s="139">
        <v>2014</v>
      </c>
      <c r="C82" s="139">
        <v>5</v>
      </c>
      <c r="D82" s="198">
        <v>19.868741</v>
      </c>
      <c r="E82" s="195">
        <v>41760</v>
      </c>
      <c r="F82" s="197">
        <v>22.121617333333333</v>
      </c>
      <c r="G82" s="139"/>
      <c r="H82" s="139"/>
      <c r="I82" s="139"/>
    </row>
    <row r="83" spans="2:9" x14ac:dyDescent="0.25">
      <c r="B83" s="139">
        <v>2014</v>
      </c>
      <c r="C83" s="139">
        <v>6</v>
      </c>
      <c r="D83" s="198">
        <v>17.629704</v>
      </c>
      <c r="E83" s="195">
        <v>41791</v>
      </c>
      <c r="F83" s="197">
        <v>21.699323249999996</v>
      </c>
      <c r="G83" s="139"/>
      <c r="H83" s="139"/>
      <c r="I83" s="139"/>
    </row>
    <row r="84" spans="2:9" x14ac:dyDescent="0.25">
      <c r="B84" s="139">
        <v>2014</v>
      </c>
      <c r="C84" s="139">
        <v>7</v>
      </c>
      <c r="D84" s="198">
        <v>24.159172999999999</v>
      </c>
      <c r="E84" s="195">
        <v>41821</v>
      </c>
      <c r="F84" s="197">
        <v>21.505752083333334</v>
      </c>
      <c r="G84" s="139"/>
      <c r="H84" s="139"/>
      <c r="I84" s="139"/>
    </row>
    <row r="85" spans="2:9" x14ac:dyDescent="0.25">
      <c r="B85" s="139">
        <v>2014</v>
      </c>
      <c r="C85" s="139">
        <v>8</v>
      </c>
      <c r="D85" s="198">
        <v>35.835724999999996</v>
      </c>
      <c r="E85" s="195">
        <v>41852</v>
      </c>
      <c r="F85" s="197">
        <v>22.611844916666666</v>
      </c>
      <c r="G85" s="139"/>
      <c r="H85" s="139"/>
      <c r="I85" s="139"/>
    </row>
    <row r="86" spans="2:9" x14ac:dyDescent="0.25">
      <c r="B86" s="139">
        <v>2014</v>
      </c>
      <c r="C86" s="139">
        <v>9</v>
      </c>
      <c r="D86" s="198">
        <v>20.209868</v>
      </c>
      <c r="E86" s="195">
        <v>41883</v>
      </c>
      <c r="F86" s="197">
        <v>22.443434</v>
      </c>
      <c r="G86" s="139"/>
      <c r="H86" s="139"/>
      <c r="I86" s="139"/>
    </row>
    <row r="87" spans="2:9" x14ac:dyDescent="0.25">
      <c r="B87" s="139">
        <v>2014</v>
      </c>
      <c r="C87" s="139">
        <v>10</v>
      </c>
      <c r="D87" s="198">
        <v>23.524470999999998</v>
      </c>
      <c r="E87" s="195">
        <v>41913</v>
      </c>
      <c r="F87" s="197">
        <v>22.217951416666665</v>
      </c>
      <c r="G87" s="139"/>
      <c r="H87" s="139"/>
      <c r="I87" s="139"/>
    </row>
    <row r="88" spans="2:9" x14ac:dyDescent="0.25">
      <c r="B88" s="139">
        <v>2014</v>
      </c>
      <c r="C88" s="139">
        <v>11</v>
      </c>
      <c r="D88" s="198">
        <v>22.147682</v>
      </c>
      <c r="E88" s="195">
        <v>41944</v>
      </c>
      <c r="F88" s="197">
        <v>22.181226249999998</v>
      </c>
      <c r="G88" s="139"/>
      <c r="H88" s="139"/>
      <c r="I88" s="139"/>
    </row>
    <row r="89" spans="2:9" x14ac:dyDescent="0.25">
      <c r="B89" s="139">
        <v>2014</v>
      </c>
      <c r="C89" s="139">
        <v>12</v>
      </c>
      <c r="D89" s="198">
        <v>27.69049</v>
      </c>
      <c r="E89" s="195">
        <v>41974</v>
      </c>
      <c r="F89" s="197">
        <v>22.588538249999999</v>
      </c>
      <c r="G89" s="139"/>
      <c r="H89" s="139"/>
      <c r="I89" s="139"/>
    </row>
    <row r="90" spans="2:9" x14ac:dyDescent="0.25">
      <c r="B90" s="139">
        <v>2015</v>
      </c>
      <c r="C90" s="139">
        <v>1</v>
      </c>
      <c r="D90" s="198">
        <v>15.849536000000001</v>
      </c>
      <c r="E90" s="195">
        <v>42005</v>
      </c>
      <c r="F90" s="197">
        <v>22.70557475</v>
      </c>
      <c r="G90" s="139"/>
      <c r="H90" s="139"/>
      <c r="I90" s="139"/>
    </row>
    <row r="91" spans="2:9" x14ac:dyDescent="0.25">
      <c r="B91" s="139">
        <v>2015</v>
      </c>
      <c r="C91" s="139">
        <v>2</v>
      </c>
      <c r="D91" s="198">
        <v>23.265387</v>
      </c>
      <c r="E91" s="195">
        <v>42036</v>
      </c>
      <c r="F91" s="197">
        <v>22.809396833333334</v>
      </c>
      <c r="G91" s="139"/>
      <c r="H91" s="139"/>
      <c r="I91" s="139"/>
    </row>
    <row r="92" spans="2:9" x14ac:dyDescent="0.25">
      <c r="B92" s="139">
        <v>2015</v>
      </c>
      <c r="C92" s="139">
        <v>3</v>
      </c>
      <c r="D92" s="198">
        <v>17.232842000000002</v>
      </c>
      <c r="E92" s="195">
        <v>42064</v>
      </c>
      <c r="F92" s="197">
        <v>22.537999250000002</v>
      </c>
      <c r="G92" s="139"/>
      <c r="H92" s="139"/>
      <c r="I92" s="139"/>
    </row>
    <row r="93" spans="2:9" x14ac:dyDescent="0.25">
      <c r="B93" s="139">
        <v>2015</v>
      </c>
      <c r="C93" s="139">
        <v>4</v>
      </c>
      <c r="D93" s="198">
        <v>20.248512999999999</v>
      </c>
      <c r="E93" s="195">
        <v>42095</v>
      </c>
      <c r="F93" s="197">
        <v>22.305177666666665</v>
      </c>
      <c r="G93" s="139"/>
      <c r="H93" s="139"/>
      <c r="I93" s="139"/>
    </row>
    <row r="94" spans="2:9" x14ac:dyDescent="0.25">
      <c r="B94" s="139">
        <v>2015</v>
      </c>
      <c r="C94" s="139">
        <v>5</v>
      </c>
      <c r="D94" s="198">
        <v>22.165029000000001</v>
      </c>
      <c r="E94" s="195">
        <v>42125</v>
      </c>
      <c r="F94" s="197">
        <v>22.496534999999998</v>
      </c>
      <c r="G94" s="139"/>
      <c r="H94" s="139"/>
      <c r="I94" s="139"/>
    </row>
    <row r="95" spans="2:9" x14ac:dyDescent="0.25">
      <c r="B95" s="139">
        <v>2015</v>
      </c>
      <c r="C95" s="139">
        <v>6</v>
      </c>
      <c r="D95" s="198">
        <v>20.871853999999999</v>
      </c>
      <c r="E95" s="195">
        <v>42156</v>
      </c>
      <c r="F95" s="197">
        <v>22.76671416666667</v>
      </c>
      <c r="G95" s="139"/>
      <c r="H95" s="139"/>
      <c r="I95" s="139"/>
    </row>
    <row r="96" spans="2:9" x14ac:dyDescent="0.25">
      <c r="B96" s="139">
        <v>2015</v>
      </c>
      <c r="C96" s="139">
        <v>7</v>
      </c>
      <c r="D96" s="198">
        <v>24.433309000000001</v>
      </c>
      <c r="E96" s="195">
        <v>42186</v>
      </c>
      <c r="F96" s="197">
        <v>22.789558833333334</v>
      </c>
      <c r="G96" s="139"/>
      <c r="H96" s="139"/>
      <c r="I96" s="139"/>
    </row>
    <row r="97" spans="2:9" x14ac:dyDescent="0.25">
      <c r="B97" s="139">
        <v>2015</v>
      </c>
      <c r="C97" s="139">
        <v>8</v>
      </c>
      <c r="D97" s="198">
        <v>22.342147000000001</v>
      </c>
      <c r="E97" s="195">
        <v>42217</v>
      </c>
      <c r="F97" s="197">
        <v>21.665094</v>
      </c>
      <c r="G97" s="139"/>
      <c r="H97" s="139"/>
      <c r="I97" s="139"/>
    </row>
    <row r="98" spans="2:9" x14ac:dyDescent="0.25">
      <c r="B98" s="139">
        <v>2015</v>
      </c>
      <c r="C98" s="139">
        <v>9</v>
      </c>
      <c r="D98" s="198">
        <v>23.553609000000002</v>
      </c>
      <c r="E98" s="195">
        <v>42248</v>
      </c>
      <c r="F98" s="197">
        <v>21.943739083333337</v>
      </c>
      <c r="G98" s="139"/>
      <c r="H98" s="139"/>
      <c r="I98" s="139"/>
    </row>
    <row r="99" spans="2:9" x14ac:dyDescent="0.25">
      <c r="B99" s="139">
        <v>2015</v>
      </c>
      <c r="C99" s="139">
        <v>10</v>
      </c>
      <c r="D99" s="198">
        <v>19.776109000000002</v>
      </c>
      <c r="E99" s="195">
        <v>42278</v>
      </c>
      <c r="F99" s="197">
        <v>21.631375583333337</v>
      </c>
      <c r="G99" s="139"/>
      <c r="H99" s="139"/>
      <c r="I99" s="139"/>
    </row>
    <row r="100" spans="2:9" x14ac:dyDescent="0.25">
      <c r="B100" s="139">
        <v>2015</v>
      </c>
      <c r="C100" s="139">
        <v>11</v>
      </c>
      <c r="D100" s="198">
        <v>20.614784</v>
      </c>
      <c r="E100" s="195">
        <v>42309</v>
      </c>
      <c r="F100" s="197">
        <v>21.503634083333335</v>
      </c>
      <c r="G100" s="139"/>
      <c r="H100" s="139"/>
      <c r="I100" s="139"/>
    </row>
    <row r="101" spans="2:9" x14ac:dyDescent="0.25">
      <c r="B101" s="139">
        <v>2015</v>
      </c>
      <c r="C101" s="139">
        <v>12</v>
      </c>
      <c r="D101" s="198">
        <v>20.168659000000002</v>
      </c>
      <c r="E101" s="195">
        <v>42339</v>
      </c>
      <c r="F101" s="197">
        <v>20.876814833333331</v>
      </c>
      <c r="G101" s="139"/>
      <c r="H101" s="139"/>
      <c r="I101" s="139"/>
    </row>
    <row r="102" spans="2:9" x14ac:dyDescent="0.25">
      <c r="B102" s="139">
        <v>2016</v>
      </c>
      <c r="C102" s="139">
        <v>1</v>
      </c>
      <c r="D102" s="198">
        <v>12.779979000000001</v>
      </c>
      <c r="E102" s="195">
        <v>42370</v>
      </c>
      <c r="F102" s="197">
        <v>20.621018416666665</v>
      </c>
      <c r="G102" s="139"/>
      <c r="H102" s="139"/>
      <c r="I102" s="139"/>
    </row>
    <row r="103" spans="2:9" x14ac:dyDescent="0.25">
      <c r="B103" s="139">
        <v>2016</v>
      </c>
      <c r="C103" s="139">
        <v>2</v>
      </c>
      <c r="D103" s="198">
        <v>21.896409999999999</v>
      </c>
      <c r="E103" s="195">
        <v>42401</v>
      </c>
      <c r="F103" s="197">
        <v>20.506937000000001</v>
      </c>
      <c r="G103" s="139"/>
      <c r="H103" s="139"/>
      <c r="I103" s="139"/>
    </row>
    <row r="104" spans="2:9" x14ac:dyDescent="0.25">
      <c r="B104" s="139">
        <v>2016</v>
      </c>
      <c r="C104" s="139">
        <v>3</v>
      </c>
      <c r="D104" s="198">
        <v>17.25639</v>
      </c>
      <c r="E104" s="195">
        <v>42430</v>
      </c>
      <c r="F104" s="197">
        <v>20.508899333333336</v>
      </c>
      <c r="G104" s="139"/>
      <c r="H104" s="139"/>
      <c r="I104" s="139"/>
    </row>
    <row r="105" spans="2:9" x14ac:dyDescent="0.25">
      <c r="B105" s="139">
        <v>2016</v>
      </c>
      <c r="C105" s="139">
        <v>4</v>
      </c>
      <c r="D105" s="198">
        <v>17.523046999999998</v>
      </c>
      <c r="E105" s="195">
        <v>42461</v>
      </c>
      <c r="F105" s="197">
        <v>20.281777166666668</v>
      </c>
      <c r="G105" s="139"/>
      <c r="H105" s="139"/>
      <c r="I105" s="139"/>
    </row>
    <row r="106" spans="2:9" x14ac:dyDescent="0.25">
      <c r="B106" s="139">
        <v>2016</v>
      </c>
      <c r="C106" s="139">
        <v>5</v>
      </c>
      <c r="D106" s="198">
        <v>22.156739000000002</v>
      </c>
      <c r="E106" s="195">
        <v>42491</v>
      </c>
      <c r="F106" s="197">
        <v>20.281086333333334</v>
      </c>
      <c r="G106" s="139"/>
      <c r="H106" s="139"/>
      <c r="I106" s="139"/>
    </row>
    <row r="107" spans="2:9" x14ac:dyDescent="0.25">
      <c r="B107" s="139">
        <v>2016</v>
      </c>
      <c r="C107" s="139">
        <v>6</v>
      </c>
      <c r="D107" s="198">
        <v>19.062946</v>
      </c>
      <c r="E107" s="195">
        <v>42522</v>
      </c>
      <c r="F107" s="197">
        <v>20.130344000000004</v>
      </c>
      <c r="G107" s="139"/>
      <c r="H107" s="139"/>
      <c r="I107" s="139"/>
    </row>
    <row r="108" spans="2:9" x14ac:dyDescent="0.25">
      <c r="B108" s="139">
        <v>2016</v>
      </c>
      <c r="C108" s="139">
        <v>7</v>
      </c>
      <c r="D108" s="198">
        <v>12.145371000000001</v>
      </c>
      <c r="E108" s="195">
        <v>42552</v>
      </c>
      <c r="F108" s="197">
        <v>19.106349166666671</v>
      </c>
      <c r="G108" s="139"/>
      <c r="H108" s="139"/>
      <c r="I108" s="139"/>
    </row>
    <row r="109" spans="2:9" x14ac:dyDescent="0.25">
      <c r="B109" s="139">
        <v>2016</v>
      </c>
      <c r="C109" s="139">
        <v>8</v>
      </c>
      <c r="D109" s="198">
        <v>25.911726999999999</v>
      </c>
      <c r="E109" s="195">
        <v>42583</v>
      </c>
      <c r="F109" s="197">
        <v>19.403814166666667</v>
      </c>
      <c r="G109" s="139"/>
      <c r="H109" s="137"/>
      <c r="I109" s="139"/>
    </row>
    <row r="110" spans="2:9" x14ac:dyDescent="0.25">
      <c r="B110" s="139">
        <v>2016</v>
      </c>
      <c r="C110" s="139">
        <v>9</v>
      </c>
      <c r="D110" s="198">
        <v>23.619910999999998</v>
      </c>
      <c r="E110" s="195">
        <v>42614</v>
      </c>
      <c r="F110" s="197">
        <v>19.409339333333335</v>
      </c>
      <c r="G110" s="139"/>
      <c r="H110" s="137"/>
      <c r="I110" s="139"/>
    </row>
    <row r="111" spans="2:9" x14ac:dyDescent="0.25">
      <c r="B111" s="139">
        <v>2016</v>
      </c>
      <c r="C111" s="139">
        <v>10</v>
      </c>
      <c r="D111" s="198">
        <v>20.269883</v>
      </c>
      <c r="E111" s="195">
        <v>42644</v>
      </c>
      <c r="F111" s="197">
        <v>19.450487166666665</v>
      </c>
      <c r="G111" s="139"/>
      <c r="H111" s="137"/>
      <c r="I111" s="139"/>
    </row>
    <row r="112" spans="2:9" x14ac:dyDescent="0.25">
      <c r="B112" s="139">
        <v>2016</v>
      </c>
      <c r="C112" s="139">
        <v>11</v>
      </c>
      <c r="D112" s="198">
        <v>18.368808000000001</v>
      </c>
      <c r="E112" s="195">
        <v>42675</v>
      </c>
      <c r="F112" s="197">
        <v>19.263322500000001</v>
      </c>
      <c r="G112" s="139"/>
      <c r="H112" s="137"/>
      <c r="I112" s="139"/>
    </row>
    <row r="113" spans="2:9" x14ac:dyDescent="0.25">
      <c r="B113" s="139">
        <v>2016</v>
      </c>
      <c r="C113" s="139">
        <v>12</v>
      </c>
      <c r="D113" s="198">
        <v>24.179162000000002</v>
      </c>
      <c r="E113" s="195">
        <v>42705</v>
      </c>
      <c r="F113" s="197">
        <v>19.597531083333333</v>
      </c>
      <c r="G113" s="139"/>
      <c r="H113" s="137"/>
      <c r="I113" s="139"/>
    </row>
    <row r="114" spans="2:9" x14ac:dyDescent="0.25">
      <c r="B114" s="139">
        <v>2017</v>
      </c>
      <c r="C114" s="139">
        <v>1</v>
      </c>
      <c r="D114" s="198">
        <v>11.70844</v>
      </c>
      <c r="E114" s="195">
        <v>42736</v>
      </c>
      <c r="F114" s="197">
        <v>19.508236166666666</v>
      </c>
      <c r="G114" s="139"/>
      <c r="H114" s="137"/>
      <c r="I114" s="139"/>
    </row>
    <row r="115" spans="2:9" x14ac:dyDescent="0.25">
      <c r="B115" s="139">
        <v>2017</v>
      </c>
      <c r="C115" s="139">
        <v>2</v>
      </c>
      <c r="D115" s="198">
        <v>17.096639</v>
      </c>
      <c r="E115" s="195">
        <v>42767</v>
      </c>
      <c r="F115" s="197">
        <v>19.108255249999999</v>
      </c>
      <c r="G115" s="139"/>
      <c r="H115" s="137"/>
      <c r="I115" s="139"/>
    </row>
    <row r="116" spans="2:9" x14ac:dyDescent="0.25">
      <c r="B116" s="139">
        <v>2017</v>
      </c>
      <c r="C116" s="139">
        <v>3</v>
      </c>
      <c r="D116" s="198">
        <v>18.475072000000001</v>
      </c>
      <c r="E116" s="195">
        <v>42795</v>
      </c>
      <c r="F116" s="197">
        <v>19.209812083333336</v>
      </c>
      <c r="G116" s="139"/>
      <c r="H116" s="137"/>
      <c r="I116" s="139"/>
    </row>
    <row r="117" spans="2:9" x14ac:dyDescent="0.25">
      <c r="B117" s="139">
        <v>2017</v>
      </c>
      <c r="C117" s="139">
        <v>4</v>
      </c>
      <c r="D117" s="198">
        <v>15.472929000000001</v>
      </c>
      <c r="E117" s="195">
        <v>42826</v>
      </c>
      <c r="F117" s="197">
        <v>19.038968916666665</v>
      </c>
      <c r="G117" s="139"/>
      <c r="H117" s="137"/>
      <c r="I117" s="139"/>
    </row>
    <row r="118" spans="2:9" x14ac:dyDescent="0.25">
      <c r="B118" s="139">
        <v>2017</v>
      </c>
      <c r="C118" s="139">
        <v>5</v>
      </c>
      <c r="D118" s="198">
        <v>21.689450000000001</v>
      </c>
      <c r="E118" s="195">
        <v>42856</v>
      </c>
      <c r="F118" s="197">
        <v>19.000028166666667</v>
      </c>
      <c r="G118" s="139"/>
      <c r="H118" s="137"/>
      <c r="I118" s="139"/>
    </row>
    <row r="119" spans="2:9" x14ac:dyDescent="0.25">
      <c r="B119" s="139">
        <v>2017</v>
      </c>
      <c r="C119" s="139">
        <v>6</v>
      </c>
      <c r="D119" s="198">
        <v>19.339009999999998</v>
      </c>
      <c r="E119" s="195">
        <v>42887</v>
      </c>
      <c r="F119" s="197">
        <v>19.0230335</v>
      </c>
      <c r="G119" s="139"/>
      <c r="H119" s="137"/>
      <c r="I119" s="139"/>
    </row>
    <row r="120" spans="2:9" x14ac:dyDescent="0.25">
      <c r="B120" s="139">
        <v>2017</v>
      </c>
      <c r="C120" s="139">
        <v>7</v>
      </c>
      <c r="D120" s="198">
        <v>21.718878</v>
      </c>
      <c r="E120" s="195">
        <v>42917</v>
      </c>
      <c r="F120" s="197">
        <v>19.820825750000001</v>
      </c>
      <c r="G120" s="139"/>
      <c r="H120" s="137"/>
      <c r="I120" s="139"/>
    </row>
    <row r="121" spans="2:9" x14ac:dyDescent="0.25">
      <c r="B121" s="139">
        <v>2017</v>
      </c>
      <c r="C121" s="139">
        <v>8</v>
      </c>
      <c r="D121" s="198">
        <v>17.941334000000001</v>
      </c>
      <c r="E121" s="195">
        <v>42948</v>
      </c>
      <c r="F121" s="197">
        <v>19.156626333333332</v>
      </c>
      <c r="G121" s="139"/>
      <c r="H121" s="137"/>
      <c r="I121" s="139"/>
    </row>
    <row r="122" spans="2:9" x14ac:dyDescent="0.25">
      <c r="B122" s="139">
        <v>2017</v>
      </c>
      <c r="C122" s="139">
        <v>9</v>
      </c>
      <c r="D122" s="198">
        <v>18.565638</v>
      </c>
      <c r="E122" s="195">
        <v>42979</v>
      </c>
      <c r="F122" s="197">
        <v>18.735436916666668</v>
      </c>
      <c r="G122" s="139"/>
      <c r="H122" s="137"/>
      <c r="I122" s="139"/>
    </row>
    <row r="123" spans="2:9" x14ac:dyDescent="0.25">
      <c r="B123" s="139">
        <v>2017</v>
      </c>
      <c r="C123" s="139">
        <v>10</v>
      </c>
      <c r="D123" s="198">
        <v>21.152819999999998</v>
      </c>
      <c r="E123" s="195">
        <v>43009</v>
      </c>
      <c r="F123" s="197">
        <v>18.809014999999999</v>
      </c>
      <c r="G123" s="139"/>
      <c r="H123" s="137"/>
      <c r="I123" s="139"/>
    </row>
    <row r="124" spans="2:9" x14ac:dyDescent="0.25">
      <c r="B124" s="139">
        <v>2017</v>
      </c>
      <c r="C124" s="139">
        <v>11</v>
      </c>
      <c r="D124" s="198">
        <v>18.353035999999999</v>
      </c>
      <c r="E124" s="195">
        <v>43040</v>
      </c>
      <c r="F124" s="197">
        <v>18.807700666666666</v>
      </c>
      <c r="G124" s="139"/>
      <c r="H124" s="137"/>
      <c r="I124" s="139"/>
    </row>
    <row r="125" spans="2:9" x14ac:dyDescent="0.25">
      <c r="B125" s="139">
        <v>2017</v>
      </c>
      <c r="C125" s="139">
        <v>12</v>
      </c>
      <c r="D125" s="198">
        <v>19.044822</v>
      </c>
      <c r="E125" s="195">
        <v>43070</v>
      </c>
      <c r="F125" s="197">
        <v>18.379839</v>
      </c>
      <c r="G125" s="139"/>
      <c r="H125" s="137"/>
      <c r="I125" s="139"/>
    </row>
    <row r="126" spans="2:9" x14ac:dyDescent="0.25">
      <c r="B126" s="137"/>
      <c r="C126" s="137"/>
      <c r="D126" s="137"/>
      <c r="E126" s="137"/>
      <c r="F126" s="137"/>
      <c r="G126" s="137"/>
      <c r="H126" s="137"/>
      <c r="I126" s="139"/>
    </row>
    <row r="127" spans="2:9" x14ac:dyDescent="0.25">
      <c r="B127" s="137"/>
      <c r="C127" s="137"/>
      <c r="D127" s="137"/>
      <c r="E127" s="137"/>
      <c r="F127" s="137"/>
      <c r="G127" s="137"/>
      <c r="H127" s="137"/>
      <c r="I127" s="139"/>
    </row>
    <row r="128" spans="2:9" x14ac:dyDescent="0.25">
      <c r="B128" s="137"/>
      <c r="C128" s="137"/>
      <c r="D128" s="137"/>
      <c r="E128" s="137"/>
      <c r="F128" s="137"/>
      <c r="G128" s="137"/>
      <c r="H128" s="137"/>
      <c r="I128" s="139"/>
    </row>
    <row r="129" spans="2:9" x14ac:dyDescent="0.25">
      <c r="B129" s="137"/>
      <c r="C129" s="137"/>
      <c r="D129" s="137"/>
      <c r="E129" s="137"/>
      <c r="F129" s="137"/>
      <c r="G129" s="137"/>
      <c r="H129" s="137"/>
      <c r="I129" s="139"/>
    </row>
    <row r="130" spans="2:9" x14ac:dyDescent="0.25">
      <c r="G130" s="139"/>
      <c r="H130" s="139"/>
      <c r="I130" s="139"/>
    </row>
    <row r="131" spans="2:9" x14ac:dyDescent="0.25">
      <c r="G131" s="139"/>
      <c r="H131" s="139"/>
      <c r="I131" s="139"/>
    </row>
    <row r="132" spans="2:9" x14ac:dyDescent="0.25">
      <c r="G132" s="139"/>
      <c r="H132" s="139"/>
      <c r="I132" s="139"/>
    </row>
    <row r="133" spans="2:9" x14ac:dyDescent="0.25">
      <c r="G133" s="139"/>
      <c r="H133" s="139"/>
      <c r="I133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4" t="s">
        <v>164</v>
      </c>
      <c r="D7" s="214"/>
      <c r="E7" s="214"/>
      <c r="F7" s="214"/>
      <c r="G7" s="214"/>
      <c r="H7" s="214"/>
      <c r="I7" s="214"/>
      <c r="J7" s="214"/>
      <c r="K7" s="214"/>
      <c r="L7" s="60"/>
    </row>
    <row r="8" spans="1:15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</row>
    <row r="11" spans="1:15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15.332686000000001</v>
      </c>
      <c r="D13" s="68">
        <v>18.454128999999998</v>
      </c>
      <c r="E13" s="68">
        <v>16.793445999999999</v>
      </c>
      <c r="F13" s="68">
        <v>16.138031000000002</v>
      </c>
      <c r="G13" s="68">
        <v>10.773904999999999</v>
      </c>
      <c r="H13" s="68">
        <v>13.482229</v>
      </c>
      <c r="I13" s="68">
        <v>25.137812148891236</v>
      </c>
      <c r="J13" s="68">
        <v>125.13781214889124</v>
      </c>
      <c r="K13" s="68">
        <v>-33.239036410327891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19.077691000000002</v>
      </c>
      <c r="D14" s="68">
        <v>20.807901000000001</v>
      </c>
      <c r="E14" s="68">
        <v>17.7212</v>
      </c>
      <c r="F14" s="68">
        <v>15.734012999999999</v>
      </c>
      <c r="G14" s="68">
        <v>15.650162</v>
      </c>
      <c r="H14" s="68">
        <v>15.291270000000001</v>
      </c>
      <c r="I14" s="68">
        <v>-2.2932158785321177</v>
      </c>
      <c r="J14" s="68">
        <v>97.706784121467877</v>
      </c>
      <c r="K14" s="68">
        <v>-0.53292824913770964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19.907567</v>
      </c>
      <c r="D15" s="68">
        <v>21.088635</v>
      </c>
      <c r="E15" s="68">
        <v>18.518896999999999</v>
      </c>
      <c r="F15" s="68">
        <v>19.567049000000001</v>
      </c>
      <c r="G15" s="68">
        <v>18.372793999999999</v>
      </c>
      <c r="H15" s="68">
        <v>16.639305</v>
      </c>
      <c r="I15" s="68">
        <v>-9.4350864653465312</v>
      </c>
      <c r="J15" s="68">
        <v>90.564913534653471</v>
      </c>
      <c r="K15" s="68">
        <v>-6.103398626946765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21.122523000000001</v>
      </c>
      <c r="D16" s="68">
        <v>23.048293000000001</v>
      </c>
      <c r="E16" s="68">
        <v>21.806038999999998</v>
      </c>
      <c r="F16" s="68">
        <v>17.632027999999998</v>
      </c>
      <c r="G16" s="68">
        <v>19.3429</v>
      </c>
      <c r="H16" s="68">
        <v>16.170981999999999</v>
      </c>
      <c r="I16" s="68">
        <v>-16.398358053859564</v>
      </c>
      <c r="J16" s="68">
        <v>83.601641946140433</v>
      </c>
      <c r="K16" s="68">
        <v>9.7032060067055337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23.653457</v>
      </c>
      <c r="D17" s="68">
        <v>21.878423999999999</v>
      </c>
      <c r="E17" s="68">
        <v>20.510227</v>
      </c>
      <c r="F17" s="68">
        <v>20.300445</v>
      </c>
      <c r="G17" s="68">
        <v>18.571963</v>
      </c>
      <c r="H17" s="68">
        <v>17.509834000000001</v>
      </c>
      <c r="I17" s="68">
        <v>-5.7189915788654062</v>
      </c>
      <c r="J17" s="68">
        <v>94.281008421134587</v>
      </c>
      <c r="K17" s="68">
        <v>-8.5145030072000907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22.834052</v>
      </c>
      <c r="D18" s="68">
        <v>19.343050999999999</v>
      </c>
      <c r="E18" s="68">
        <v>19.409406000000001</v>
      </c>
      <c r="F18" s="68">
        <v>20.022632000000002</v>
      </c>
      <c r="G18" s="68">
        <v>19.165552999999999</v>
      </c>
      <c r="H18" s="68">
        <v>17.812054</v>
      </c>
      <c r="I18" s="68">
        <v>-7.0621442543296276</v>
      </c>
      <c r="J18" s="68">
        <v>92.937855745670376</v>
      </c>
      <c r="K18" s="68">
        <v>-4.2805511283431796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22.995383</v>
      </c>
      <c r="D19" s="68">
        <v>20.812977</v>
      </c>
      <c r="E19" s="68">
        <v>26.549218</v>
      </c>
      <c r="F19" s="68">
        <v>19.804010000000002</v>
      </c>
      <c r="G19" s="68">
        <v>14.691674000000001</v>
      </c>
      <c r="H19" s="68">
        <v>18.240617</v>
      </c>
      <c r="I19" s="68">
        <v>24.156151300389595</v>
      </c>
      <c r="J19" s="68">
        <v>124.1561513003896</v>
      </c>
      <c r="K19" s="68">
        <v>-25.814650669233153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22.002217999999999</v>
      </c>
      <c r="D20" s="68">
        <v>18.601637</v>
      </c>
      <c r="E20" s="68">
        <v>21.102594</v>
      </c>
      <c r="F20" s="68">
        <v>19.937711</v>
      </c>
      <c r="G20" s="68">
        <v>22.209800999999999</v>
      </c>
      <c r="H20" s="68">
        <v>19.363102000000001</v>
      </c>
      <c r="I20" s="68">
        <v>-12.817309799398913</v>
      </c>
      <c r="J20" s="68">
        <v>87.182690200601087</v>
      </c>
      <c r="K20" s="68">
        <v>11.395942091847955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20.602518</v>
      </c>
      <c r="D21" s="68">
        <v>19.502970999999999</v>
      </c>
      <c r="E21" s="68">
        <v>21.563874999999999</v>
      </c>
      <c r="F21" s="68">
        <v>19.103332999999999</v>
      </c>
      <c r="G21" s="68">
        <v>18.254391999999999</v>
      </c>
      <c r="H21" s="68">
        <v>17.602288000000001</v>
      </c>
      <c r="I21" s="68">
        <v>-3.5723128987259489</v>
      </c>
      <c r="J21" s="68">
        <v>96.427687101274046</v>
      </c>
      <c r="K21" s="68">
        <v>-4.4439417980097984</v>
      </c>
      <c r="L21" s="60"/>
      <c r="N21" s="41">
        <v>1</v>
      </c>
      <c r="O21" s="41"/>
    </row>
    <row r="22" spans="1:15" x14ac:dyDescent="0.25">
      <c r="A22" s="58"/>
      <c r="B22" s="67" t="s">
        <v>16</v>
      </c>
      <c r="C22" s="68">
        <v>24.821190999999999</v>
      </c>
      <c r="D22" s="68">
        <v>20.862849000000001</v>
      </c>
      <c r="E22" s="68">
        <v>20.237545999999998</v>
      </c>
      <c r="F22" s="68">
        <v>17.723737</v>
      </c>
      <c r="G22" s="68">
        <v>16.538969000000002</v>
      </c>
      <c r="H22" s="68">
        <v>17.243055999999999</v>
      </c>
      <c r="I22" s="68">
        <v>4.2571396076744428</v>
      </c>
      <c r="J22" s="68">
        <v>104.25713960767445</v>
      </c>
      <c r="K22" s="68">
        <v>-6.6846399266700773</v>
      </c>
      <c r="L22" s="60"/>
      <c r="N22" s="41">
        <v>1</v>
      </c>
      <c r="O22" s="41"/>
    </row>
    <row r="23" spans="1:15" x14ac:dyDescent="0.25">
      <c r="A23" s="58"/>
      <c r="B23" s="67" t="s">
        <v>17</v>
      </c>
      <c r="C23" s="68">
        <v>22.736284999999999</v>
      </c>
      <c r="D23" s="68">
        <v>17.92136</v>
      </c>
      <c r="E23" s="68">
        <v>18.746410000000001</v>
      </c>
      <c r="F23" s="68">
        <v>16.693342999999999</v>
      </c>
      <c r="G23" s="68">
        <v>17.499828999999998</v>
      </c>
      <c r="H23" s="68">
        <v>18.682120999999999</v>
      </c>
      <c r="I23" s="68">
        <v>6.7560203016840958</v>
      </c>
      <c r="J23" s="68">
        <v>106.75602030168409</v>
      </c>
      <c r="K23" s="68">
        <v>4.8311833046262853</v>
      </c>
      <c r="L23" s="60"/>
      <c r="N23" s="41">
        <v>1</v>
      </c>
      <c r="O23" s="41"/>
    </row>
    <row r="24" spans="1:15" x14ac:dyDescent="0.25">
      <c r="A24" s="58"/>
      <c r="B24" s="67" t="s">
        <v>18</v>
      </c>
      <c r="C24" s="68">
        <v>22.416667</v>
      </c>
      <c r="D24" s="68">
        <v>21.730264999999999</v>
      </c>
      <c r="E24" s="68">
        <v>22.076188999999999</v>
      </c>
      <c r="F24" s="68">
        <v>17.940809999999999</v>
      </c>
      <c r="G24" s="68">
        <v>17.239298999999999</v>
      </c>
      <c r="H24" s="82">
        <v>16.371297999999999</v>
      </c>
      <c r="I24" s="30">
        <v>-5.0350133146365161</v>
      </c>
      <c r="J24" s="30">
        <v>94.964986685363485</v>
      </c>
      <c r="K24" s="30">
        <v>-3.910141180916582</v>
      </c>
      <c r="L24" s="60"/>
      <c r="N24" s="41">
        <v>1</v>
      </c>
      <c r="O24" s="41"/>
    </row>
    <row r="25" spans="1:15" x14ac:dyDescent="0.25">
      <c r="A25" s="58"/>
      <c r="B25" s="69" t="s">
        <v>33</v>
      </c>
      <c r="C25" s="70">
        <v>257.50223800000003</v>
      </c>
      <c r="D25" s="70">
        <v>244.052492</v>
      </c>
      <c r="E25" s="70">
        <v>245.03504700000002</v>
      </c>
      <c r="F25" s="70">
        <v>220.59714199999999</v>
      </c>
      <c r="G25" s="70">
        <v>208.311241</v>
      </c>
      <c r="H25" s="82">
        <v>204.40815600000002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-5.223156934271012</v>
      </c>
      <c r="E26" s="70">
        <v>0.40259986363917477</v>
      </c>
      <c r="F26" s="70">
        <v>-9.9732284418889812</v>
      </c>
      <c r="G26" s="70">
        <v>-5.5693835779613066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257.50223800000003</v>
      </c>
      <c r="D28" s="70">
        <v>244.052492</v>
      </c>
      <c r="E28" s="70">
        <v>245.03504700000002</v>
      </c>
      <c r="F28" s="70">
        <v>220.59714199999999</v>
      </c>
      <c r="G28" s="70">
        <v>208.311241</v>
      </c>
      <c r="H28" s="30">
        <v>204.40815600000002</v>
      </c>
      <c r="I28" s="66">
        <v>-1.8736794909689825</v>
      </c>
      <c r="J28" s="30">
        <v>98.126320509031018</v>
      </c>
      <c r="K28" s="30">
        <v>-5.5693835779613066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-5.223156934271012</v>
      </c>
      <c r="E29" s="70">
        <v>0.40259986363917477</v>
      </c>
      <c r="F29" s="70">
        <v>-9.9732284418889812</v>
      </c>
      <c r="G29" s="70">
        <v>-5.5693835779613066</v>
      </c>
      <c r="H29" s="30">
        <v>-1.8736794909689825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8" customFormat="1" ht="14.25" customHeight="1" x14ac:dyDescent="0.25">
      <c r="A31" s="58"/>
      <c r="B31" s="46"/>
      <c r="C31" s="213" t="s">
        <v>165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5" s="148" customFormat="1" x14ac:dyDescent="0.25">
      <c r="A32" s="61"/>
      <c r="B32" s="44"/>
      <c r="C32" s="213" t="s">
        <v>156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5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5" s="148" customFormat="1" x14ac:dyDescent="0.25">
      <c r="A50" s="41"/>
      <c r="B50" s="139"/>
      <c r="C50" s="139"/>
      <c r="D50" s="139"/>
      <c r="E50" s="139"/>
      <c r="F50" s="139"/>
      <c r="G50" s="139"/>
      <c r="N50" s="139"/>
    </row>
    <row r="51" spans="1:15" s="148" customFormat="1" x14ac:dyDescent="0.25">
      <c r="A51" s="41"/>
      <c r="B51" s="139"/>
      <c r="C51" s="139"/>
      <c r="D51" s="139"/>
      <c r="E51" s="139"/>
      <c r="F51" s="139"/>
      <c r="G51" s="139"/>
      <c r="H51" s="139"/>
      <c r="N51" s="139"/>
    </row>
    <row r="52" spans="1:15" s="148" customFormat="1" x14ac:dyDescent="0.25">
      <c r="A52" s="41"/>
      <c r="B52" s="139"/>
      <c r="C52" s="139"/>
      <c r="D52" s="139"/>
      <c r="E52" s="139"/>
      <c r="F52" s="139"/>
      <c r="G52" s="139"/>
      <c r="H52" s="139"/>
      <c r="N52" s="139"/>
    </row>
    <row r="53" spans="1:15" x14ac:dyDescent="0.25">
      <c r="A53" s="41"/>
      <c r="B53" s="139" t="s">
        <v>1</v>
      </c>
      <c r="C53" s="139" t="s">
        <v>166</v>
      </c>
      <c r="D53" s="139" t="s">
        <v>184</v>
      </c>
      <c r="E53" s="139" t="s">
        <v>167</v>
      </c>
      <c r="F53" s="139" t="s">
        <v>168</v>
      </c>
      <c r="G53" s="139"/>
      <c r="H53" s="139"/>
      <c r="I53" s="148"/>
      <c r="J53" s="148"/>
      <c r="K53" s="148"/>
      <c r="L53" s="148"/>
      <c r="M53" s="148"/>
      <c r="N53" s="139"/>
      <c r="O53" s="148"/>
    </row>
    <row r="54" spans="1:15" x14ac:dyDescent="0.25">
      <c r="A54" s="41"/>
      <c r="B54" s="139">
        <v>2012</v>
      </c>
      <c r="C54" s="139">
        <v>1</v>
      </c>
      <c r="D54" s="198">
        <v>15.332686000000001</v>
      </c>
      <c r="E54" s="195">
        <v>40909</v>
      </c>
      <c r="F54" s="139"/>
      <c r="G54" s="139"/>
      <c r="H54" s="139"/>
      <c r="I54" s="148"/>
      <c r="J54" s="148"/>
      <c r="K54" s="148"/>
      <c r="L54" s="148"/>
      <c r="M54" s="148"/>
      <c r="N54" s="139"/>
      <c r="O54" s="148"/>
    </row>
    <row r="55" spans="1:15" x14ac:dyDescent="0.25">
      <c r="A55" s="41"/>
      <c r="B55" s="139">
        <v>2012</v>
      </c>
      <c r="C55" s="139">
        <v>2</v>
      </c>
      <c r="D55" s="198">
        <v>19.077691000000002</v>
      </c>
      <c r="E55" s="195">
        <v>40940</v>
      </c>
      <c r="F55" s="139"/>
      <c r="G55" s="139"/>
      <c r="H55" s="139"/>
      <c r="I55" s="148"/>
      <c r="J55" s="148"/>
      <c r="K55" s="148"/>
      <c r="L55" s="148"/>
      <c r="M55" s="148"/>
      <c r="N55" s="139"/>
      <c r="O55" s="148"/>
    </row>
    <row r="56" spans="1:15" x14ac:dyDescent="0.25">
      <c r="A56" s="41"/>
      <c r="B56" s="139">
        <v>2012</v>
      </c>
      <c r="C56" s="139">
        <v>3</v>
      </c>
      <c r="D56" s="198">
        <v>19.907567</v>
      </c>
      <c r="E56" s="195">
        <v>40969</v>
      </c>
      <c r="F56" s="139"/>
      <c r="G56" s="139"/>
      <c r="H56" s="139"/>
      <c r="I56" s="148"/>
      <c r="J56" s="148"/>
      <c r="K56" s="148"/>
      <c r="L56" s="148"/>
      <c r="M56" s="148"/>
      <c r="N56" s="139"/>
      <c r="O56" s="148"/>
    </row>
    <row r="57" spans="1:15" x14ac:dyDescent="0.25">
      <c r="A57" s="41"/>
      <c r="B57" s="139">
        <v>2012</v>
      </c>
      <c r="C57" s="139">
        <v>4</v>
      </c>
      <c r="D57" s="198">
        <v>21.122523000000001</v>
      </c>
      <c r="E57" s="195">
        <v>41000</v>
      </c>
      <c r="F57" s="197">
        <v>20.865697125000001</v>
      </c>
      <c r="G57" s="139"/>
      <c r="H57" s="139"/>
      <c r="I57" s="148"/>
      <c r="J57" s="148"/>
      <c r="K57" s="148"/>
      <c r="L57" s="148"/>
      <c r="M57" s="148"/>
      <c r="N57" s="139"/>
      <c r="O57" s="148"/>
    </row>
    <row r="58" spans="1:15" x14ac:dyDescent="0.25">
      <c r="A58" s="41"/>
      <c r="B58" s="139">
        <v>2012</v>
      </c>
      <c r="C58" s="139">
        <v>5</v>
      </c>
      <c r="D58" s="198">
        <v>23.653457</v>
      </c>
      <c r="E58" s="195">
        <v>41030</v>
      </c>
      <c r="F58" s="197">
        <v>20.865697125000001</v>
      </c>
      <c r="G58" s="139"/>
      <c r="H58" s="139"/>
      <c r="I58" s="148"/>
      <c r="J58" s="148"/>
      <c r="K58" s="148"/>
      <c r="L58" s="148"/>
      <c r="M58" s="148"/>
      <c r="N58" s="139"/>
      <c r="O58" s="148"/>
    </row>
    <row r="59" spans="1:15" x14ac:dyDescent="0.25">
      <c r="A59" s="41"/>
      <c r="B59" s="139">
        <v>2012</v>
      </c>
      <c r="C59" s="139">
        <v>6</v>
      </c>
      <c r="D59" s="198">
        <v>22.834052</v>
      </c>
      <c r="E59" s="195">
        <v>41061</v>
      </c>
      <c r="F59" s="197">
        <v>20.865697125000001</v>
      </c>
      <c r="G59" s="139"/>
      <c r="H59" s="139"/>
      <c r="I59" s="148"/>
      <c r="J59" s="148"/>
      <c r="K59" s="148"/>
      <c r="L59" s="148"/>
      <c r="M59" s="148"/>
      <c r="N59" s="139"/>
      <c r="O59" s="148"/>
    </row>
    <row r="60" spans="1:15" x14ac:dyDescent="0.25">
      <c r="A60" s="41"/>
      <c r="B60" s="139">
        <v>2012</v>
      </c>
      <c r="C60" s="139">
        <v>7</v>
      </c>
      <c r="D60" s="198">
        <v>22.995383</v>
      </c>
      <c r="E60" s="195">
        <v>41091</v>
      </c>
      <c r="F60" s="197">
        <v>20.865697125000001</v>
      </c>
      <c r="G60" s="139"/>
      <c r="H60" s="139"/>
      <c r="I60" s="148"/>
      <c r="J60" s="148"/>
      <c r="K60" s="148"/>
      <c r="L60" s="148"/>
      <c r="M60" s="148"/>
      <c r="N60" s="139"/>
      <c r="O60" s="148"/>
    </row>
    <row r="61" spans="1:15" x14ac:dyDescent="0.25">
      <c r="A61" s="41"/>
      <c r="B61" s="139">
        <v>2012</v>
      </c>
      <c r="C61" s="139">
        <v>8</v>
      </c>
      <c r="D61" s="198">
        <v>22.002217999999999</v>
      </c>
      <c r="E61" s="195">
        <v>41122</v>
      </c>
      <c r="F61" s="197">
        <v>20.865697125000001</v>
      </c>
      <c r="G61" s="139"/>
      <c r="H61" s="139"/>
      <c r="I61" s="148"/>
      <c r="J61" s="148"/>
      <c r="K61" s="148"/>
      <c r="L61" s="148"/>
      <c r="M61" s="148"/>
      <c r="N61" s="139"/>
      <c r="O61" s="148"/>
    </row>
    <row r="62" spans="1:15" x14ac:dyDescent="0.25">
      <c r="A62" s="41"/>
      <c r="B62" s="139">
        <v>2012</v>
      </c>
      <c r="C62" s="139">
        <v>9</v>
      </c>
      <c r="D62" s="198">
        <v>20.602518</v>
      </c>
      <c r="E62" s="195">
        <v>41153</v>
      </c>
      <c r="F62" s="197">
        <v>20.836455000000001</v>
      </c>
      <c r="G62" s="139"/>
      <c r="H62" s="139"/>
      <c r="I62" s="148"/>
      <c r="J62" s="148"/>
      <c r="K62" s="148"/>
      <c r="L62" s="148"/>
      <c r="M62" s="148"/>
      <c r="N62" s="139"/>
      <c r="O62" s="148"/>
    </row>
    <row r="63" spans="1:15" x14ac:dyDescent="0.25">
      <c r="A63" s="41"/>
      <c r="B63" s="139">
        <v>2012</v>
      </c>
      <c r="C63" s="139">
        <v>10</v>
      </c>
      <c r="D63" s="198">
        <v>24.821190999999999</v>
      </c>
      <c r="E63" s="195">
        <v>41183</v>
      </c>
      <c r="F63" s="197">
        <v>21.2349286</v>
      </c>
      <c r="G63" s="139"/>
      <c r="H63" s="139"/>
      <c r="I63" s="148"/>
      <c r="J63" s="148"/>
      <c r="K63" s="148"/>
      <c r="L63" s="148"/>
      <c r="M63" s="148"/>
      <c r="N63" s="139"/>
      <c r="O63" s="148"/>
    </row>
    <row r="64" spans="1:15" x14ac:dyDescent="0.25">
      <c r="A64" s="41"/>
      <c r="B64" s="139">
        <v>2012</v>
      </c>
      <c r="C64" s="139">
        <v>11</v>
      </c>
      <c r="D64" s="198">
        <v>22.736284999999999</v>
      </c>
      <c r="E64" s="195">
        <v>41214</v>
      </c>
      <c r="F64" s="197">
        <v>21.371415545454546</v>
      </c>
      <c r="G64" s="139"/>
      <c r="H64" s="139"/>
      <c r="I64" s="148"/>
      <c r="J64" s="148"/>
      <c r="K64" s="148"/>
      <c r="L64" s="148"/>
      <c r="M64" s="148"/>
      <c r="N64" s="139"/>
      <c r="O64" s="148"/>
    </row>
    <row r="65" spans="1:15" x14ac:dyDescent="0.25">
      <c r="A65" s="41"/>
      <c r="B65" s="139">
        <v>2012</v>
      </c>
      <c r="C65" s="139">
        <v>12</v>
      </c>
      <c r="D65" s="198">
        <v>22.416667</v>
      </c>
      <c r="E65" s="195">
        <v>41244</v>
      </c>
      <c r="F65" s="197">
        <v>21.458519833333337</v>
      </c>
      <c r="G65" s="139"/>
      <c r="H65" s="139"/>
      <c r="I65" s="148"/>
      <c r="J65" s="148"/>
      <c r="K65" s="148"/>
      <c r="L65" s="148"/>
      <c r="M65" s="148"/>
      <c r="N65" s="139"/>
      <c r="O65" s="148"/>
    </row>
    <row r="66" spans="1:15" x14ac:dyDescent="0.25">
      <c r="A66" s="41"/>
      <c r="B66" s="139">
        <v>2013</v>
      </c>
      <c r="C66" s="139">
        <v>1</v>
      </c>
      <c r="D66" s="198">
        <v>18.454128999999998</v>
      </c>
      <c r="E66" s="195">
        <v>41275</v>
      </c>
      <c r="F66" s="197">
        <v>21.718640083333337</v>
      </c>
      <c r="G66" s="139"/>
      <c r="H66" s="139"/>
      <c r="I66" s="148"/>
      <c r="J66" s="148"/>
      <c r="K66" s="148"/>
      <c r="L66" s="148"/>
      <c r="M66" s="148"/>
      <c r="N66" s="139"/>
      <c r="O66" s="148"/>
    </row>
    <row r="67" spans="1:15" x14ac:dyDescent="0.25">
      <c r="A67" s="41"/>
      <c r="B67" s="139">
        <v>2013</v>
      </c>
      <c r="C67" s="139">
        <v>2</v>
      </c>
      <c r="D67" s="198">
        <v>20.807901000000001</v>
      </c>
      <c r="E67" s="195">
        <v>41306</v>
      </c>
      <c r="F67" s="197">
        <v>21.862824249999999</v>
      </c>
      <c r="G67" s="139"/>
      <c r="H67" s="139"/>
      <c r="I67" s="148"/>
      <c r="J67" s="148"/>
      <c r="K67" s="148"/>
      <c r="L67" s="148"/>
      <c r="M67" s="148"/>
      <c r="N67" s="139"/>
      <c r="O67" s="148"/>
    </row>
    <row r="68" spans="1:15" x14ac:dyDescent="0.25">
      <c r="A68" s="41"/>
      <c r="B68" s="139">
        <v>2013</v>
      </c>
      <c r="C68" s="139">
        <v>3</v>
      </c>
      <c r="D68" s="198">
        <v>21.088635</v>
      </c>
      <c r="E68" s="195">
        <v>41334</v>
      </c>
      <c r="F68" s="197">
        <v>21.961246583333335</v>
      </c>
      <c r="G68" s="139"/>
      <c r="H68" s="139"/>
      <c r="I68" s="148"/>
      <c r="J68" s="148"/>
      <c r="K68" s="148"/>
      <c r="L68" s="148"/>
      <c r="M68" s="148"/>
      <c r="N68" s="139"/>
      <c r="O68" s="148"/>
    </row>
    <row r="69" spans="1:15" x14ac:dyDescent="0.25">
      <c r="A69" s="41"/>
      <c r="B69" s="139">
        <v>2013</v>
      </c>
      <c r="C69" s="139">
        <v>4</v>
      </c>
      <c r="D69" s="198">
        <v>23.048293000000001</v>
      </c>
      <c r="E69" s="195">
        <v>41365</v>
      </c>
      <c r="F69" s="197">
        <v>22.121727416666669</v>
      </c>
      <c r="G69" s="139"/>
      <c r="H69" s="139"/>
      <c r="I69" s="148"/>
      <c r="J69" s="148"/>
      <c r="K69" s="148"/>
      <c r="L69" s="148"/>
      <c r="M69" s="148"/>
      <c r="N69" s="139"/>
      <c r="O69" s="148"/>
    </row>
    <row r="70" spans="1:15" x14ac:dyDescent="0.25">
      <c r="A70" s="41"/>
      <c r="B70" s="139">
        <v>2013</v>
      </c>
      <c r="C70" s="139">
        <v>5</v>
      </c>
      <c r="D70" s="198">
        <v>21.878423999999999</v>
      </c>
      <c r="E70" s="195">
        <v>41395</v>
      </c>
      <c r="F70" s="197">
        <v>21.973808000000002</v>
      </c>
      <c r="G70" s="139"/>
      <c r="H70" s="139"/>
      <c r="I70" s="148"/>
      <c r="J70" s="148"/>
      <c r="K70" s="148"/>
      <c r="L70" s="148"/>
      <c r="M70" s="148"/>
      <c r="N70" s="139"/>
      <c r="O70" s="148"/>
    </row>
    <row r="71" spans="1:15" x14ac:dyDescent="0.25">
      <c r="A71" s="41"/>
      <c r="B71" s="139">
        <v>2013</v>
      </c>
      <c r="C71" s="139">
        <v>6</v>
      </c>
      <c r="D71" s="198">
        <v>19.343050999999999</v>
      </c>
      <c r="E71" s="195">
        <v>41426</v>
      </c>
      <c r="F71" s="197">
        <v>21.682891250000001</v>
      </c>
      <c r="G71" s="139"/>
      <c r="H71" s="139"/>
      <c r="I71" s="148"/>
      <c r="J71" s="148"/>
      <c r="K71" s="148"/>
      <c r="L71" s="148"/>
      <c r="M71" s="148"/>
      <c r="N71" s="139"/>
      <c r="O71" s="148"/>
    </row>
    <row r="72" spans="1:15" x14ac:dyDescent="0.25">
      <c r="A72" s="41"/>
      <c r="B72" s="139">
        <v>2013</v>
      </c>
      <c r="C72" s="139">
        <v>7</v>
      </c>
      <c r="D72" s="198">
        <v>20.812977</v>
      </c>
      <c r="E72" s="195">
        <v>41456</v>
      </c>
      <c r="F72" s="197">
        <v>21.501024083333334</v>
      </c>
      <c r="G72" s="139"/>
      <c r="H72" s="139"/>
      <c r="I72" s="148"/>
      <c r="J72" s="148"/>
      <c r="K72" s="148"/>
      <c r="L72" s="148"/>
      <c r="M72" s="148"/>
      <c r="N72" s="139"/>
      <c r="O72" s="148"/>
    </row>
    <row r="73" spans="1:15" x14ac:dyDescent="0.25">
      <c r="A73" s="41"/>
      <c r="B73" s="139">
        <v>2013</v>
      </c>
      <c r="C73" s="139">
        <v>8</v>
      </c>
      <c r="D73" s="198">
        <v>18.601637</v>
      </c>
      <c r="E73" s="195">
        <v>41487</v>
      </c>
      <c r="F73" s="197">
        <v>21.217642333333334</v>
      </c>
      <c r="G73" s="139"/>
      <c r="H73" s="139"/>
      <c r="I73" s="148"/>
      <c r="J73" s="148"/>
      <c r="K73" s="148"/>
      <c r="L73" s="148"/>
      <c r="M73" s="148"/>
      <c r="N73" s="139"/>
      <c r="O73" s="148"/>
    </row>
    <row r="74" spans="1:15" x14ac:dyDescent="0.25">
      <c r="A74" s="41"/>
      <c r="B74" s="139">
        <v>2013</v>
      </c>
      <c r="C74" s="139">
        <v>9</v>
      </c>
      <c r="D74" s="198">
        <v>19.502970999999999</v>
      </c>
      <c r="E74" s="195">
        <v>41518</v>
      </c>
      <c r="F74" s="197">
        <v>21.126013416666666</v>
      </c>
      <c r="G74" s="139"/>
      <c r="H74" s="139"/>
      <c r="I74" s="148"/>
      <c r="J74" s="148"/>
      <c r="K74" s="148"/>
      <c r="L74" s="148"/>
      <c r="M74" s="148"/>
      <c r="N74" s="139"/>
      <c r="O74" s="148"/>
    </row>
    <row r="75" spans="1:15" x14ac:dyDescent="0.25">
      <c r="A75" s="41"/>
      <c r="B75" s="139">
        <v>2013</v>
      </c>
      <c r="C75" s="139">
        <v>10</v>
      </c>
      <c r="D75" s="198">
        <v>20.862849000000001</v>
      </c>
      <c r="E75" s="195">
        <v>41548</v>
      </c>
      <c r="F75" s="197">
        <v>20.796151583333334</v>
      </c>
      <c r="G75" s="139"/>
      <c r="H75" s="139"/>
      <c r="I75" s="148"/>
      <c r="J75" s="148"/>
      <c r="K75" s="148"/>
      <c r="L75" s="148"/>
      <c r="M75" s="148"/>
      <c r="N75" s="139"/>
      <c r="O75" s="148"/>
    </row>
    <row r="76" spans="1:15" x14ac:dyDescent="0.25">
      <c r="A76" s="41"/>
      <c r="B76" s="139">
        <v>2013</v>
      </c>
      <c r="C76" s="139">
        <v>11</v>
      </c>
      <c r="D76" s="198">
        <v>17.92136</v>
      </c>
      <c r="E76" s="195">
        <v>41579</v>
      </c>
      <c r="F76" s="197">
        <v>20.394907833333331</v>
      </c>
      <c r="G76" s="139"/>
      <c r="H76" s="139"/>
      <c r="I76" s="148"/>
      <c r="J76" s="148"/>
      <c r="K76" s="148"/>
      <c r="L76" s="148"/>
      <c r="M76" s="148"/>
      <c r="N76" s="139"/>
      <c r="O76" s="148"/>
    </row>
    <row r="77" spans="1:15" x14ac:dyDescent="0.25">
      <c r="A77" s="41"/>
      <c r="B77" s="139">
        <v>2013</v>
      </c>
      <c r="C77" s="139">
        <v>12</v>
      </c>
      <c r="D77" s="198">
        <v>21.730264999999999</v>
      </c>
      <c r="E77" s="195">
        <v>41609</v>
      </c>
      <c r="F77" s="197">
        <v>20.337707666666667</v>
      </c>
      <c r="G77" s="139"/>
      <c r="H77" s="139"/>
      <c r="I77" s="148"/>
      <c r="J77" s="148"/>
      <c r="K77" s="148"/>
      <c r="L77" s="148"/>
      <c r="M77" s="148"/>
      <c r="N77" s="139"/>
      <c r="O77" s="148"/>
    </row>
    <row r="78" spans="1:15" x14ac:dyDescent="0.25">
      <c r="A78" s="41"/>
      <c r="B78" s="139">
        <v>2014</v>
      </c>
      <c r="C78" s="139">
        <v>1</v>
      </c>
      <c r="D78" s="198">
        <v>16.793445999999999</v>
      </c>
      <c r="E78" s="195">
        <v>41640</v>
      </c>
      <c r="F78" s="197">
        <v>20.199317416666666</v>
      </c>
      <c r="G78" s="139"/>
      <c r="H78" s="139"/>
      <c r="I78" s="148"/>
      <c r="J78" s="148"/>
      <c r="K78" s="148"/>
      <c r="L78" s="148"/>
      <c r="M78" s="148"/>
      <c r="N78" s="139"/>
      <c r="O78" s="148"/>
    </row>
    <row r="79" spans="1:15" x14ac:dyDescent="0.25">
      <c r="A79" s="41"/>
      <c r="B79" s="139">
        <v>2014</v>
      </c>
      <c r="C79" s="139">
        <v>2</v>
      </c>
      <c r="D79" s="198">
        <v>17.7212</v>
      </c>
      <c r="E79" s="195">
        <v>41671</v>
      </c>
      <c r="F79" s="197">
        <v>19.942092333333331</v>
      </c>
      <c r="G79" s="139"/>
      <c r="H79" s="139"/>
      <c r="I79" s="148"/>
      <c r="J79" s="148"/>
      <c r="K79" s="148"/>
      <c r="L79" s="148"/>
      <c r="M79" s="148"/>
      <c r="N79" s="139"/>
      <c r="O79" s="148"/>
    </row>
    <row r="80" spans="1:15" x14ac:dyDescent="0.25">
      <c r="A80" s="41"/>
      <c r="B80" s="139">
        <v>2014</v>
      </c>
      <c r="C80" s="139">
        <v>3</v>
      </c>
      <c r="D80" s="198">
        <v>18.518896999999999</v>
      </c>
      <c r="E80" s="195">
        <v>41699</v>
      </c>
      <c r="F80" s="197">
        <v>19.727947500000003</v>
      </c>
      <c r="G80" s="139"/>
      <c r="H80" s="139"/>
      <c r="I80" s="148"/>
      <c r="J80" s="148"/>
      <c r="K80" s="148"/>
      <c r="L80" s="148"/>
      <c r="M80" s="148"/>
      <c r="N80" s="139"/>
      <c r="O80" s="148"/>
    </row>
    <row r="81" spans="1:15" x14ac:dyDescent="0.25">
      <c r="A81" s="41"/>
      <c r="B81" s="139">
        <v>2014</v>
      </c>
      <c r="C81" s="139">
        <v>4</v>
      </c>
      <c r="D81" s="198">
        <v>21.806038999999998</v>
      </c>
      <c r="E81" s="195">
        <v>41730</v>
      </c>
      <c r="F81" s="197">
        <v>19.624426333333336</v>
      </c>
      <c r="G81" s="139"/>
      <c r="H81" s="139"/>
      <c r="I81" s="148"/>
      <c r="J81" s="148"/>
      <c r="K81" s="148"/>
      <c r="L81" s="148"/>
      <c r="M81" s="148"/>
      <c r="N81" s="139"/>
      <c r="O81" s="148"/>
    </row>
    <row r="82" spans="1:15" x14ac:dyDescent="0.25">
      <c r="A82" s="41"/>
      <c r="B82" s="139">
        <v>2014</v>
      </c>
      <c r="C82" s="139">
        <v>5</v>
      </c>
      <c r="D82" s="198">
        <v>20.510227</v>
      </c>
      <c r="E82" s="195">
        <v>41760</v>
      </c>
      <c r="F82" s="197">
        <v>19.510409916666671</v>
      </c>
      <c r="G82" s="139"/>
      <c r="H82" s="139"/>
      <c r="I82" s="148"/>
      <c r="J82" s="148"/>
      <c r="K82" s="148"/>
      <c r="L82" s="148"/>
      <c r="M82" s="148"/>
      <c r="N82" s="139"/>
      <c r="O82" s="148"/>
    </row>
    <row r="83" spans="1:15" x14ac:dyDescent="0.25">
      <c r="A83" s="41"/>
      <c r="B83" s="139">
        <v>2014</v>
      </c>
      <c r="C83" s="139">
        <v>6</v>
      </c>
      <c r="D83" s="198">
        <v>19.409406000000001</v>
      </c>
      <c r="E83" s="195">
        <v>41791</v>
      </c>
      <c r="F83" s="197">
        <v>19.515939500000002</v>
      </c>
      <c r="G83" s="139"/>
      <c r="H83" s="139"/>
      <c r="I83" s="148"/>
      <c r="J83" s="148"/>
      <c r="K83" s="148"/>
      <c r="L83" s="148"/>
      <c r="M83" s="148"/>
      <c r="N83" s="139"/>
      <c r="O83" s="148"/>
    </row>
    <row r="84" spans="1:15" x14ac:dyDescent="0.25">
      <c r="A84" s="41"/>
      <c r="B84" s="139">
        <v>2014</v>
      </c>
      <c r="C84" s="139">
        <v>7</v>
      </c>
      <c r="D84" s="198">
        <v>26.549218</v>
      </c>
      <c r="E84" s="195">
        <v>41821</v>
      </c>
      <c r="F84" s="197">
        <v>19.993959583333332</v>
      </c>
      <c r="G84" s="139"/>
      <c r="H84" s="139"/>
      <c r="I84" s="148"/>
      <c r="J84" s="148"/>
      <c r="K84" s="148"/>
      <c r="L84" s="148"/>
      <c r="M84" s="148"/>
      <c r="N84" s="139"/>
      <c r="O84" s="148"/>
    </row>
    <row r="85" spans="1:15" x14ac:dyDescent="0.25">
      <c r="A85" s="41"/>
      <c r="B85" s="139">
        <v>2014</v>
      </c>
      <c r="C85" s="139">
        <v>8</v>
      </c>
      <c r="D85" s="198">
        <v>21.102594</v>
      </c>
      <c r="E85" s="195">
        <v>41852</v>
      </c>
      <c r="F85" s="197">
        <v>20.202372666666665</v>
      </c>
      <c r="G85" s="139"/>
      <c r="H85" s="139"/>
      <c r="I85" s="148"/>
      <c r="J85" s="148"/>
      <c r="K85" s="148"/>
      <c r="L85" s="148"/>
      <c r="M85" s="148"/>
      <c r="N85" s="139"/>
      <c r="O85" s="148"/>
    </row>
    <row r="86" spans="1:15" x14ac:dyDescent="0.25">
      <c r="A86" s="41"/>
      <c r="B86" s="139">
        <v>2014</v>
      </c>
      <c r="C86" s="139">
        <v>9</v>
      </c>
      <c r="D86" s="198">
        <v>21.563874999999999</v>
      </c>
      <c r="E86" s="195">
        <v>41883</v>
      </c>
      <c r="F86" s="197">
        <v>20.374114666666667</v>
      </c>
      <c r="G86" s="139"/>
      <c r="H86" s="139"/>
      <c r="I86" s="148"/>
      <c r="J86" s="148"/>
      <c r="K86" s="148"/>
      <c r="L86" s="148"/>
      <c r="M86" s="148"/>
      <c r="N86" s="139"/>
      <c r="O86" s="148"/>
    </row>
    <row r="87" spans="1:15" x14ac:dyDescent="0.25">
      <c r="A87" s="41"/>
      <c r="B87" s="139">
        <v>2014</v>
      </c>
      <c r="C87" s="139">
        <v>10</v>
      </c>
      <c r="D87" s="198">
        <v>20.237545999999998</v>
      </c>
      <c r="E87" s="195">
        <v>41913</v>
      </c>
      <c r="F87" s="197">
        <v>20.322006083333331</v>
      </c>
      <c r="G87" s="139"/>
      <c r="H87" s="139"/>
      <c r="I87" s="148"/>
      <c r="J87" s="148"/>
      <c r="K87" s="148"/>
      <c r="L87" s="148"/>
      <c r="M87" s="148"/>
      <c r="N87" s="139"/>
      <c r="O87" s="148"/>
    </row>
    <row r="88" spans="1:15" x14ac:dyDescent="0.25">
      <c r="A88" s="41"/>
      <c r="B88" s="139">
        <v>2014</v>
      </c>
      <c r="C88" s="139">
        <v>11</v>
      </c>
      <c r="D88" s="198">
        <v>18.746410000000001</v>
      </c>
      <c r="E88" s="195">
        <v>41944</v>
      </c>
      <c r="F88" s="197">
        <v>20.39076025</v>
      </c>
      <c r="G88" s="139"/>
      <c r="H88" s="139"/>
      <c r="I88" s="148"/>
      <c r="J88" s="148"/>
      <c r="K88" s="148"/>
      <c r="L88" s="148"/>
      <c r="M88" s="148"/>
      <c r="N88" s="139"/>
      <c r="O88" s="148"/>
    </row>
    <row r="89" spans="1:15" x14ac:dyDescent="0.25">
      <c r="A89" s="41"/>
      <c r="B89" s="139">
        <v>2014</v>
      </c>
      <c r="C89" s="139">
        <v>12</v>
      </c>
      <c r="D89" s="198">
        <v>22.076188999999999</v>
      </c>
      <c r="E89" s="195">
        <v>41974</v>
      </c>
      <c r="F89" s="197">
        <v>20.419587250000003</v>
      </c>
      <c r="G89" s="139"/>
      <c r="H89" s="139"/>
      <c r="I89" s="148"/>
      <c r="J89" s="148"/>
      <c r="K89" s="148"/>
      <c r="L89" s="148"/>
      <c r="M89" s="148"/>
      <c r="N89" s="139"/>
      <c r="O89" s="148"/>
    </row>
    <row r="90" spans="1:15" x14ac:dyDescent="0.25">
      <c r="A90" s="41"/>
      <c r="B90" s="139">
        <v>2015</v>
      </c>
      <c r="C90" s="139">
        <v>1</v>
      </c>
      <c r="D90" s="198">
        <v>16.138031000000002</v>
      </c>
      <c r="E90" s="195">
        <v>42005</v>
      </c>
      <c r="F90" s="197">
        <v>20.364969333333335</v>
      </c>
      <c r="G90" s="139"/>
      <c r="H90" s="139"/>
      <c r="I90" s="148"/>
      <c r="J90" s="148"/>
      <c r="K90" s="148"/>
      <c r="L90" s="148"/>
      <c r="M90" s="148"/>
      <c r="N90" s="139"/>
      <c r="O90" s="148"/>
    </row>
    <row r="91" spans="1:15" x14ac:dyDescent="0.25">
      <c r="A91" s="41"/>
      <c r="B91" s="139">
        <v>2015</v>
      </c>
      <c r="C91" s="139">
        <v>2</v>
      </c>
      <c r="D91" s="198">
        <v>15.734012999999999</v>
      </c>
      <c r="E91" s="195">
        <v>42036</v>
      </c>
      <c r="F91" s="197">
        <v>20.199370416666667</v>
      </c>
      <c r="G91" s="139"/>
      <c r="H91" s="139"/>
      <c r="I91" s="148"/>
      <c r="J91" s="148"/>
      <c r="K91" s="148"/>
      <c r="L91" s="148"/>
      <c r="M91" s="148"/>
      <c r="N91" s="139"/>
      <c r="O91" s="148"/>
    </row>
    <row r="92" spans="1:15" x14ac:dyDescent="0.25">
      <c r="A92" s="41"/>
      <c r="B92" s="139">
        <v>2015</v>
      </c>
      <c r="C92" s="139">
        <v>3</v>
      </c>
      <c r="D92" s="198">
        <v>19.567049000000001</v>
      </c>
      <c r="E92" s="195">
        <v>42064</v>
      </c>
      <c r="F92" s="197">
        <v>20.286716416666668</v>
      </c>
      <c r="G92" s="139"/>
      <c r="H92" s="139"/>
      <c r="I92" s="148"/>
      <c r="J92" s="148"/>
      <c r="K92" s="148"/>
      <c r="L92" s="148"/>
      <c r="M92" s="148"/>
      <c r="N92" s="139"/>
      <c r="O92" s="148"/>
    </row>
    <row r="93" spans="1:15" x14ac:dyDescent="0.25">
      <c r="A93" s="41"/>
      <c r="B93" s="139">
        <v>2015</v>
      </c>
      <c r="C93" s="139">
        <v>4</v>
      </c>
      <c r="D93" s="198">
        <v>17.632027999999998</v>
      </c>
      <c r="E93" s="195">
        <v>42095</v>
      </c>
      <c r="F93" s="197">
        <v>19.938882166666666</v>
      </c>
      <c r="G93" s="41"/>
      <c r="H93" s="41"/>
    </row>
    <row r="94" spans="1:15" x14ac:dyDescent="0.25">
      <c r="A94" s="41"/>
      <c r="B94" s="139">
        <v>2015</v>
      </c>
      <c r="C94" s="139">
        <v>5</v>
      </c>
      <c r="D94" s="198">
        <v>20.300445</v>
      </c>
      <c r="E94" s="195">
        <v>42125</v>
      </c>
      <c r="F94" s="197">
        <v>19.921400333333331</v>
      </c>
      <c r="G94" s="41"/>
      <c r="H94" s="41"/>
    </row>
    <row r="95" spans="1:15" x14ac:dyDescent="0.25">
      <c r="A95" s="41"/>
      <c r="B95" s="139">
        <v>2015</v>
      </c>
      <c r="C95" s="139">
        <v>6</v>
      </c>
      <c r="D95" s="198">
        <v>20.022632000000002</v>
      </c>
      <c r="E95" s="195">
        <v>42156</v>
      </c>
      <c r="F95" s="197">
        <v>19.972502500000001</v>
      </c>
      <c r="G95" s="41"/>
      <c r="H95" s="41"/>
    </row>
    <row r="96" spans="1:15" x14ac:dyDescent="0.25">
      <c r="A96" s="41"/>
      <c r="B96" s="139">
        <v>2015</v>
      </c>
      <c r="C96" s="139">
        <v>7</v>
      </c>
      <c r="D96" s="198">
        <v>19.804010000000002</v>
      </c>
      <c r="E96" s="195">
        <v>42186</v>
      </c>
      <c r="F96" s="197">
        <v>19.410401833333335</v>
      </c>
      <c r="G96" s="41"/>
      <c r="H96" s="41"/>
    </row>
    <row r="97" spans="1:8" x14ac:dyDescent="0.25">
      <c r="A97" s="41"/>
      <c r="B97" s="139">
        <v>2015</v>
      </c>
      <c r="C97" s="139">
        <v>8</v>
      </c>
      <c r="D97" s="198">
        <v>19.937711</v>
      </c>
      <c r="E97" s="195">
        <v>42217</v>
      </c>
      <c r="F97" s="197">
        <v>19.313328250000001</v>
      </c>
      <c r="G97" s="41"/>
      <c r="H97" s="41"/>
    </row>
    <row r="98" spans="1:8" x14ac:dyDescent="0.25">
      <c r="A98" s="41"/>
      <c r="B98" s="139">
        <v>2015</v>
      </c>
      <c r="C98" s="139">
        <v>9</v>
      </c>
      <c r="D98" s="198">
        <v>19.103332999999999</v>
      </c>
      <c r="E98" s="195">
        <v>42248</v>
      </c>
      <c r="F98" s="197">
        <v>19.108283083333333</v>
      </c>
      <c r="G98" s="41"/>
      <c r="H98" s="41"/>
    </row>
    <row r="99" spans="1:8" x14ac:dyDescent="0.25">
      <c r="A99" s="41"/>
      <c r="B99" s="139">
        <v>2015</v>
      </c>
      <c r="C99" s="139">
        <v>10</v>
      </c>
      <c r="D99" s="198">
        <v>17.723737</v>
      </c>
      <c r="E99" s="195">
        <v>42278</v>
      </c>
      <c r="F99" s="197">
        <v>18.898799</v>
      </c>
      <c r="G99" s="41"/>
      <c r="H99" s="41"/>
    </row>
    <row r="100" spans="1:8" x14ac:dyDescent="0.25">
      <c r="A100" s="41"/>
      <c r="B100" s="139">
        <v>2015</v>
      </c>
      <c r="C100" s="139">
        <v>11</v>
      </c>
      <c r="D100" s="198">
        <v>16.693342999999999</v>
      </c>
      <c r="E100" s="195">
        <v>42309</v>
      </c>
      <c r="F100" s="197">
        <v>18.727710083333335</v>
      </c>
      <c r="G100" s="41"/>
      <c r="H100" s="41"/>
    </row>
    <row r="101" spans="1:8" x14ac:dyDescent="0.25">
      <c r="A101" s="41"/>
      <c r="B101" s="139">
        <v>2015</v>
      </c>
      <c r="C101" s="139">
        <v>12</v>
      </c>
      <c r="D101" s="198">
        <v>17.940809999999999</v>
      </c>
      <c r="E101" s="195">
        <v>42339</v>
      </c>
      <c r="F101" s="197">
        <v>18.383095166666667</v>
      </c>
      <c r="G101" s="41"/>
      <c r="H101" s="41"/>
    </row>
    <row r="102" spans="1:8" x14ac:dyDescent="0.25">
      <c r="A102" s="41"/>
      <c r="B102" s="139">
        <v>2016</v>
      </c>
      <c r="C102" s="139">
        <v>1</v>
      </c>
      <c r="D102" s="198">
        <v>10.773904999999999</v>
      </c>
      <c r="E102" s="195">
        <v>42370</v>
      </c>
      <c r="F102" s="197">
        <v>17.93608466666667</v>
      </c>
      <c r="G102" s="41"/>
      <c r="H102" s="41"/>
    </row>
    <row r="103" spans="1:8" x14ac:dyDescent="0.25">
      <c r="A103" s="41"/>
      <c r="B103" s="139">
        <v>2016</v>
      </c>
      <c r="C103" s="139">
        <v>2</v>
      </c>
      <c r="D103" s="198">
        <v>15.650162</v>
      </c>
      <c r="E103" s="195">
        <v>42401</v>
      </c>
      <c r="F103" s="197">
        <v>17.929097083333335</v>
      </c>
      <c r="G103" s="41"/>
      <c r="H103" s="41"/>
    </row>
    <row r="104" spans="1:8" x14ac:dyDescent="0.25">
      <c r="A104" s="41"/>
      <c r="B104" s="139">
        <v>2016</v>
      </c>
      <c r="C104" s="139">
        <v>3</v>
      </c>
      <c r="D104" s="198">
        <v>18.372793999999999</v>
      </c>
      <c r="E104" s="195">
        <v>42430</v>
      </c>
      <c r="F104" s="197">
        <v>17.829575833333333</v>
      </c>
      <c r="G104" s="41"/>
      <c r="H104" s="41"/>
    </row>
    <row r="105" spans="1:8" x14ac:dyDescent="0.25">
      <c r="A105" s="41"/>
      <c r="B105" s="139">
        <v>2016</v>
      </c>
      <c r="C105" s="139">
        <v>4</v>
      </c>
      <c r="D105" s="198">
        <v>19.3429</v>
      </c>
      <c r="E105" s="195">
        <v>42461</v>
      </c>
      <c r="F105" s="197">
        <v>17.972148499999999</v>
      </c>
      <c r="G105" s="41"/>
      <c r="H105" s="41"/>
    </row>
    <row r="106" spans="1:8" x14ac:dyDescent="0.25">
      <c r="A106" s="41"/>
      <c r="B106" s="139">
        <v>2016</v>
      </c>
      <c r="C106" s="139">
        <v>5</v>
      </c>
      <c r="D106" s="198">
        <v>18.571963</v>
      </c>
      <c r="E106" s="195">
        <v>42491</v>
      </c>
      <c r="F106" s="197">
        <v>17.828108333333336</v>
      </c>
      <c r="G106" s="41"/>
      <c r="H106" s="41"/>
    </row>
    <row r="107" spans="1:8" x14ac:dyDescent="0.25">
      <c r="A107" s="41"/>
      <c r="B107" s="139">
        <v>2016</v>
      </c>
      <c r="C107" s="139">
        <v>6</v>
      </c>
      <c r="D107" s="198">
        <v>19.165552999999999</v>
      </c>
      <c r="E107" s="195">
        <v>42522</v>
      </c>
      <c r="F107" s="197">
        <v>17.756685083333334</v>
      </c>
      <c r="G107" s="41"/>
      <c r="H107" s="41"/>
    </row>
    <row r="108" spans="1:8" x14ac:dyDescent="0.25">
      <c r="A108" s="41"/>
      <c r="B108" s="139">
        <v>2016</v>
      </c>
      <c r="C108" s="139">
        <v>7</v>
      </c>
      <c r="D108" s="198">
        <v>14.691674000000001</v>
      </c>
      <c r="E108" s="195">
        <v>42552</v>
      </c>
      <c r="F108" s="197">
        <v>17.330657083333332</v>
      </c>
      <c r="G108" s="41"/>
      <c r="H108" s="41"/>
    </row>
    <row r="109" spans="1:8" x14ac:dyDescent="0.25">
      <c r="A109" s="41"/>
      <c r="B109" s="139">
        <v>2016</v>
      </c>
      <c r="C109" s="139">
        <v>8</v>
      </c>
      <c r="D109" s="198">
        <v>22.209800999999999</v>
      </c>
      <c r="E109" s="195">
        <v>42583</v>
      </c>
      <c r="F109" s="197">
        <v>17.519997916666664</v>
      </c>
      <c r="G109" s="41"/>
      <c r="H109" s="41"/>
    </row>
    <row r="110" spans="1:8" x14ac:dyDescent="0.25">
      <c r="A110" s="41"/>
      <c r="B110" s="139">
        <v>2016</v>
      </c>
      <c r="C110" s="139">
        <v>9</v>
      </c>
      <c r="D110" s="198">
        <v>18.254391999999999</v>
      </c>
      <c r="E110" s="195">
        <v>42614</v>
      </c>
      <c r="F110" s="197">
        <v>17.449252833333333</v>
      </c>
      <c r="G110" s="41"/>
      <c r="H110" s="41"/>
    </row>
    <row r="111" spans="1:8" x14ac:dyDescent="0.25">
      <c r="A111" s="41"/>
      <c r="B111" s="139">
        <v>2016</v>
      </c>
      <c r="C111" s="139">
        <v>10</v>
      </c>
      <c r="D111" s="198">
        <v>16.538969000000002</v>
      </c>
      <c r="E111" s="195">
        <v>42644</v>
      </c>
      <c r="F111" s="197">
        <v>17.350522166666668</v>
      </c>
      <c r="G111" s="41"/>
      <c r="H111" s="41"/>
    </row>
    <row r="112" spans="1:8" x14ac:dyDescent="0.25">
      <c r="A112" s="41"/>
      <c r="B112" s="139">
        <v>2016</v>
      </c>
      <c r="C112" s="139">
        <v>11</v>
      </c>
      <c r="D112" s="198">
        <v>17.499828999999998</v>
      </c>
      <c r="E112" s="195">
        <v>42675</v>
      </c>
      <c r="F112" s="197">
        <v>17.417729333333334</v>
      </c>
      <c r="G112" s="41"/>
      <c r="H112" s="41"/>
    </row>
    <row r="113" spans="1:8" x14ac:dyDescent="0.25">
      <c r="A113" s="41"/>
      <c r="B113" s="139">
        <v>2016</v>
      </c>
      <c r="C113" s="139">
        <v>12</v>
      </c>
      <c r="D113" s="198">
        <v>17.239298999999999</v>
      </c>
      <c r="E113" s="195">
        <v>42705</v>
      </c>
      <c r="F113" s="197">
        <v>17.359270083333332</v>
      </c>
      <c r="G113" s="41"/>
      <c r="H113" s="41"/>
    </row>
    <row r="114" spans="1:8" x14ac:dyDescent="0.25">
      <c r="A114" s="41"/>
      <c r="B114" s="139">
        <v>2017</v>
      </c>
      <c r="C114" s="139">
        <v>1</v>
      </c>
      <c r="D114" s="198">
        <v>13.482229</v>
      </c>
      <c r="E114" s="195">
        <v>42736</v>
      </c>
      <c r="F114" s="197">
        <v>17.58496375</v>
      </c>
      <c r="G114" s="41"/>
      <c r="H114" s="41"/>
    </row>
    <row r="115" spans="1:8" x14ac:dyDescent="0.25">
      <c r="A115" s="41"/>
      <c r="B115" s="139">
        <v>2017</v>
      </c>
      <c r="C115" s="139">
        <v>2</v>
      </c>
      <c r="D115" s="198">
        <v>15.291270000000001</v>
      </c>
      <c r="E115" s="195">
        <v>42767</v>
      </c>
      <c r="F115" s="197">
        <v>17.555056083333334</v>
      </c>
      <c r="G115" s="41"/>
      <c r="H115" s="41"/>
    </row>
    <row r="116" spans="1:8" x14ac:dyDescent="0.25">
      <c r="A116" s="41"/>
      <c r="B116" s="139">
        <v>2017</v>
      </c>
      <c r="C116" s="139">
        <v>3</v>
      </c>
      <c r="D116" s="198">
        <v>16.639305</v>
      </c>
      <c r="E116" s="195">
        <v>42795</v>
      </c>
      <c r="F116" s="197">
        <v>17.410598666666665</v>
      </c>
      <c r="G116" s="41"/>
      <c r="H116" s="41"/>
    </row>
    <row r="117" spans="1:8" x14ac:dyDescent="0.25">
      <c r="A117" s="41"/>
      <c r="B117" s="139">
        <v>2017</v>
      </c>
      <c r="C117" s="139">
        <v>4</v>
      </c>
      <c r="D117" s="198">
        <v>16.170981999999999</v>
      </c>
      <c r="E117" s="195">
        <v>42826</v>
      </c>
      <c r="F117" s="197">
        <v>17.146272166666666</v>
      </c>
      <c r="G117" s="41"/>
      <c r="H117" s="41"/>
    </row>
    <row r="118" spans="1:8" x14ac:dyDescent="0.25">
      <c r="A118" s="41"/>
      <c r="B118" s="139">
        <v>2017</v>
      </c>
      <c r="C118" s="139">
        <v>5</v>
      </c>
      <c r="D118" s="198">
        <v>17.509834000000001</v>
      </c>
      <c r="E118" s="195">
        <v>42856</v>
      </c>
      <c r="F118" s="197">
        <v>17.057761416666668</v>
      </c>
      <c r="G118" s="41"/>
      <c r="H118" s="41"/>
    </row>
    <row r="119" spans="1:8" x14ac:dyDescent="0.25">
      <c r="A119" s="41"/>
      <c r="B119" s="139">
        <v>2017</v>
      </c>
      <c r="C119" s="139">
        <v>6</v>
      </c>
      <c r="D119" s="198">
        <v>17.812054</v>
      </c>
      <c r="E119" s="195">
        <v>42887</v>
      </c>
      <c r="F119" s="197">
        <v>16.944969833333335</v>
      </c>
      <c r="G119" s="41"/>
      <c r="H119" s="41"/>
    </row>
    <row r="120" spans="1:8" x14ac:dyDescent="0.25">
      <c r="A120" s="41"/>
      <c r="B120" s="139">
        <v>2017</v>
      </c>
      <c r="C120" s="139">
        <v>7</v>
      </c>
      <c r="D120" s="198">
        <v>18.240617</v>
      </c>
      <c r="E120" s="195">
        <v>42917</v>
      </c>
      <c r="F120" s="197">
        <v>17.240715083333331</v>
      </c>
      <c r="G120" s="41"/>
      <c r="H120" s="41"/>
    </row>
    <row r="121" spans="1:8" x14ac:dyDescent="0.25">
      <c r="A121" s="41"/>
      <c r="B121" s="139">
        <v>2017</v>
      </c>
      <c r="C121" s="139">
        <v>8</v>
      </c>
      <c r="D121" s="198">
        <v>19.363102000000001</v>
      </c>
      <c r="E121" s="195">
        <v>42948</v>
      </c>
      <c r="F121" s="197">
        <v>17.003490166666669</v>
      </c>
      <c r="G121" s="41"/>
      <c r="H121" s="41"/>
    </row>
    <row r="122" spans="1:8" x14ac:dyDescent="0.25">
      <c r="A122" s="41"/>
      <c r="B122" s="139">
        <v>2017</v>
      </c>
      <c r="C122" s="139">
        <v>9</v>
      </c>
      <c r="D122" s="198">
        <v>17.602288000000001</v>
      </c>
      <c r="E122" s="195">
        <v>42979</v>
      </c>
      <c r="F122" s="197">
        <v>16.949148166666664</v>
      </c>
      <c r="G122" s="41"/>
      <c r="H122" s="41"/>
    </row>
    <row r="123" spans="1:8" x14ac:dyDescent="0.25">
      <c r="A123" s="41"/>
      <c r="B123" s="139">
        <v>2017</v>
      </c>
      <c r="C123" s="139">
        <v>10</v>
      </c>
      <c r="D123" s="198">
        <v>17.243055999999999</v>
      </c>
      <c r="E123" s="195">
        <v>43009</v>
      </c>
      <c r="F123" s="197">
        <v>17.00782208333333</v>
      </c>
      <c r="G123" s="41"/>
      <c r="H123" s="41"/>
    </row>
    <row r="124" spans="1:8" x14ac:dyDescent="0.25">
      <c r="A124" s="41"/>
      <c r="B124" s="139">
        <v>2017</v>
      </c>
      <c r="C124" s="139">
        <v>11</v>
      </c>
      <c r="D124" s="198">
        <v>18.682120999999999</v>
      </c>
      <c r="E124" s="195">
        <v>43040</v>
      </c>
      <c r="F124" s="197">
        <v>17.106346416666664</v>
      </c>
      <c r="G124" s="41"/>
      <c r="H124" s="41"/>
    </row>
    <row r="125" spans="1:8" x14ac:dyDescent="0.25">
      <c r="A125" s="41"/>
      <c r="B125" s="139">
        <v>2017</v>
      </c>
      <c r="C125" s="139">
        <v>12</v>
      </c>
      <c r="D125" s="198">
        <v>16.371297999999999</v>
      </c>
      <c r="E125" s="195">
        <v>43070</v>
      </c>
      <c r="F125" s="197">
        <v>17.034013000000002</v>
      </c>
      <c r="G125" s="41"/>
      <c r="H125" s="41"/>
    </row>
    <row r="126" spans="1:8" x14ac:dyDescent="0.25">
      <c r="A126" s="41"/>
      <c r="B126" s="41"/>
      <c r="C126" s="41"/>
      <c r="D126" s="41"/>
      <c r="E126" s="41"/>
      <c r="F126" s="41"/>
      <c r="G126" s="41"/>
      <c r="H126" s="41"/>
    </row>
    <row r="127" spans="1:8" x14ac:dyDescent="0.25">
      <c r="A127" s="41"/>
      <c r="B127" s="156"/>
      <c r="C127" s="156"/>
      <c r="D127" s="156"/>
      <c r="E127" s="156"/>
      <c r="F127" s="156"/>
      <c r="G127" s="156"/>
      <c r="H127" s="41"/>
    </row>
    <row r="128" spans="1:8" x14ac:dyDescent="0.25">
      <c r="A128" s="41"/>
      <c r="B128" s="156"/>
      <c r="C128" s="156"/>
      <c r="D128" s="156"/>
      <c r="E128" s="156"/>
      <c r="F128" s="156"/>
      <c r="G128" s="156"/>
      <c r="H128" s="41"/>
    </row>
    <row r="129" spans="1:8" x14ac:dyDescent="0.25">
      <c r="A129" s="41"/>
      <c r="B129" s="41"/>
      <c r="C129" s="41"/>
      <c r="D129" s="41"/>
      <c r="E129" s="41"/>
      <c r="F129" s="41"/>
      <c r="G129" s="41"/>
      <c r="H129" s="41"/>
    </row>
    <row r="130" spans="1:8" x14ac:dyDescent="0.25">
      <c r="A130" s="41"/>
      <c r="B130" s="41"/>
      <c r="C130" s="41"/>
      <c r="D130" s="41"/>
      <c r="E130" s="41"/>
      <c r="F130" s="41"/>
      <c r="G130" s="41"/>
      <c r="H130" s="41"/>
    </row>
    <row r="131" spans="1:8" x14ac:dyDescent="0.25">
      <c r="A131" s="41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39">
        <v>2017</v>
      </c>
    </row>
    <row r="135" spans="1:8" x14ac:dyDescent="0.25">
      <c r="B135" s="139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8" customWidth="1"/>
    <col min="3" max="8" width="10.42578125" style="148" customWidth="1"/>
    <col min="9" max="11" width="10.85546875" style="148" customWidth="1"/>
    <col min="12" max="12" width="1.85546875" style="148" customWidth="1"/>
    <col min="13" max="13" width="11.42578125" style="148"/>
    <col min="14" max="14" width="4.7109375" style="139" customWidth="1"/>
    <col min="15" max="16" width="11.42578125" style="148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4" t="s">
        <v>196</v>
      </c>
      <c r="D7" s="214"/>
      <c r="E7" s="214"/>
      <c r="F7" s="214"/>
      <c r="G7" s="214"/>
      <c r="H7" s="214"/>
      <c r="I7" s="214"/>
      <c r="J7" s="214"/>
      <c r="K7" s="214"/>
      <c r="L7" s="60"/>
      <c r="M7" s="40"/>
      <c r="N7" s="41"/>
      <c r="O7" s="40"/>
      <c r="P7" s="40"/>
    </row>
    <row r="8" spans="1:16" x14ac:dyDescent="0.25">
      <c r="A8" s="58"/>
      <c r="B8" s="42"/>
      <c r="C8" s="214" t="s">
        <v>74</v>
      </c>
      <c r="D8" s="214"/>
      <c r="E8" s="214"/>
      <c r="F8" s="214"/>
      <c r="G8" s="214"/>
      <c r="H8" s="214"/>
      <c r="I8" s="214"/>
      <c r="J8" s="214"/>
      <c r="K8" s="21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15" t="s">
        <v>1</v>
      </c>
      <c r="D10" s="215"/>
      <c r="E10" s="215"/>
      <c r="F10" s="215"/>
      <c r="G10" s="215"/>
      <c r="H10" s="215"/>
      <c r="I10" s="210" t="s">
        <v>187</v>
      </c>
      <c r="J10" s="210" t="s">
        <v>189</v>
      </c>
      <c r="K10" s="210" t="s">
        <v>159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204">
        <v>2012</v>
      </c>
      <c r="D11" s="204">
        <v>2013</v>
      </c>
      <c r="E11" s="204">
        <v>2014</v>
      </c>
      <c r="F11" s="204">
        <v>2015</v>
      </c>
      <c r="G11" s="204">
        <v>2016</v>
      </c>
      <c r="H11" s="204">
        <v>2017</v>
      </c>
      <c r="I11" s="210"/>
      <c r="J11" s="210"/>
      <c r="K11" s="21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13.320277000000001</v>
      </c>
      <c r="D13" s="68">
        <v>18.387447000000002</v>
      </c>
      <c r="E13" s="68">
        <v>12.719519999999999</v>
      </c>
      <c r="F13" s="68">
        <v>18.472404000000001</v>
      </c>
      <c r="G13" s="68">
        <v>12.809476</v>
      </c>
      <c r="H13" s="68">
        <v>16.02441</v>
      </c>
      <c r="I13" s="68">
        <v>25.09809144417774</v>
      </c>
      <c r="J13" s="68">
        <v>125.09809144417774</v>
      </c>
      <c r="K13" s="68">
        <v>-30.65615065586482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14.300084</v>
      </c>
      <c r="D14" s="68">
        <v>15.083477</v>
      </c>
      <c r="E14" s="68">
        <v>14.616845</v>
      </c>
      <c r="F14" s="68">
        <v>18.068957000000001</v>
      </c>
      <c r="G14" s="68">
        <v>14.992411000000001</v>
      </c>
      <c r="H14" s="68">
        <v>10.295482</v>
      </c>
      <c r="I14" s="68">
        <v>-31.328710238800149</v>
      </c>
      <c r="J14" s="68">
        <v>68.671289761199844</v>
      </c>
      <c r="K14" s="68">
        <v>-17.02669390380419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13.882698</v>
      </c>
      <c r="D15" s="68">
        <v>18.492759</v>
      </c>
      <c r="E15" s="68">
        <v>17.382090999999999</v>
      </c>
      <c r="F15" s="68">
        <v>25.634561999999999</v>
      </c>
      <c r="G15" s="68">
        <v>10.996522000000001</v>
      </c>
      <c r="H15" s="68">
        <v>13.245817000000001</v>
      </c>
      <c r="I15" s="68">
        <v>20.454603737436262</v>
      </c>
      <c r="J15" s="68">
        <v>120.45460373743626</v>
      </c>
      <c r="K15" s="68">
        <v>-57.102750575570596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16.366553</v>
      </c>
      <c r="D16" s="68">
        <v>24.260854999999999</v>
      </c>
      <c r="E16" s="68">
        <v>16.806262</v>
      </c>
      <c r="F16" s="68">
        <v>21.615956000000001</v>
      </c>
      <c r="G16" s="68">
        <v>15.123512</v>
      </c>
      <c r="H16" s="68">
        <v>10.885805</v>
      </c>
      <c r="I16" s="68">
        <v>-28.020654197252604</v>
      </c>
      <c r="J16" s="68">
        <v>71.979345802747403</v>
      </c>
      <c r="K16" s="68">
        <v>-30.035423832283893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22.004377000000002</v>
      </c>
      <c r="D17" s="68">
        <v>24.038388999999999</v>
      </c>
      <c r="E17" s="68">
        <v>17.334769000000001</v>
      </c>
      <c r="F17" s="68">
        <v>19.196166000000002</v>
      </c>
      <c r="G17" s="68">
        <v>21.918571</v>
      </c>
      <c r="H17" s="68">
        <v>11.490938</v>
      </c>
      <c r="I17" s="68">
        <v>-47.574419883486016</v>
      </c>
      <c r="J17" s="68">
        <v>52.425580116513984</v>
      </c>
      <c r="K17" s="68">
        <v>14.182024681386896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17.069248000000002</v>
      </c>
      <c r="D18" s="68">
        <v>21.269978999999999</v>
      </c>
      <c r="E18" s="68">
        <v>21.875845999999999</v>
      </c>
      <c r="F18" s="68">
        <v>15.991859</v>
      </c>
      <c r="G18" s="68">
        <v>15.005036</v>
      </c>
      <c r="H18" s="68">
        <v>11.717191</v>
      </c>
      <c r="I18" s="68">
        <v>-21.91161020873259</v>
      </c>
      <c r="J18" s="68">
        <v>78.088389791267403</v>
      </c>
      <c r="K18" s="68">
        <v>-6.1707835217906792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18.467963999999998</v>
      </c>
      <c r="D19" s="68">
        <v>19.084662999999999</v>
      </c>
      <c r="E19" s="68">
        <v>24.05911</v>
      </c>
      <c r="F19" s="68">
        <v>20.032691</v>
      </c>
      <c r="G19" s="68">
        <v>11.300682</v>
      </c>
      <c r="H19" s="68">
        <v>12.831529</v>
      </c>
      <c r="I19" s="68">
        <v>13.546500998789268</v>
      </c>
      <c r="J19" s="68">
        <v>113.54650099878927</v>
      </c>
      <c r="K19" s="68">
        <v>-43.588796931974841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21.709322</v>
      </c>
      <c r="D20" s="68">
        <v>21.926770999999999</v>
      </c>
      <c r="E20" s="68">
        <v>22.662510000000001</v>
      </c>
      <c r="F20" s="68">
        <v>16.599219999999999</v>
      </c>
      <c r="G20" s="68">
        <v>16.602056000000001</v>
      </c>
      <c r="H20" s="68">
        <v>14.574445000000001</v>
      </c>
      <c r="I20" s="68">
        <v>-12.213011448702504</v>
      </c>
      <c r="J20" s="68">
        <v>87.786988551297497</v>
      </c>
      <c r="K20" s="68">
        <v>1.7085140145156608E-2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13.878494</v>
      </c>
      <c r="D21" s="68">
        <v>17.966958000000002</v>
      </c>
      <c r="E21" s="68">
        <v>23.652450000000002</v>
      </c>
      <c r="F21" s="68">
        <v>23.571925</v>
      </c>
      <c r="G21" s="68">
        <v>14.777107000000001</v>
      </c>
      <c r="H21" s="68">
        <v>14.813813</v>
      </c>
      <c r="I21" s="68">
        <v>0.2483977411816829</v>
      </c>
      <c r="J21" s="68">
        <v>100.24839774118168</v>
      </c>
      <c r="K21" s="68">
        <v>-37.31056330783337</v>
      </c>
      <c r="L21" s="60"/>
      <c r="M21" s="41"/>
      <c r="N21" s="41">
        <v>1</v>
      </c>
      <c r="O21" s="41"/>
      <c r="P21" s="41"/>
    </row>
    <row r="22" spans="1:16" x14ac:dyDescent="0.25">
      <c r="A22" s="58"/>
      <c r="B22" s="67" t="s">
        <v>16</v>
      </c>
      <c r="C22" s="68">
        <v>19.761199000000001</v>
      </c>
      <c r="D22" s="68">
        <v>26.006730999999998</v>
      </c>
      <c r="E22" s="68">
        <v>21.211804000000001</v>
      </c>
      <c r="F22" s="68">
        <v>17.705938</v>
      </c>
      <c r="G22" s="68">
        <v>15.952204</v>
      </c>
      <c r="H22" s="68">
        <v>13.37664</v>
      </c>
      <c r="I22" s="68">
        <v>-16.145505661788174</v>
      </c>
      <c r="J22" s="68">
        <v>83.854494338211822</v>
      </c>
      <c r="K22" s="68">
        <v>-9.9047788374724952</v>
      </c>
      <c r="L22" s="60"/>
      <c r="M22" s="41"/>
      <c r="N22" s="41">
        <v>1</v>
      </c>
      <c r="O22" s="41"/>
      <c r="P22" s="41"/>
    </row>
    <row r="23" spans="1:16" x14ac:dyDescent="0.25">
      <c r="A23" s="58"/>
      <c r="B23" s="67" t="s">
        <v>17</v>
      </c>
      <c r="C23" s="68">
        <v>21.277391999999999</v>
      </c>
      <c r="D23" s="68">
        <v>21.461628999999999</v>
      </c>
      <c r="E23" s="68">
        <v>20.443753000000001</v>
      </c>
      <c r="F23" s="68">
        <v>20.111958999999999</v>
      </c>
      <c r="G23" s="68">
        <v>12.664720000000001</v>
      </c>
      <c r="H23" s="68">
        <v>10.677458</v>
      </c>
      <c r="I23" s="68">
        <v>-15.69132203475483</v>
      </c>
      <c r="J23" s="68">
        <v>84.308677965245167</v>
      </c>
      <c r="K23" s="68">
        <v>-37.028909018758441</v>
      </c>
      <c r="L23" s="60"/>
      <c r="M23" s="41"/>
      <c r="N23" s="41">
        <v>1</v>
      </c>
      <c r="O23" s="41"/>
      <c r="P23" s="41"/>
    </row>
    <row r="24" spans="1:16" x14ac:dyDescent="0.25">
      <c r="A24" s="58"/>
      <c r="B24" s="67" t="s">
        <v>18</v>
      </c>
      <c r="C24" s="68">
        <v>22.631751000000001</v>
      </c>
      <c r="D24" s="68">
        <v>25.052661000000001</v>
      </c>
      <c r="E24" s="68">
        <v>19.620304000000001</v>
      </c>
      <c r="F24" s="68">
        <v>23.801034999999999</v>
      </c>
      <c r="G24" s="68">
        <v>15.869463</v>
      </c>
      <c r="H24" s="82">
        <v>14.336956000000001</v>
      </c>
      <c r="I24" s="30">
        <v>-9.6569556260347245</v>
      </c>
      <c r="J24" s="30">
        <v>90.34304437396527</v>
      </c>
      <c r="K24" s="30">
        <v>-33.324483578130106</v>
      </c>
      <c r="L24" s="60"/>
      <c r="M24" s="41"/>
      <c r="N24" s="41">
        <v>1</v>
      </c>
      <c r="O24" s="41"/>
      <c r="P24" s="41"/>
    </row>
    <row r="25" spans="1:16" x14ac:dyDescent="0.25">
      <c r="A25" s="58"/>
      <c r="B25" s="69" t="s">
        <v>33</v>
      </c>
      <c r="C25" s="70">
        <v>214.66935899999999</v>
      </c>
      <c r="D25" s="70">
        <v>253.032319</v>
      </c>
      <c r="E25" s="70">
        <v>232.38526399999998</v>
      </c>
      <c r="F25" s="70">
        <v>240.80267200000003</v>
      </c>
      <c r="G25" s="70">
        <v>178.01175999999998</v>
      </c>
      <c r="H25" s="82">
        <v>154.27048400000001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17.870719966141046</v>
      </c>
      <c r="E26" s="70">
        <v>-8.159848940087377</v>
      </c>
      <c r="F26" s="70">
        <v>3.6221780396540337</v>
      </c>
      <c r="G26" s="70">
        <v>-26.07567078823778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32"/>
      <c r="D27" s="132"/>
      <c r="E27" s="132"/>
      <c r="F27" s="132"/>
      <c r="G27" s="132"/>
      <c r="H27" s="133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214.66935899999999</v>
      </c>
      <c r="D28" s="70">
        <v>253.032319</v>
      </c>
      <c r="E28" s="70">
        <v>232.38526399999998</v>
      </c>
      <c r="F28" s="70">
        <v>240.80267200000003</v>
      </c>
      <c r="G28" s="70">
        <v>178.01175999999998</v>
      </c>
      <c r="H28" s="30">
        <v>154.27048400000001</v>
      </c>
      <c r="I28" s="66">
        <v>-13.336914370151709</v>
      </c>
      <c r="J28" s="30">
        <v>86.663085629848297</v>
      </c>
      <c r="K28" s="30">
        <v>-26.07567078823778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17.870719966141046</v>
      </c>
      <c r="E29" s="70">
        <v>-8.159848940087377</v>
      </c>
      <c r="F29" s="70">
        <v>3.6221780396540337</v>
      </c>
      <c r="G29" s="70">
        <v>-26.07567078823778</v>
      </c>
      <c r="H29" s="30">
        <v>-13.336914370151709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8" customFormat="1" ht="14.25" customHeight="1" x14ac:dyDescent="0.25">
      <c r="A31" s="58"/>
      <c r="B31" s="46"/>
      <c r="C31" s="213" t="s">
        <v>191</v>
      </c>
      <c r="D31" s="213"/>
      <c r="E31" s="213"/>
      <c r="F31" s="213"/>
      <c r="G31" s="213"/>
      <c r="H31" s="213"/>
      <c r="I31" s="213"/>
      <c r="J31" s="213"/>
      <c r="K31" s="213"/>
      <c r="L31" s="60"/>
      <c r="M31" s="40"/>
      <c r="N31" s="41"/>
      <c r="O31" s="40"/>
    </row>
    <row r="32" spans="1:16" s="148" customFormat="1" x14ac:dyDescent="0.25">
      <c r="A32" s="61"/>
      <c r="B32" s="44"/>
      <c r="C32" s="213" t="s">
        <v>133</v>
      </c>
      <c r="D32" s="213"/>
      <c r="E32" s="213"/>
      <c r="F32" s="213"/>
      <c r="G32" s="213"/>
      <c r="H32" s="213"/>
      <c r="I32" s="213"/>
      <c r="J32" s="213"/>
      <c r="K32" s="213"/>
      <c r="L32" s="60"/>
      <c r="M32" s="40"/>
      <c r="N32" s="41" t="s">
        <v>97</v>
      </c>
      <c r="O32" s="40"/>
    </row>
    <row r="33" spans="1:15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8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8" customFormat="1" x14ac:dyDescent="0.25">
      <c r="A46" s="40"/>
      <c r="N46" s="139"/>
    </row>
    <row r="47" spans="1:15" s="148" customFormat="1" x14ac:dyDescent="0.25">
      <c r="A47" s="40"/>
      <c r="N47" s="139"/>
    </row>
    <row r="48" spans="1:15" s="148" customFormat="1" x14ac:dyDescent="0.25">
      <c r="A48" s="40"/>
      <c r="N48" s="139"/>
    </row>
    <row r="49" spans="1:14" s="148" customFormat="1" x14ac:dyDescent="0.25">
      <c r="A49" s="41"/>
      <c r="B49" s="139"/>
      <c r="C49" s="139"/>
      <c r="D49" s="139"/>
      <c r="E49" s="139"/>
      <c r="F49" s="139"/>
      <c r="G49" s="139"/>
      <c r="N49" s="139"/>
    </row>
    <row r="50" spans="1:14" x14ac:dyDescent="0.25">
      <c r="A50" s="41"/>
      <c r="B50" s="139"/>
      <c r="C50" s="139"/>
      <c r="D50" s="139"/>
      <c r="E50" s="139"/>
      <c r="F50" s="139"/>
      <c r="G50" s="139"/>
    </row>
    <row r="51" spans="1:14" x14ac:dyDescent="0.25">
      <c r="A51" s="41"/>
      <c r="B51" s="139"/>
      <c r="C51" s="139"/>
      <c r="D51" s="139"/>
      <c r="E51" s="139"/>
      <c r="F51" s="139"/>
      <c r="G51" s="139"/>
    </row>
    <row r="52" spans="1:14" x14ac:dyDescent="0.25">
      <c r="A52" s="41"/>
      <c r="B52" s="139"/>
      <c r="C52" s="139"/>
      <c r="D52" s="139"/>
      <c r="E52" s="139"/>
      <c r="F52" s="139"/>
      <c r="G52" s="139"/>
    </row>
    <row r="53" spans="1:14" x14ac:dyDescent="0.25">
      <c r="A53" s="41"/>
      <c r="B53" s="139" t="s">
        <v>1</v>
      </c>
      <c r="C53" s="139" t="s">
        <v>166</v>
      </c>
      <c r="D53" s="139" t="s">
        <v>185</v>
      </c>
      <c r="E53" s="139" t="s">
        <v>167</v>
      </c>
      <c r="F53" s="139" t="s">
        <v>168</v>
      </c>
      <c r="G53" s="139"/>
    </row>
    <row r="54" spans="1:14" x14ac:dyDescent="0.25">
      <c r="A54" s="41"/>
      <c r="B54" s="139">
        <v>2012</v>
      </c>
      <c r="C54" s="139">
        <v>1</v>
      </c>
      <c r="D54" s="198">
        <v>13.320277000000001</v>
      </c>
      <c r="E54" s="195">
        <v>40909</v>
      </c>
      <c r="F54" s="139"/>
      <c r="G54" s="139"/>
    </row>
    <row r="55" spans="1:14" x14ac:dyDescent="0.25">
      <c r="A55" s="41"/>
      <c r="B55" s="139">
        <v>2012</v>
      </c>
      <c r="C55" s="139">
        <v>2</v>
      </c>
      <c r="D55" s="198">
        <v>14.300084</v>
      </c>
      <c r="E55" s="195">
        <v>40940</v>
      </c>
      <c r="F55" s="139"/>
      <c r="G55" s="139"/>
    </row>
    <row r="56" spans="1:14" x14ac:dyDescent="0.25">
      <c r="A56" s="41"/>
      <c r="B56" s="139">
        <v>2012</v>
      </c>
      <c r="C56" s="139">
        <v>3</v>
      </c>
      <c r="D56" s="198">
        <v>13.882698</v>
      </c>
      <c r="E56" s="195">
        <v>40969</v>
      </c>
      <c r="F56" s="139"/>
      <c r="G56" s="139"/>
    </row>
    <row r="57" spans="1:14" x14ac:dyDescent="0.25">
      <c r="A57" s="41"/>
      <c r="B57" s="139">
        <v>2012</v>
      </c>
      <c r="C57" s="139">
        <v>4</v>
      </c>
      <c r="D57" s="198">
        <v>16.366553</v>
      </c>
      <c r="E57" s="195">
        <v>41000</v>
      </c>
      <c r="F57" s="197">
        <v>17.140065374999999</v>
      </c>
      <c r="G57" s="139"/>
    </row>
    <row r="58" spans="1:14" x14ac:dyDescent="0.25">
      <c r="A58" s="41"/>
      <c r="B58" s="139">
        <v>2012</v>
      </c>
      <c r="C58" s="139">
        <v>5</v>
      </c>
      <c r="D58" s="198">
        <v>22.004377000000002</v>
      </c>
      <c r="E58" s="195">
        <v>41030</v>
      </c>
      <c r="F58" s="197">
        <v>17.140065374999999</v>
      </c>
      <c r="G58" s="139"/>
    </row>
    <row r="59" spans="1:14" x14ac:dyDescent="0.25">
      <c r="A59" s="41"/>
      <c r="B59" s="139">
        <v>2012</v>
      </c>
      <c r="C59" s="139">
        <v>6</v>
      </c>
      <c r="D59" s="198">
        <v>17.069248000000002</v>
      </c>
      <c r="E59" s="195">
        <v>41061</v>
      </c>
      <c r="F59" s="197">
        <v>17.140065374999999</v>
      </c>
      <c r="G59" s="139"/>
    </row>
    <row r="60" spans="1:14" x14ac:dyDescent="0.25">
      <c r="A60" s="41"/>
      <c r="B60" s="139">
        <v>2012</v>
      </c>
      <c r="C60" s="139">
        <v>7</v>
      </c>
      <c r="D60" s="198">
        <v>18.467963999999998</v>
      </c>
      <c r="E60" s="195">
        <v>41091</v>
      </c>
      <c r="F60" s="197">
        <v>17.140065374999999</v>
      </c>
      <c r="G60" s="139"/>
    </row>
    <row r="61" spans="1:14" x14ac:dyDescent="0.25">
      <c r="A61" s="41"/>
      <c r="B61" s="139">
        <v>2012</v>
      </c>
      <c r="C61" s="139">
        <v>8</v>
      </c>
      <c r="D61" s="198">
        <v>21.709322</v>
      </c>
      <c r="E61" s="195">
        <v>41122</v>
      </c>
      <c r="F61" s="197">
        <v>17.140065374999999</v>
      </c>
      <c r="G61" s="139"/>
    </row>
    <row r="62" spans="1:14" x14ac:dyDescent="0.25">
      <c r="A62" s="41"/>
      <c r="B62" s="139">
        <v>2012</v>
      </c>
      <c r="C62" s="139">
        <v>9</v>
      </c>
      <c r="D62" s="198">
        <v>13.878494</v>
      </c>
      <c r="E62" s="195">
        <v>41153</v>
      </c>
      <c r="F62" s="197">
        <v>16.777668555555554</v>
      </c>
      <c r="G62" s="139"/>
    </row>
    <row r="63" spans="1:14" x14ac:dyDescent="0.25">
      <c r="A63" s="41"/>
      <c r="B63" s="139">
        <v>2012</v>
      </c>
      <c r="C63" s="139">
        <v>10</v>
      </c>
      <c r="D63" s="198">
        <v>19.761199000000001</v>
      </c>
      <c r="E63" s="195">
        <v>41183</v>
      </c>
      <c r="F63" s="197">
        <v>17.076021599999997</v>
      </c>
      <c r="G63" s="139"/>
    </row>
    <row r="64" spans="1:14" x14ac:dyDescent="0.25">
      <c r="A64" s="41"/>
      <c r="B64" s="139">
        <v>2012</v>
      </c>
      <c r="C64" s="139">
        <v>11</v>
      </c>
      <c r="D64" s="198">
        <v>21.277391999999999</v>
      </c>
      <c r="E64" s="195">
        <v>41214</v>
      </c>
      <c r="F64" s="197">
        <v>17.457964363636361</v>
      </c>
      <c r="G64" s="139"/>
    </row>
    <row r="65" spans="1:7" x14ac:dyDescent="0.25">
      <c r="A65" s="41"/>
      <c r="B65" s="139">
        <v>2012</v>
      </c>
      <c r="C65" s="139">
        <v>12</v>
      </c>
      <c r="D65" s="198">
        <v>22.631751000000001</v>
      </c>
      <c r="E65" s="195">
        <v>41244</v>
      </c>
      <c r="F65" s="197">
        <v>17.889113249999998</v>
      </c>
      <c r="G65" s="139"/>
    </row>
    <row r="66" spans="1:7" x14ac:dyDescent="0.25">
      <c r="A66" s="41"/>
      <c r="B66" s="139">
        <v>2013</v>
      </c>
      <c r="C66" s="139">
        <v>1</v>
      </c>
      <c r="D66" s="198">
        <v>18.387447000000002</v>
      </c>
      <c r="E66" s="195">
        <v>41275</v>
      </c>
      <c r="F66" s="197">
        <v>18.311377416666669</v>
      </c>
      <c r="G66" s="139"/>
    </row>
    <row r="67" spans="1:7" x14ac:dyDescent="0.25">
      <c r="A67" s="41"/>
      <c r="B67" s="139">
        <v>2013</v>
      </c>
      <c r="C67" s="139">
        <v>2</v>
      </c>
      <c r="D67" s="198">
        <v>15.083477</v>
      </c>
      <c r="E67" s="195">
        <v>41306</v>
      </c>
      <c r="F67" s="197">
        <v>18.376660166666667</v>
      </c>
      <c r="G67" s="139"/>
    </row>
    <row r="68" spans="1:7" x14ac:dyDescent="0.25">
      <c r="A68" s="41"/>
      <c r="B68" s="139">
        <v>2013</v>
      </c>
      <c r="C68" s="139">
        <v>3</v>
      </c>
      <c r="D68" s="198">
        <v>18.492759</v>
      </c>
      <c r="E68" s="195">
        <v>41334</v>
      </c>
      <c r="F68" s="197">
        <v>18.760831916666667</v>
      </c>
      <c r="G68" s="139"/>
    </row>
    <row r="69" spans="1:7" x14ac:dyDescent="0.25">
      <c r="A69" s="41"/>
      <c r="B69" s="139">
        <v>2013</v>
      </c>
      <c r="C69" s="139">
        <v>4</v>
      </c>
      <c r="D69" s="198">
        <v>24.260854999999999</v>
      </c>
      <c r="E69" s="195">
        <v>41365</v>
      </c>
      <c r="F69" s="197">
        <v>19.418690416666667</v>
      </c>
      <c r="G69" s="139"/>
    </row>
    <row r="70" spans="1:7" x14ac:dyDescent="0.25">
      <c r="A70" s="41"/>
      <c r="B70" s="139">
        <v>2013</v>
      </c>
      <c r="C70" s="139">
        <v>5</v>
      </c>
      <c r="D70" s="198">
        <v>24.038388999999999</v>
      </c>
      <c r="E70" s="195">
        <v>41395</v>
      </c>
      <c r="F70" s="197">
        <v>19.588191416666668</v>
      </c>
      <c r="G70" s="139"/>
    </row>
    <row r="71" spans="1:7" x14ac:dyDescent="0.25">
      <c r="A71" s="41"/>
      <c r="B71" s="139">
        <v>2013</v>
      </c>
      <c r="C71" s="139">
        <v>6</v>
      </c>
      <c r="D71" s="198">
        <v>21.269978999999999</v>
      </c>
      <c r="E71" s="195">
        <v>41426</v>
      </c>
      <c r="F71" s="197">
        <v>19.938252333333335</v>
      </c>
      <c r="G71" s="139"/>
    </row>
    <row r="72" spans="1:7" x14ac:dyDescent="0.25">
      <c r="A72" s="41"/>
      <c r="B72" s="139">
        <v>2013</v>
      </c>
      <c r="C72" s="139">
        <v>7</v>
      </c>
      <c r="D72" s="198">
        <v>19.084662999999999</v>
      </c>
      <c r="E72" s="195">
        <v>41456</v>
      </c>
      <c r="F72" s="197">
        <v>19.989643916666669</v>
      </c>
      <c r="G72" s="139"/>
    </row>
    <row r="73" spans="1:7" x14ac:dyDescent="0.25">
      <c r="A73" s="41"/>
      <c r="B73" s="139">
        <v>2013</v>
      </c>
      <c r="C73" s="139">
        <v>8</v>
      </c>
      <c r="D73" s="198">
        <v>21.926770999999999</v>
      </c>
      <c r="E73" s="195">
        <v>41487</v>
      </c>
      <c r="F73" s="197">
        <v>20.007764666666667</v>
      </c>
      <c r="G73" s="139"/>
    </row>
    <row r="74" spans="1:7" x14ac:dyDescent="0.25">
      <c r="A74" s="41"/>
      <c r="B74" s="139">
        <v>2013</v>
      </c>
      <c r="C74" s="139">
        <v>9</v>
      </c>
      <c r="D74" s="198">
        <v>17.966958000000002</v>
      </c>
      <c r="E74" s="195">
        <v>41518</v>
      </c>
      <c r="F74" s="197">
        <v>20.348470000000002</v>
      </c>
      <c r="G74" s="139"/>
    </row>
    <row r="75" spans="1:7" x14ac:dyDescent="0.25">
      <c r="A75" s="41"/>
      <c r="B75" s="139">
        <v>2013</v>
      </c>
      <c r="C75" s="139">
        <v>10</v>
      </c>
      <c r="D75" s="198">
        <v>26.006730999999998</v>
      </c>
      <c r="E75" s="195">
        <v>41548</v>
      </c>
      <c r="F75" s="197">
        <v>20.868931</v>
      </c>
      <c r="G75" s="139"/>
    </row>
    <row r="76" spans="1:7" x14ac:dyDescent="0.25">
      <c r="A76" s="41"/>
      <c r="B76" s="139">
        <v>2013</v>
      </c>
      <c r="C76" s="139">
        <v>11</v>
      </c>
      <c r="D76" s="198">
        <v>21.461628999999999</v>
      </c>
      <c r="E76" s="195">
        <v>41579</v>
      </c>
      <c r="F76" s="197">
        <v>20.884284083333334</v>
      </c>
      <c r="G76" s="139"/>
    </row>
    <row r="77" spans="1:7" x14ac:dyDescent="0.25">
      <c r="A77" s="41"/>
      <c r="B77" s="139">
        <v>2013</v>
      </c>
      <c r="C77" s="139">
        <v>12</v>
      </c>
      <c r="D77" s="198">
        <v>25.052661000000001</v>
      </c>
      <c r="E77" s="195">
        <v>41609</v>
      </c>
      <c r="F77" s="197">
        <v>21.086026583333332</v>
      </c>
      <c r="G77" s="139"/>
    </row>
    <row r="78" spans="1:7" x14ac:dyDescent="0.25">
      <c r="A78" s="41"/>
      <c r="B78" s="139">
        <v>2014</v>
      </c>
      <c r="C78" s="139">
        <v>1</v>
      </c>
      <c r="D78" s="198">
        <v>12.719519999999999</v>
      </c>
      <c r="E78" s="195">
        <v>41640</v>
      </c>
      <c r="F78" s="197">
        <v>20.613699333333333</v>
      </c>
      <c r="G78" s="139"/>
    </row>
    <row r="79" spans="1:7" x14ac:dyDescent="0.25">
      <c r="A79" s="41"/>
      <c r="B79" s="139">
        <v>2014</v>
      </c>
      <c r="C79" s="139">
        <v>2</v>
      </c>
      <c r="D79" s="198">
        <v>14.616845</v>
      </c>
      <c r="E79" s="195">
        <v>41671</v>
      </c>
      <c r="F79" s="197">
        <v>20.574813333333335</v>
      </c>
      <c r="G79" s="139"/>
    </row>
    <row r="80" spans="1:7" x14ac:dyDescent="0.25">
      <c r="A80" s="41"/>
      <c r="B80" s="139">
        <v>2014</v>
      </c>
      <c r="C80" s="139">
        <v>3</v>
      </c>
      <c r="D80" s="198">
        <v>17.382090999999999</v>
      </c>
      <c r="E80" s="195">
        <v>41699</v>
      </c>
      <c r="F80" s="197">
        <v>20.482257666666666</v>
      </c>
      <c r="G80" s="139"/>
    </row>
    <row r="81" spans="1:7" x14ac:dyDescent="0.25">
      <c r="A81" s="41"/>
      <c r="B81" s="139">
        <v>2014</v>
      </c>
      <c r="C81" s="139">
        <v>4</v>
      </c>
      <c r="D81" s="198">
        <v>16.806262</v>
      </c>
      <c r="E81" s="195">
        <v>41730</v>
      </c>
      <c r="F81" s="197">
        <v>19.861041583333336</v>
      </c>
      <c r="G81" s="139"/>
    </row>
    <row r="82" spans="1:7" x14ac:dyDescent="0.25">
      <c r="A82" s="41"/>
      <c r="B82" s="139">
        <v>2014</v>
      </c>
      <c r="C82" s="139">
        <v>5</v>
      </c>
      <c r="D82" s="198">
        <v>17.334769000000001</v>
      </c>
      <c r="E82" s="195">
        <v>41760</v>
      </c>
      <c r="F82" s="197">
        <v>19.302406583333333</v>
      </c>
      <c r="G82" s="139"/>
    </row>
    <row r="83" spans="1:7" x14ac:dyDescent="0.25">
      <c r="A83" s="41"/>
      <c r="B83" s="139">
        <v>2014</v>
      </c>
      <c r="C83" s="139">
        <v>6</v>
      </c>
      <c r="D83" s="198">
        <v>21.875845999999999</v>
      </c>
      <c r="E83" s="195">
        <v>41791</v>
      </c>
      <c r="F83" s="197">
        <v>19.352895499999999</v>
      </c>
      <c r="G83" s="139"/>
    </row>
    <row r="84" spans="1:7" x14ac:dyDescent="0.25">
      <c r="A84" s="41"/>
      <c r="B84" s="139">
        <v>2014</v>
      </c>
      <c r="C84" s="139">
        <v>7</v>
      </c>
      <c r="D84" s="198">
        <v>24.05911</v>
      </c>
      <c r="E84" s="195">
        <v>41821</v>
      </c>
      <c r="F84" s="197">
        <v>19.767432750000001</v>
      </c>
      <c r="G84" s="139"/>
    </row>
    <row r="85" spans="1:7" x14ac:dyDescent="0.25">
      <c r="A85" s="41"/>
      <c r="B85" s="139">
        <v>2014</v>
      </c>
      <c r="C85" s="139">
        <v>8</v>
      </c>
      <c r="D85" s="198">
        <v>22.662510000000001</v>
      </c>
      <c r="E85" s="195">
        <v>41852</v>
      </c>
      <c r="F85" s="197">
        <v>19.828744333333333</v>
      </c>
      <c r="G85" s="139"/>
    </row>
    <row r="86" spans="1:7" x14ac:dyDescent="0.25">
      <c r="A86" s="41"/>
      <c r="B86" s="139">
        <v>2014</v>
      </c>
      <c r="C86" s="139">
        <v>9</v>
      </c>
      <c r="D86" s="198">
        <v>23.652450000000002</v>
      </c>
      <c r="E86" s="195">
        <v>41883</v>
      </c>
      <c r="F86" s="197">
        <v>20.302535333333335</v>
      </c>
      <c r="G86" s="139"/>
    </row>
    <row r="87" spans="1:7" x14ac:dyDescent="0.25">
      <c r="A87" s="41"/>
      <c r="B87" s="139">
        <v>2014</v>
      </c>
      <c r="C87" s="139">
        <v>10</v>
      </c>
      <c r="D87" s="198">
        <v>21.211804000000001</v>
      </c>
      <c r="E87" s="195">
        <v>41913</v>
      </c>
      <c r="F87" s="197">
        <v>19.902958083333335</v>
      </c>
      <c r="G87" s="139"/>
    </row>
    <row r="88" spans="1:7" x14ac:dyDescent="0.25">
      <c r="A88" s="41"/>
      <c r="B88" s="139">
        <v>2014</v>
      </c>
      <c r="C88" s="139">
        <v>11</v>
      </c>
      <c r="D88" s="198">
        <v>20.443753000000001</v>
      </c>
      <c r="E88" s="195">
        <v>41944</v>
      </c>
      <c r="F88" s="197">
        <v>19.818135083333331</v>
      </c>
      <c r="G88" s="139"/>
    </row>
    <row r="89" spans="1:7" x14ac:dyDescent="0.25">
      <c r="A89" s="41"/>
      <c r="B89" s="139">
        <v>2014</v>
      </c>
      <c r="C89" s="139">
        <v>12</v>
      </c>
      <c r="D89" s="198">
        <v>19.620304000000001</v>
      </c>
      <c r="E89" s="195">
        <v>41974</v>
      </c>
      <c r="F89" s="197">
        <v>19.365438666666666</v>
      </c>
      <c r="G89" s="139"/>
    </row>
    <row r="90" spans="1:7" x14ac:dyDescent="0.25">
      <c r="A90" s="41"/>
      <c r="B90" s="139">
        <v>2015</v>
      </c>
      <c r="C90" s="139">
        <v>1</v>
      </c>
      <c r="D90" s="198">
        <v>18.472404000000001</v>
      </c>
      <c r="E90" s="195">
        <v>42005</v>
      </c>
      <c r="F90" s="197">
        <v>19.844845666666668</v>
      </c>
      <c r="G90" s="139"/>
    </row>
    <row r="91" spans="1:7" x14ac:dyDescent="0.25">
      <c r="A91" s="41"/>
      <c r="B91" s="139">
        <v>2015</v>
      </c>
      <c r="C91" s="139">
        <v>2</v>
      </c>
      <c r="D91" s="198">
        <v>18.068957000000001</v>
      </c>
      <c r="E91" s="195">
        <v>42036</v>
      </c>
      <c r="F91" s="197">
        <v>20.132521666666666</v>
      </c>
      <c r="G91" s="139"/>
    </row>
    <row r="92" spans="1:7" x14ac:dyDescent="0.25">
      <c r="A92" s="41"/>
      <c r="B92" s="139">
        <v>2015</v>
      </c>
      <c r="C92" s="139">
        <v>3</v>
      </c>
      <c r="D92" s="198">
        <v>25.634561999999999</v>
      </c>
      <c r="E92" s="195">
        <v>42064</v>
      </c>
      <c r="F92" s="197">
        <v>20.820227583333338</v>
      </c>
      <c r="G92" s="139"/>
    </row>
    <row r="93" spans="1:7" x14ac:dyDescent="0.25">
      <c r="A93" s="41"/>
      <c r="B93" s="139">
        <v>2015</v>
      </c>
      <c r="C93" s="139">
        <v>4</v>
      </c>
      <c r="D93" s="198">
        <v>21.615956000000001</v>
      </c>
      <c r="E93" s="195">
        <v>42095</v>
      </c>
      <c r="F93" s="197">
        <v>21.22103541666667</v>
      </c>
      <c r="G93" s="139"/>
    </row>
    <row r="94" spans="1:7" x14ac:dyDescent="0.25">
      <c r="A94" s="41"/>
      <c r="B94" s="139">
        <v>2015</v>
      </c>
      <c r="C94" s="139">
        <v>5</v>
      </c>
      <c r="D94" s="198">
        <v>19.196166000000002</v>
      </c>
      <c r="E94" s="195">
        <v>42125</v>
      </c>
      <c r="F94" s="197">
        <v>21.376151833333335</v>
      </c>
      <c r="G94" s="139"/>
    </row>
    <row r="95" spans="1:7" x14ac:dyDescent="0.25">
      <c r="A95" s="41"/>
      <c r="B95" s="139">
        <v>2015</v>
      </c>
      <c r="C95" s="139">
        <v>6</v>
      </c>
      <c r="D95" s="198">
        <v>15.991859</v>
      </c>
      <c r="E95" s="195">
        <v>42156</v>
      </c>
      <c r="F95" s="197">
        <v>20.885819583333337</v>
      </c>
      <c r="G95" s="139"/>
    </row>
    <row r="96" spans="1:7" x14ac:dyDescent="0.25">
      <c r="A96" s="41"/>
      <c r="B96" s="139">
        <v>2015</v>
      </c>
      <c r="C96" s="139">
        <v>7</v>
      </c>
      <c r="D96" s="198">
        <v>20.032691</v>
      </c>
      <c r="E96" s="195">
        <v>42186</v>
      </c>
      <c r="F96" s="197">
        <v>20.550284666666666</v>
      </c>
      <c r="G96" s="139"/>
    </row>
    <row r="97" spans="1:8" x14ac:dyDescent="0.25">
      <c r="A97" s="41"/>
      <c r="B97" s="139">
        <v>2015</v>
      </c>
      <c r="C97" s="139">
        <v>8</v>
      </c>
      <c r="D97" s="198">
        <v>16.599219999999999</v>
      </c>
      <c r="E97" s="195">
        <v>42217</v>
      </c>
      <c r="F97" s="197">
        <v>20.0450105</v>
      </c>
      <c r="G97" s="139"/>
    </row>
    <row r="98" spans="1:8" x14ac:dyDescent="0.25">
      <c r="A98" s="41"/>
      <c r="B98" s="139">
        <v>2015</v>
      </c>
      <c r="C98" s="139">
        <v>9</v>
      </c>
      <c r="D98" s="198">
        <v>23.571925</v>
      </c>
      <c r="E98" s="195">
        <v>42248</v>
      </c>
      <c r="F98" s="197">
        <v>20.038300083333336</v>
      </c>
      <c r="G98" s="139"/>
    </row>
    <row r="99" spans="1:8" x14ac:dyDescent="0.25">
      <c r="A99" s="41"/>
      <c r="B99" s="139">
        <v>2015</v>
      </c>
      <c r="C99" s="139">
        <v>10</v>
      </c>
      <c r="D99" s="198">
        <v>17.705938</v>
      </c>
      <c r="E99" s="195">
        <v>42278</v>
      </c>
      <c r="F99" s="197">
        <v>19.746144583333333</v>
      </c>
      <c r="G99" s="139"/>
    </row>
    <row r="100" spans="1:8" x14ac:dyDescent="0.25">
      <c r="A100" s="41"/>
      <c r="B100" s="139">
        <v>2015</v>
      </c>
      <c r="C100" s="139">
        <v>11</v>
      </c>
      <c r="D100" s="198">
        <v>20.111958999999999</v>
      </c>
      <c r="E100" s="195">
        <v>42309</v>
      </c>
      <c r="F100" s="197">
        <v>19.718495083333334</v>
      </c>
      <c r="G100" s="139"/>
    </row>
    <row r="101" spans="1:8" x14ac:dyDescent="0.25">
      <c r="A101" s="41"/>
      <c r="B101" s="139">
        <v>2015</v>
      </c>
      <c r="C101" s="139">
        <v>12</v>
      </c>
      <c r="D101" s="198">
        <v>23.801034999999999</v>
      </c>
      <c r="E101" s="195">
        <v>42339</v>
      </c>
      <c r="F101" s="197">
        <v>20.066889333333336</v>
      </c>
      <c r="G101" s="139"/>
    </row>
    <row r="102" spans="1:8" x14ac:dyDescent="0.25">
      <c r="A102" s="41"/>
      <c r="B102" s="139">
        <v>2016</v>
      </c>
      <c r="C102" s="139">
        <v>1</v>
      </c>
      <c r="D102" s="198">
        <v>12.809476</v>
      </c>
      <c r="E102" s="195">
        <v>42370</v>
      </c>
      <c r="F102" s="197">
        <v>19.594978666666666</v>
      </c>
      <c r="G102" s="139"/>
    </row>
    <row r="103" spans="1:8" x14ac:dyDescent="0.25">
      <c r="A103" s="41"/>
      <c r="B103" s="139">
        <v>2016</v>
      </c>
      <c r="C103" s="139">
        <v>2</v>
      </c>
      <c r="D103" s="198">
        <v>14.992411000000001</v>
      </c>
      <c r="E103" s="195">
        <v>42401</v>
      </c>
      <c r="F103" s="197">
        <v>19.338599833333337</v>
      </c>
      <c r="G103" s="139"/>
    </row>
    <row r="104" spans="1:8" x14ac:dyDescent="0.25">
      <c r="A104" s="41"/>
      <c r="B104" s="139">
        <v>2016</v>
      </c>
      <c r="C104" s="139">
        <v>3</v>
      </c>
      <c r="D104" s="198">
        <v>10.996522000000001</v>
      </c>
      <c r="E104" s="195">
        <v>42430</v>
      </c>
      <c r="F104" s="197">
        <v>18.118763166666668</v>
      </c>
      <c r="G104" s="139"/>
      <c r="H104" s="139"/>
    </row>
    <row r="105" spans="1:8" x14ac:dyDescent="0.25">
      <c r="A105" s="41"/>
      <c r="B105" s="139">
        <v>2016</v>
      </c>
      <c r="C105" s="139">
        <v>4</v>
      </c>
      <c r="D105" s="198">
        <v>15.123512</v>
      </c>
      <c r="E105" s="195">
        <v>42461</v>
      </c>
      <c r="F105" s="197">
        <v>17.577726166666668</v>
      </c>
      <c r="G105" s="139"/>
      <c r="H105" s="139"/>
    </row>
    <row r="106" spans="1:8" x14ac:dyDescent="0.25">
      <c r="A106" s="41"/>
      <c r="B106" s="139">
        <v>2016</v>
      </c>
      <c r="C106" s="139">
        <v>5</v>
      </c>
      <c r="D106" s="198">
        <v>21.918571</v>
      </c>
      <c r="E106" s="195">
        <v>42491</v>
      </c>
      <c r="F106" s="197">
        <v>17.80459325</v>
      </c>
      <c r="G106" s="139"/>
      <c r="H106" s="139"/>
    </row>
    <row r="107" spans="1:8" x14ac:dyDescent="0.25">
      <c r="A107" s="41"/>
      <c r="B107" s="139">
        <v>2016</v>
      </c>
      <c r="C107" s="139">
        <v>6</v>
      </c>
      <c r="D107" s="198">
        <v>15.005036</v>
      </c>
      <c r="E107" s="195">
        <v>42522</v>
      </c>
      <c r="F107" s="197">
        <v>17.722357999999996</v>
      </c>
      <c r="G107" s="139"/>
      <c r="H107" s="139"/>
    </row>
    <row r="108" spans="1:8" x14ac:dyDescent="0.25">
      <c r="A108" s="41"/>
      <c r="B108" s="139">
        <v>2016</v>
      </c>
      <c r="C108" s="139">
        <v>7</v>
      </c>
      <c r="D108" s="198">
        <v>11.300682</v>
      </c>
      <c r="E108" s="195">
        <v>42552</v>
      </c>
      <c r="F108" s="197">
        <v>16.99469058333333</v>
      </c>
      <c r="G108" s="139"/>
      <c r="H108" s="139"/>
    </row>
    <row r="109" spans="1:8" x14ac:dyDescent="0.25">
      <c r="A109" s="41"/>
      <c r="B109" s="139">
        <v>2016</v>
      </c>
      <c r="C109" s="139">
        <v>8</v>
      </c>
      <c r="D109" s="198">
        <v>16.602056000000001</v>
      </c>
      <c r="E109" s="195">
        <v>42583</v>
      </c>
      <c r="F109" s="197">
        <v>16.994926916666664</v>
      </c>
      <c r="G109" s="139"/>
      <c r="H109" s="139"/>
    </row>
    <row r="110" spans="1:8" x14ac:dyDescent="0.25">
      <c r="A110" s="41"/>
      <c r="B110" s="139">
        <v>2016</v>
      </c>
      <c r="C110" s="139">
        <v>9</v>
      </c>
      <c r="D110" s="198">
        <v>14.777107000000001</v>
      </c>
      <c r="E110" s="195">
        <v>42614</v>
      </c>
      <c r="F110" s="197">
        <v>16.262025416666667</v>
      </c>
      <c r="G110" s="139"/>
      <c r="H110" s="139"/>
    </row>
    <row r="111" spans="1:8" x14ac:dyDescent="0.25">
      <c r="A111" s="41"/>
      <c r="B111" s="139">
        <v>2016</v>
      </c>
      <c r="C111" s="139">
        <v>10</v>
      </c>
      <c r="D111" s="198">
        <v>15.952204</v>
      </c>
      <c r="E111" s="195">
        <v>42644</v>
      </c>
      <c r="F111" s="197">
        <v>16.115880916666665</v>
      </c>
      <c r="G111" s="139"/>
      <c r="H111" s="139"/>
    </row>
    <row r="112" spans="1:8" x14ac:dyDescent="0.25">
      <c r="A112" s="41"/>
      <c r="B112" s="139">
        <v>2016</v>
      </c>
      <c r="C112" s="139">
        <v>11</v>
      </c>
      <c r="D112" s="198">
        <v>12.664720000000001</v>
      </c>
      <c r="E112" s="195">
        <v>42675</v>
      </c>
      <c r="F112" s="197">
        <v>15.495277666666667</v>
      </c>
      <c r="G112" s="139"/>
      <c r="H112" s="139"/>
    </row>
    <row r="113" spans="1:8" x14ac:dyDescent="0.25">
      <c r="A113" s="41"/>
      <c r="B113" s="139">
        <v>2016</v>
      </c>
      <c r="C113" s="139">
        <v>12</v>
      </c>
      <c r="D113" s="198">
        <v>15.869463</v>
      </c>
      <c r="E113" s="195">
        <v>42705</v>
      </c>
      <c r="F113" s="197">
        <v>14.834313333333332</v>
      </c>
      <c r="G113" s="139"/>
      <c r="H113" s="139"/>
    </row>
    <row r="114" spans="1:8" x14ac:dyDescent="0.25">
      <c r="A114" s="41"/>
      <c r="B114" s="139">
        <v>2017</v>
      </c>
      <c r="C114" s="139">
        <v>1</v>
      </c>
      <c r="D114" s="198">
        <v>16.02441</v>
      </c>
      <c r="E114" s="195">
        <v>42736</v>
      </c>
      <c r="F114" s="197">
        <v>15.102224499999998</v>
      </c>
      <c r="G114" s="139"/>
      <c r="H114" s="139"/>
    </row>
    <row r="115" spans="1:8" x14ac:dyDescent="0.25">
      <c r="A115" s="41"/>
      <c r="B115" s="139">
        <v>2017</v>
      </c>
      <c r="C115" s="139">
        <v>2</v>
      </c>
      <c r="D115" s="198">
        <v>10.295482</v>
      </c>
      <c r="E115" s="195">
        <v>42767</v>
      </c>
      <c r="F115" s="197">
        <v>14.710813749999998</v>
      </c>
      <c r="G115" s="139"/>
      <c r="H115" s="139"/>
    </row>
    <row r="116" spans="1:8" x14ac:dyDescent="0.25">
      <c r="A116" s="41"/>
      <c r="B116" s="139">
        <v>2017</v>
      </c>
      <c r="C116" s="139">
        <v>3</v>
      </c>
      <c r="D116" s="198">
        <v>13.245817000000001</v>
      </c>
      <c r="E116" s="195">
        <v>42795</v>
      </c>
      <c r="F116" s="197">
        <v>14.898254999999997</v>
      </c>
      <c r="G116" s="139"/>
      <c r="H116" s="139"/>
    </row>
    <row r="117" spans="1:8" x14ac:dyDescent="0.25">
      <c r="A117" s="41"/>
      <c r="B117" s="139">
        <v>2017</v>
      </c>
      <c r="C117" s="139">
        <v>4</v>
      </c>
      <c r="D117" s="198">
        <v>10.885805</v>
      </c>
      <c r="E117" s="195">
        <v>42826</v>
      </c>
      <c r="F117" s="197">
        <v>14.545112749999999</v>
      </c>
      <c r="G117" s="139"/>
      <c r="H117" s="139"/>
    </row>
    <row r="118" spans="1:8" x14ac:dyDescent="0.25">
      <c r="A118" s="41"/>
      <c r="B118" s="139">
        <v>2017</v>
      </c>
      <c r="C118" s="139">
        <v>5</v>
      </c>
      <c r="D118" s="198">
        <v>11.490938</v>
      </c>
      <c r="E118" s="195">
        <v>42856</v>
      </c>
      <c r="F118" s="197">
        <v>13.676143333333334</v>
      </c>
      <c r="G118" s="139"/>
      <c r="H118" s="139"/>
    </row>
    <row r="119" spans="1:8" x14ac:dyDescent="0.25">
      <c r="A119" s="41"/>
      <c r="B119" s="139">
        <v>2017</v>
      </c>
      <c r="C119" s="139">
        <v>6</v>
      </c>
      <c r="D119" s="198">
        <v>11.717191</v>
      </c>
      <c r="E119" s="195">
        <v>42887</v>
      </c>
      <c r="F119" s="197">
        <v>13.402156249999999</v>
      </c>
      <c r="G119" s="139"/>
      <c r="H119" s="139"/>
    </row>
    <row r="120" spans="1:8" x14ac:dyDescent="0.25">
      <c r="A120" s="41"/>
      <c r="B120" s="139">
        <v>2017</v>
      </c>
      <c r="C120" s="139">
        <v>7</v>
      </c>
      <c r="D120" s="198">
        <v>12.831529</v>
      </c>
      <c r="E120" s="195">
        <v>42917</v>
      </c>
      <c r="F120" s="197">
        <v>13.529726833333333</v>
      </c>
      <c r="G120" s="139"/>
      <c r="H120" s="139"/>
    </row>
    <row r="121" spans="1:8" x14ac:dyDescent="0.25">
      <c r="A121" s="41"/>
      <c r="B121" s="139">
        <v>2016</v>
      </c>
      <c r="C121" s="139">
        <v>8</v>
      </c>
      <c r="D121" s="198">
        <v>14.574445000000001</v>
      </c>
      <c r="E121" s="195">
        <v>42948</v>
      </c>
      <c r="F121" s="197">
        <v>13.360759250000001</v>
      </c>
      <c r="G121" s="139"/>
      <c r="H121" s="139"/>
    </row>
    <row r="122" spans="1:8" x14ac:dyDescent="0.25">
      <c r="A122" s="41"/>
      <c r="B122" s="139">
        <v>2016</v>
      </c>
      <c r="C122" s="139">
        <v>9</v>
      </c>
      <c r="D122" s="198">
        <v>14.813813</v>
      </c>
      <c r="E122" s="195">
        <v>42979</v>
      </c>
      <c r="F122" s="197">
        <v>13.363818083333333</v>
      </c>
      <c r="G122" s="139"/>
      <c r="H122" s="139"/>
    </row>
    <row r="123" spans="1:8" x14ac:dyDescent="0.25">
      <c r="A123" s="41"/>
      <c r="B123" s="139">
        <v>2016</v>
      </c>
      <c r="C123" s="139">
        <v>10</v>
      </c>
      <c r="D123" s="198">
        <v>13.37664</v>
      </c>
      <c r="E123" s="195">
        <v>43009</v>
      </c>
      <c r="F123" s="197">
        <v>13.149187750000003</v>
      </c>
      <c r="G123" s="139"/>
      <c r="H123" s="139"/>
    </row>
    <row r="124" spans="1:8" x14ac:dyDescent="0.25">
      <c r="A124" s="41"/>
      <c r="B124" s="139">
        <v>2016</v>
      </c>
      <c r="C124" s="139">
        <v>11</v>
      </c>
      <c r="D124" s="198">
        <v>10.677458</v>
      </c>
      <c r="E124" s="195">
        <v>43040</v>
      </c>
      <c r="F124" s="197">
        <v>12.983582583333336</v>
      </c>
      <c r="G124" s="139"/>
      <c r="H124" s="139"/>
    </row>
    <row r="125" spans="1:8" x14ac:dyDescent="0.25">
      <c r="A125" s="41"/>
      <c r="B125" s="139">
        <v>2016</v>
      </c>
      <c r="C125" s="139">
        <v>12</v>
      </c>
      <c r="D125" s="198">
        <v>14.336956000000001</v>
      </c>
      <c r="E125" s="195">
        <v>43070</v>
      </c>
      <c r="F125" s="197">
        <v>12.855873666666668</v>
      </c>
      <c r="G125" s="139"/>
      <c r="H125" s="139"/>
    </row>
    <row r="126" spans="1:8" x14ac:dyDescent="0.25">
      <c r="A126" s="41"/>
      <c r="B126" s="139"/>
      <c r="C126" s="139"/>
      <c r="D126" s="139"/>
      <c r="E126" s="139"/>
      <c r="F126" s="139"/>
      <c r="G126" s="139"/>
      <c r="H126" s="139"/>
    </row>
    <row r="127" spans="1:8" x14ac:dyDescent="0.25">
      <c r="B127" s="137"/>
      <c r="C127" s="137"/>
      <c r="D127" s="137"/>
      <c r="E127" s="137"/>
      <c r="F127" s="137"/>
      <c r="G127" s="137"/>
      <c r="H127" s="137"/>
    </row>
    <row r="128" spans="1:8" x14ac:dyDescent="0.25">
      <c r="B128" s="137"/>
      <c r="C128" s="137"/>
      <c r="D128" s="137"/>
      <c r="E128" s="137"/>
      <c r="F128" s="137"/>
      <c r="G128" s="137"/>
      <c r="H128" s="137"/>
    </row>
    <row r="129" spans="2:8" x14ac:dyDescent="0.25">
      <c r="B129" s="137"/>
      <c r="C129" s="137"/>
      <c r="D129" s="137"/>
      <c r="E129" s="137"/>
      <c r="F129" s="137"/>
      <c r="G129" s="137"/>
      <c r="H129" s="137"/>
    </row>
    <row r="130" spans="2:8" x14ac:dyDescent="0.25">
      <c r="B130" s="137"/>
      <c r="C130" s="137"/>
      <c r="D130" s="137"/>
      <c r="E130" s="137"/>
      <c r="F130" s="137"/>
      <c r="G130" s="137"/>
      <c r="H130" s="137"/>
    </row>
    <row r="134" spans="2:8" x14ac:dyDescent="0.25">
      <c r="B134" s="139"/>
      <c r="C134" s="139"/>
      <c r="D134" s="139"/>
      <c r="E134" s="139"/>
      <c r="F134" s="139"/>
    </row>
    <row r="135" spans="2:8" x14ac:dyDescent="0.25">
      <c r="B135" s="139"/>
      <c r="C135" s="139"/>
      <c r="D135" s="139"/>
      <c r="E135" s="139"/>
      <c r="F135" s="139"/>
    </row>
    <row r="136" spans="2:8" x14ac:dyDescent="0.25">
      <c r="B136" s="139"/>
      <c r="C136" s="139"/>
      <c r="D136" s="139"/>
      <c r="E136" s="139"/>
      <c r="F136" s="139"/>
    </row>
    <row r="137" spans="2:8" x14ac:dyDescent="0.25">
      <c r="B137" s="139"/>
      <c r="C137" s="139"/>
      <c r="D137" s="139"/>
      <c r="E137" s="139"/>
      <c r="F137" s="139"/>
    </row>
    <row r="138" spans="2:8" x14ac:dyDescent="0.25">
      <c r="B138" s="139"/>
      <c r="C138" s="139"/>
      <c r="D138" s="139"/>
      <c r="E138" s="139"/>
      <c r="F138" s="139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139"/>
    <col min="13" max="13" width="13.7109375" style="139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198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98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198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47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7" t="s">
        <v>202</v>
      </c>
      <c r="D10" s="217"/>
      <c r="E10" s="212" t="s">
        <v>187</v>
      </c>
      <c r="F10" s="212" t="s">
        <v>188</v>
      </c>
      <c r="G10" s="217" t="s">
        <v>203</v>
      </c>
      <c r="H10" s="217"/>
      <c r="I10" s="212" t="s">
        <v>187</v>
      </c>
      <c r="J10" s="212" t="s">
        <v>188</v>
      </c>
      <c r="K10" s="16"/>
    </row>
    <row r="11" spans="1:14" x14ac:dyDescent="0.25">
      <c r="A11" s="14"/>
      <c r="B11" s="9"/>
      <c r="C11" s="143">
        <v>2016</v>
      </c>
      <c r="D11" s="143">
        <v>2017</v>
      </c>
      <c r="E11" s="212"/>
      <c r="F11" s="212"/>
      <c r="G11" s="143">
        <v>2016</v>
      </c>
      <c r="H11" s="143">
        <v>2017</v>
      </c>
      <c r="I11" s="212"/>
      <c r="J11" s="212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31</v>
      </c>
      <c r="C13" s="78">
        <v>31755.555244749954</v>
      </c>
      <c r="D13" s="30">
        <v>37769.623561899854</v>
      </c>
      <c r="E13" s="78">
        <v>18.938633794300252</v>
      </c>
      <c r="F13" s="78">
        <v>100</v>
      </c>
      <c r="G13" s="78">
        <v>3477.0401208800004</v>
      </c>
      <c r="H13" s="30">
        <v>3949.1192345500003</v>
      </c>
      <c r="I13" s="78">
        <v>13.577039587064711</v>
      </c>
      <c r="J13" s="78">
        <v>100</v>
      </c>
      <c r="K13" s="16"/>
      <c r="L13" s="197">
        <f>+((D13-C13)/C13)*100</f>
        <v>18.938633794300248</v>
      </c>
      <c r="M13" s="139" t="b">
        <f>+ROUND(E13,4)=ROUND(L13,4)</f>
        <v>1</v>
      </c>
    </row>
    <row r="14" spans="1:14" x14ac:dyDescent="0.25">
      <c r="A14" s="14"/>
      <c r="B14" s="9" t="s">
        <v>229</v>
      </c>
      <c r="C14" s="21">
        <v>7533.7748278099989</v>
      </c>
      <c r="D14" s="24">
        <v>8668.4609352900006</v>
      </c>
      <c r="E14" s="21">
        <v>15.061322290804968</v>
      </c>
      <c r="F14" s="21">
        <v>22.95087988124488</v>
      </c>
      <c r="G14" s="21">
        <v>771.33982777999995</v>
      </c>
      <c r="H14" s="24">
        <v>860.09329400000001</v>
      </c>
      <c r="I14" s="21">
        <v>11.50640262871454</v>
      </c>
      <c r="J14" s="21">
        <v>21.779370105496628</v>
      </c>
      <c r="K14" s="16"/>
      <c r="L14" s="197">
        <f t="shared" ref="L14:L42" si="0">+((D14-C14)/C14)*100</f>
        <v>15.061322290804979</v>
      </c>
      <c r="M14" s="139" t="b">
        <f t="shared" ref="M14:M42" si="1">+ROUND(E14,4)=ROUND(L14,4)</f>
        <v>1</v>
      </c>
    </row>
    <row r="15" spans="1:14" x14ac:dyDescent="0.25">
      <c r="A15" s="14"/>
      <c r="B15" s="121" t="s">
        <v>209</v>
      </c>
      <c r="C15" s="21">
        <v>4336.5088687800044</v>
      </c>
      <c r="D15" s="24">
        <v>4478.4335601898874</v>
      </c>
      <c r="E15" s="21">
        <v>3.2727868362416368</v>
      </c>
      <c r="F15" s="21">
        <v>11.857236418706359</v>
      </c>
      <c r="G15" s="21">
        <v>476.69163263000058</v>
      </c>
      <c r="H15" s="24">
        <v>410.67667154000071</v>
      </c>
      <c r="I15" s="21">
        <v>-13.848567201774131</v>
      </c>
      <c r="J15" s="21">
        <v>10.399196558743485</v>
      </c>
      <c r="K15" s="16"/>
      <c r="L15" s="197">
        <f t="shared" si="0"/>
        <v>3.2727868362416355</v>
      </c>
      <c r="M15" s="139" t="b">
        <f t="shared" si="1"/>
        <v>1</v>
      </c>
    </row>
    <row r="16" spans="1:14" x14ac:dyDescent="0.25">
      <c r="A16" s="14"/>
      <c r="B16" s="121" t="s">
        <v>223</v>
      </c>
      <c r="C16" s="21">
        <v>2798.0255508699993</v>
      </c>
      <c r="D16" s="24">
        <v>4150.1266954199973</v>
      </c>
      <c r="E16" s="21">
        <v>48.32340234096808</v>
      </c>
      <c r="F16" s="21">
        <v>10.988001213775512</v>
      </c>
      <c r="G16" s="21">
        <v>288.60484761999987</v>
      </c>
      <c r="H16" s="24">
        <v>756.03104191000023</v>
      </c>
      <c r="I16" s="21">
        <v>161.96061782907088</v>
      </c>
      <c r="J16" s="21">
        <v>19.144295145500955</v>
      </c>
      <c r="K16" s="16"/>
      <c r="L16" s="197">
        <f t="shared" si="0"/>
        <v>48.323402340968073</v>
      </c>
      <c r="M16" s="139" t="b">
        <f t="shared" si="1"/>
        <v>1</v>
      </c>
    </row>
    <row r="17" spans="1:13" s="137" customFormat="1" x14ac:dyDescent="0.25">
      <c r="A17" s="97"/>
      <c r="B17" s="122" t="s">
        <v>205</v>
      </c>
      <c r="C17" s="30">
        <v>2448.5530348500183</v>
      </c>
      <c r="D17" s="30">
        <v>2472.2823093600091</v>
      </c>
      <c r="E17" s="30">
        <v>0.9691141736468234</v>
      </c>
      <c r="F17" s="30">
        <v>6.5456895679890392</v>
      </c>
      <c r="G17" s="30">
        <v>215.8536049400002</v>
      </c>
      <c r="H17" s="30">
        <v>207.33605877999895</v>
      </c>
      <c r="I17" s="30">
        <v>-3.9459828166264921</v>
      </c>
      <c r="J17" s="30">
        <v>5.2501848251645606</v>
      </c>
      <c r="K17" s="99"/>
      <c r="L17" s="197">
        <f t="shared" si="0"/>
        <v>0.9691141736468154</v>
      </c>
      <c r="M17" s="139" t="b">
        <f t="shared" si="1"/>
        <v>1</v>
      </c>
    </row>
    <row r="18" spans="1:13" s="137" customFormat="1" x14ac:dyDescent="0.25">
      <c r="A18" s="97"/>
      <c r="B18" s="121" t="s">
        <v>226</v>
      </c>
      <c r="C18" s="21">
        <v>1499.0542853800007</v>
      </c>
      <c r="D18" s="24">
        <v>2440.8119776100007</v>
      </c>
      <c r="E18" s="21">
        <v>62.823454855156925</v>
      </c>
      <c r="F18" s="21">
        <v>6.4623677638984258</v>
      </c>
      <c r="G18" s="21">
        <v>266.86062320999997</v>
      </c>
      <c r="H18" s="24">
        <v>321.08310378999988</v>
      </c>
      <c r="I18" s="21">
        <v>20.318651709559553</v>
      </c>
      <c r="J18" s="21">
        <v>8.1304990991639965</v>
      </c>
      <c r="K18" s="99"/>
      <c r="L18" s="197">
        <f t="shared" si="0"/>
        <v>62.823454855156925</v>
      </c>
      <c r="M18" s="139" t="b">
        <f t="shared" si="1"/>
        <v>1</v>
      </c>
    </row>
    <row r="19" spans="1:13" x14ac:dyDescent="0.25">
      <c r="A19" s="14"/>
      <c r="B19" s="121" t="s">
        <v>206</v>
      </c>
      <c r="C19" s="21">
        <v>1893.9502357799749</v>
      </c>
      <c r="D19" s="24">
        <v>1802.6759022499755</v>
      </c>
      <c r="E19" s="21">
        <v>-4.819257222585394</v>
      </c>
      <c r="F19" s="21">
        <v>4.772819351232366</v>
      </c>
      <c r="G19" s="21">
        <v>195.90450413999997</v>
      </c>
      <c r="H19" s="24">
        <v>150.50403314999963</v>
      </c>
      <c r="I19" s="21">
        <v>-23.174796919194684</v>
      </c>
      <c r="J19" s="21">
        <v>3.8110784762655934</v>
      </c>
      <c r="K19" s="16"/>
      <c r="L19" s="197">
        <f t="shared" si="0"/>
        <v>-4.8192572225853905</v>
      </c>
      <c r="M19" s="139" t="b">
        <f t="shared" si="1"/>
        <v>1</v>
      </c>
    </row>
    <row r="20" spans="1:13" s="137" customFormat="1" x14ac:dyDescent="0.25">
      <c r="A20" s="97"/>
      <c r="B20" s="121" t="s">
        <v>212</v>
      </c>
      <c r="C20" s="21">
        <v>1364.4153672699927</v>
      </c>
      <c r="D20" s="24">
        <v>1700.3192526699959</v>
      </c>
      <c r="E20" s="21">
        <v>24.618887580554059</v>
      </c>
      <c r="F20" s="21">
        <v>4.5018167837531609</v>
      </c>
      <c r="G20" s="21">
        <v>170.64720520999984</v>
      </c>
      <c r="H20" s="24">
        <v>146.80488091999987</v>
      </c>
      <c r="I20" s="21">
        <v>-13.971705109766908</v>
      </c>
      <c r="J20" s="21">
        <v>3.7174081662471812</v>
      </c>
      <c r="K20" s="99"/>
      <c r="L20" s="197">
        <f t="shared" si="0"/>
        <v>24.618887580554055</v>
      </c>
      <c r="M20" s="139" t="b">
        <f t="shared" si="1"/>
        <v>1</v>
      </c>
    </row>
    <row r="21" spans="1:13" x14ac:dyDescent="0.25">
      <c r="A21" s="14"/>
      <c r="B21" s="121" t="s">
        <v>208</v>
      </c>
      <c r="C21" s="21">
        <v>1374.6492635599643</v>
      </c>
      <c r="D21" s="24">
        <v>1690.797139320006</v>
      </c>
      <c r="E21" s="21">
        <v>22.998439248518231</v>
      </c>
      <c r="F21" s="21">
        <v>4.4766057478677101</v>
      </c>
      <c r="G21" s="21">
        <v>123.07388050999936</v>
      </c>
      <c r="H21" s="24">
        <v>145.81438502000026</v>
      </c>
      <c r="I21" s="21">
        <v>18.477116684521299</v>
      </c>
      <c r="J21" s="21">
        <v>3.6923267280537226</v>
      </c>
      <c r="K21" s="16"/>
      <c r="L21" s="197">
        <f t="shared" si="0"/>
        <v>22.998439248518228</v>
      </c>
      <c r="M21" s="139" t="b">
        <f t="shared" si="1"/>
        <v>1</v>
      </c>
    </row>
    <row r="22" spans="1:13" x14ac:dyDescent="0.25">
      <c r="A22" s="14"/>
      <c r="B22" s="121" t="s">
        <v>207</v>
      </c>
      <c r="C22" s="21">
        <v>1363.3326482199943</v>
      </c>
      <c r="D22" s="24">
        <v>1334.4121010900008</v>
      </c>
      <c r="E22" s="21">
        <v>-2.1213125914466335</v>
      </c>
      <c r="F22" s="21">
        <v>3.5330299199383344</v>
      </c>
      <c r="G22" s="21">
        <v>104.1298180199999</v>
      </c>
      <c r="H22" s="24">
        <v>100.10209409000018</v>
      </c>
      <c r="I22" s="21">
        <v>-3.8679832603050635</v>
      </c>
      <c r="J22" s="21">
        <v>2.5347954352511906</v>
      </c>
      <c r="K22" s="16"/>
      <c r="L22" s="197">
        <f t="shared" si="0"/>
        <v>-2.1213125914466326</v>
      </c>
      <c r="M22" s="139" t="b">
        <f t="shared" si="1"/>
        <v>1</v>
      </c>
    </row>
    <row r="23" spans="1:13" x14ac:dyDescent="0.25">
      <c r="A23" s="14"/>
      <c r="B23" s="121" t="s">
        <v>219</v>
      </c>
      <c r="C23" s="21">
        <v>1208.7478572399989</v>
      </c>
      <c r="D23" s="24">
        <v>1313.8649785600003</v>
      </c>
      <c r="E23" s="21">
        <v>8.6963646463060762</v>
      </c>
      <c r="F23" s="21">
        <v>3.4786287356206613</v>
      </c>
      <c r="G23" s="21">
        <v>129.00160516</v>
      </c>
      <c r="H23" s="24">
        <v>69.920239769999995</v>
      </c>
      <c r="I23" s="21">
        <v>-45.798938173460478</v>
      </c>
      <c r="J23" s="21">
        <v>1.7705274421264052</v>
      </c>
      <c r="K23" s="16"/>
      <c r="L23" s="197">
        <f t="shared" si="0"/>
        <v>8.6963646463060673</v>
      </c>
      <c r="M23" s="139" t="b">
        <f t="shared" si="1"/>
        <v>1</v>
      </c>
    </row>
    <row r="24" spans="1:13" x14ac:dyDescent="0.25">
      <c r="A24" s="14"/>
      <c r="B24" s="121" t="s">
        <v>214</v>
      </c>
      <c r="C24" s="21">
        <v>685.34483079000643</v>
      </c>
      <c r="D24" s="24">
        <v>890.37016196000206</v>
      </c>
      <c r="E24" s="21">
        <v>29.91564566608902</v>
      </c>
      <c r="F24" s="21">
        <v>2.3573710246298663</v>
      </c>
      <c r="G24" s="21">
        <v>117.23302674000006</v>
      </c>
      <c r="H24" s="24">
        <v>71.190344649999972</v>
      </c>
      <c r="I24" s="21">
        <v>-39.274497443552114</v>
      </c>
      <c r="J24" s="21">
        <v>1.8026891674267735</v>
      </c>
      <c r="K24" s="16"/>
      <c r="L24" s="197">
        <f t="shared" si="0"/>
        <v>29.915645666089013</v>
      </c>
      <c r="M24" s="139" t="b">
        <f t="shared" si="1"/>
        <v>1</v>
      </c>
    </row>
    <row r="25" spans="1:13" x14ac:dyDescent="0.25">
      <c r="A25" s="14"/>
      <c r="B25" s="121" t="s">
        <v>216</v>
      </c>
      <c r="C25" s="21">
        <v>622.75878669000019</v>
      </c>
      <c r="D25" s="24">
        <v>811.69688626999971</v>
      </c>
      <c r="E25" s="21">
        <v>30.338889409207169</v>
      </c>
      <c r="F25" s="21">
        <v>2.1490732756171806</v>
      </c>
      <c r="G25" s="21">
        <v>47.482415780000004</v>
      </c>
      <c r="H25" s="24">
        <v>141.93958002000002</v>
      </c>
      <c r="I25" s="21">
        <v>198.93083089463653</v>
      </c>
      <c r="J25" s="21">
        <v>3.5942085206797749</v>
      </c>
      <c r="K25" s="16"/>
      <c r="L25" s="197">
        <f t="shared" si="0"/>
        <v>30.338889409207166</v>
      </c>
      <c r="M25" s="139" t="b">
        <f t="shared" si="1"/>
        <v>1</v>
      </c>
    </row>
    <row r="26" spans="1:13" x14ac:dyDescent="0.25">
      <c r="A26" s="14"/>
      <c r="B26" s="121" t="s">
        <v>231</v>
      </c>
      <c r="C26" s="21">
        <v>246.54293126999997</v>
      </c>
      <c r="D26" s="24">
        <v>805.22552628000017</v>
      </c>
      <c r="E26" s="21">
        <v>226.6066165969944</v>
      </c>
      <c r="F26" s="21">
        <v>2.1319395067846854</v>
      </c>
      <c r="G26" s="21">
        <v>33.713579580000001</v>
      </c>
      <c r="H26" s="24">
        <v>108.19739087000001</v>
      </c>
      <c r="I26" s="21">
        <v>220.93118623982085</v>
      </c>
      <c r="J26" s="21">
        <v>2.7397853658963789</v>
      </c>
      <c r="K26" s="16"/>
      <c r="L26" s="197">
        <f t="shared" si="0"/>
        <v>226.6066165969944</v>
      </c>
      <c r="M26" s="139" t="b">
        <f t="shared" si="1"/>
        <v>1</v>
      </c>
    </row>
    <row r="27" spans="1:13" x14ac:dyDescent="0.25">
      <c r="A27" s="14"/>
      <c r="B27" s="121" t="s">
        <v>215</v>
      </c>
      <c r="C27" s="21">
        <v>769.74388522000174</v>
      </c>
      <c r="D27" s="24">
        <v>749.67969855999809</v>
      </c>
      <c r="E27" s="21">
        <v>-2.6066055275345335</v>
      </c>
      <c r="F27" s="21">
        <v>1.9848746899247316</v>
      </c>
      <c r="G27" s="21">
        <v>70.403377150000154</v>
      </c>
      <c r="H27" s="24">
        <v>49.951367340000026</v>
      </c>
      <c r="I27" s="21">
        <v>-29.049756755880395</v>
      </c>
      <c r="J27" s="21">
        <v>1.2648736179699562</v>
      </c>
      <c r="K27" s="16"/>
      <c r="L27" s="197">
        <f t="shared" si="0"/>
        <v>-2.6066055275345357</v>
      </c>
      <c r="M27" s="139" t="b">
        <f t="shared" si="1"/>
        <v>1</v>
      </c>
    </row>
    <row r="28" spans="1:13" x14ac:dyDescent="0.25">
      <c r="A28" s="14"/>
      <c r="B28" s="121" t="s">
        <v>213</v>
      </c>
      <c r="C28" s="21">
        <v>599.53362432999836</v>
      </c>
      <c r="D28" s="24">
        <v>714.01454466999974</v>
      </c>
      <c r="E28" s="21">
        <v>19.094995792427504</v>
      </c>
      <c r="F28" s="21">
        <v>1.8904465476067456</v>
      </c>
      <c r="G28" s="21">
        <v>31.849044230000001</v>
      </c>
      <c r="H28" s="24">
        <v>34.149118520000002</v>
      </c>
      <c r="I28" s="21">
        <v>7.2218000433226903</v>
      </c>
      <c r="J28" s="21">
        <v>0.86472746179038251</v>
      </c>
      <c r="K28" s="16"/>
      <c r="L28" s="197">
        <f t="shared" si="0"/>
        <v>19.094995792427515</v>
      </c>
      <c r="M28" s="139" t="b">
        <f t="shared" si="1"/>
        <v>1</v>
      </c>
    </row>
    <row r="29" spans="1:13" x14ac:dyDescent="0.25">
      <c r="A29" s="14"/>
      <c r="B29" s="121" t="s">
        <v>210</v>
      </c>
      <c r="C29" s="21">
        <v>529.88906539999743</v>
      </c>
      <c r="D29" s="24">
        <v>493.02293762999966</v>
      </c>
      <c r="E29" s="21">
        <v>-6.9573294067067915</v>
      </c>
      <c r="F29" s="21">
        <v>1.3053424713698683</v>
      </c>
      <c r="G29" s="21">
        <v>63.85759517999999</v>
      </c>
      <c r="H29" s="24">
        <v>41.086126080000035</v>
      </c>
      <c r="I29" s="21">
        <v>-35.659766134024274</v>
      </c>
      <c r="J29" s="21">
        <v>1.0403870746810149</v>
      </c>
      <c r="K29" s="16"/>
      <c r="L29" s="197">
        <f t="shared" si="0"/>
        <v>-6.9573294067067861</v>
      </c>
      <c r="M29" s="139" t="b">
        <f t="shared" si="1"/>
        <v>1</v>
      </c>
    </row>
    <row r="30" spans="1:13" x14ac:dyDescent="0.25">
      <c r="A30" s="14"/>
      <c r="B30" s="121" t="s">
        <v>227</v>
      </c>
      <c r="C30" s="21">
        <v>452.43310535999899</v>
      </c>
      <c r="D30" s="24">
        <v>472.79612524000044</v>
      </c>
      <c r="E30" s="21">
        <v>4.5007802565196098</v>
      </c>
      <c r="F30" s="21">
        <v>1.2517893498862775</v>
      </c>
      <c r="G30" s="21">
        <v>87.671191969999938</v>
      </c>
      <c r="H30" s="24">
        <v>42.473426419999996</v>
      </c>
      <c r="I30" s="21">
        <v>-51.55372538503422</v>
      </c>
      <c r="J30" s="21">
        <v>1.0755164353714384</v>
      </c>
      <c r="K30" s="16"/>
      <c r="L30" s="197">
        <f t="shared" si="0"/>
        <v>4.5007802565196204</v>
      </c>
      <c r="M30" s="139" t="b">
        <f t="shared" si="1"/>
        <v>1</v>
      </c>
    </row>
    <row r="31" spans="1:13" x14ac:dyDescent="0.25">
      <c r="A31" s="14"/>
      <c r="B31" s="121" t="s">
        <v>221</v>
      </c>
      <c r="C31" s="21">
        <v>359.18243193000035</v>
      </c>
      <c r="D31" s="24">
        <v>449.87153995999984</v>
      </c>
      <c r="E31" s="21">
        <v>25.248759395802956</v>
      </c>
      <c r="F31" s="21">
        <v>1.1910935231396063</v>
      </c>
      <c r="G31" s="21">
        <v>32.4284964</v>
      </c>
      <c r="H31" s="24">
        <v>40.466742110000013</v>
      </c>
      <c r="I31" s="21">
        <v>24.787599186991628</v>
      </c>
      <c r="J31" s="21">
        <v>1.0247029706260862</v>
      </c>
      <c r="K31" s="16"/>
      <c r="L31" s="197">
        <f t="shared" si="0"/>
        <v>25.248759395802949</v>
      </c>
      <c r="M31" s="139" t="b">
        <f t="shared" si="1"/>
        <v>1</v>
      </c>
    </row>
    <row r="32" spans="1:13" x14ac:dyDescent="0.25">
      <c r="A32" s="14"/>
      <c r="B32" s="121" t="s">
        <v>225</v>
      </c>
      <c r="C32" s="21">
        <v>278.8538838499997</v>
      </c>
      <c r="D32" s="24">
        <v>439.3151688100001</v>
      </c>
      <c r="E32" s="21">
        <v>57.543141499264649</v>
      </c>
      <c r="F32" s="21">
        <v>1.1631441549583239</v>
      </c>
      <c r="G32" s="21">
        <v>30.500499859999998</v>
      </c>
      <c r="H32" s="24">
        <v>24.074465100000001</v>
      </c>
      <c r="I32" s="21">
        <v>-21.068621135706188</v>
      </c>
      <c r="J32" s="21">
        <v>0.60961606044653327</v>
      </c>
      <c r="K32" s="16"/>
      <c r="L32" s="197">
        <f t="shared" si="0"/>
        <v>57.543141499264635</v>
      </c>
      <c r="M32" s="139" t="b">
        <f t="shared" si="1"/>
        <v>1</v>
      </c>
    </row>
    <row r="33" spans="1:13" x14ac:dyDescent="0.25">
      <c r="A33" s="14"/>
      <c r="B33" s="121" t="s">
        <v>211</v>
      </c>
      <c r="C33" s="21">
        <v>289.10070588999992</v>
      </c>
      <c r="D33" s="24">
        <v>372.21778566999865</v>
      </c>
      <c r="E33" s="21">
        <v>28.750216822930909</v>
      </c>
      <c r="F33" s="21">
        <v>0.98549508988348433</v>
      </c>
      <c r="G33" s="21">
        <v>48.430148580000008</v>
      </c>
      <c r="H33" s="24">
        <v>19.372855919999992</v>
      </c>
      <c r="I33" s="21">
        <v>-59.998355388072632</v>
      </c>
      <c r="J33" s="21">
        <v>0.49056143330672364</v>
      </c>
      <c r="K33" s="16"/>
      <c r="L33" s="197">
        <f t="shared" si="0"/>
        <v>28.750216822930895</v>
      </c>
      <c r="M33" s="139" t="b">
        <f t="shared" si="1"/>
        <v>1</v>
      </c>
    </row>
    <row r="34" spans="1:13" x14ac:dyDescent="0.25">
      <c r="A34" s="14"/>
      <c r="B34" s="121" t="s">
        <v>228</v>
      </c>
      <c r="C34" s="21">
        <v>335.73594200999997</v>
      </c>
      <c r="D34" s="24">
        <v>334.78972628999992</v>
      </c>
      <c r="E34" s="21">
        <v>-0.28183331052826777</v>
      </c>
      <c r="F34" s="21">
        <v>0.88639942556303208</v>
      </c>
      <c r="G34" s="21">
        <v>39.035283579999998</v>
      </c>
      <c r="H34" s="24">
        <v>49.375017750000005</v>
      </c>
      <c r="I34" s="21">
        <v>26.488174855472657</v>
      </c>
      <c r="J34" s="21">
        <v>1.2502792348741594</v>
      </c>
      <c r="K34" s="16"/>
      <c r="L34" s="197">
        <f t="shared" si="0"/>
        <v>-0.28183331052826971</v>
      </c>
      <c r="M34" s="139" t="b">
        <f t="shared" si="1"/>
        <v>1</v>
      </c>
    </row>
    <row r="35" spans="1:13" x14ac:dyDescent="0.25">
      <c r="A35" s="14"/>
      <c r="B35" s="121" t="s">
        <v>232</v>
      </c>
      <c r="C35" s="21">
        <v>67.481419310000007</v>
      </c>
      <c r="D35" s="24">
        <v>249.44398138000005</v>
      </c>
      <c r="E35" s="21">
        <v>269.64839200267858</v>
      </c>
      <c r="F35" s="21">
        <v>0.6604354448256321</v>
      </c>
      <c r="G35" s="21">
        <v>6.0503386700000004</v>
      </c>
      <c r="H35" s="24">
        <v>73.050457929999993</v>
      </c>
      <c r="I35" s="21">
        <v>1107.3779983955837</v>
      </c>
      <c r="J35" s="21">
        <v>1.8497911456027245</v>
      </c>
      <c r="K35" s="16"/>
      <c r="L35" s="197">
        <f t="shared" si="0"/>
        <v>269.64839200267858</v>
      </c>
      <c r="M35" s="139" t="b">
        <f t="shared" si="1"/>
        <v>1</v>
      </c>
    </row>
    <row r="36" spans="1:13" x14ac:dyDescent="0.25">
      <c r="A36" s="14"/>
      <c r="B36" s="121" t="s">
        <v>220</v>
      </c>
      <c r="C36" s="21">
        <v>262.45904836000005</v>
      </c>
      <c r="D36" s="24">
        <v>248.95342376999963</v>
      </c>
      <c r="E36" s="21">
        <v>-5.145802621167606</v>
      </c>
      <c r="F36" s="21">
        <v>0.65913662963040931</v>
      </c>
      <c r="G36" s="21">
        <v>47.919749849999995</v>
      </c>
      <c r="H36" s="24">
        <v>17.647057010000001</v>
      </c>
      <c r="I36" s="21">
        <v>-63.173728858686843</v>
      </c>
      <c r="J36" s="21">
        <v>0.44686057730568551</v>
      </c>
      <c r="K36" s="16"/>
      <c r="L36" s="197">
        <f t="shared" si="0"/>
        <v>-5.1458026211676007</v>
      </c>
      <c r="M36" s="139" t="b">
        <f t="shared" si="1"/>
        <v>1</v>
      </c>
    </row>
    <row r="37" spans="1:13" x14ac:dyDescent="0.25">
      <c r="A37" s="14"/>
      <c r="B37" s="121" t="s">
        <v>217</v>
      </c>
      <c r="C37" s="21">
        <v>120.00922045999999</v>
      </c>
      <c r="D37" s="24">
        <v>211.41317538999888</v>
      </c>
      <c r="E37" s="21">
        <v>76.164110207235723</v>
      </c>
      <c r="F37" s="21">
        <v>0.55974393031351821</v>
      </c>
      <c r="G37" s="21">
        <v>11.401241440000002</v>
      </c>
      <c r="H37" s="24">
        <v>37.751903580000011</v>
      </c>
      <c r="I37" s="21">
        <v>231.12099045242221</v>
      </c>
      <c r="J37" s="21">
        <v>0.95595755250225611</v>
      </c>
      <c r="K37" s="16"/>
      <c r="L37" s="197">
        <f t="shared" si="0"/>
        <v>76.164110207235737</v>
      </c>
      <c r="M37" s="139" t="b">
        <f t="shared" si="1"/>
        <v>1</v>
      </c>
    </row>
    <row r="38" spans="1:13" x14ac:dyDescent="0.25">
      <c r="A38" s="14"/>
      <c r="B38" s="121" t="s">
        <v>230</v>
      </c>
      <c r="C38" s="21">
        <v>21.394095959999998</v>
      </c>
      <c r="D38" s="24">
        <v>178.00103327000016</v>
      </c>
      <c r="E38" s="21">
        <v>732.01007232464599</v>
      </c>
      <c r="F38" s="21">
        <v>0.47128093023823225</v>
      </c>
      <c r="G38" s="21">
        <v>9.9345105399999998</v>
      </c>
      <c r="H38" s="24">
        <v>12.14492798</v>
      </c>
      <c r="I38" s="21">
        <v>22.249887713139426</v>
      </c>
      <c r="J38" s="21">
        <v>0.30753510488482139</v>
      </c>
      <c r="K38" s="16"/>
      <c r="L38" s="197">
        <f t="shared" si="0"/>
        <v>732.0100723246461</v>
      </c>
      <c r="M38" s="139" t="b">
        <f t="shared" si="1"/>
        <v>1</v>
      </c>
    </row>
    <row r="39" spans="1:13" x14ac:dyDescent="0.25">
      <c r="A39" s="14"/>
      <c r="B39" s="121" t="s">
        <v>222</v>
      </c>
      <c r="C39" s="21">
        <v>178.56372121000007</v>
      </c>
      <c r="D39" s="24">
        <v>163.52352353000012</v>
      </c>
      <c r="E39" s="21">
        <v>-8.4228742423618659</v>
      </c>
      <c r="F39" s="21">
        <v>0.43294983669086562</v>
      </c>
      <c r="G39" s="21">
        <v>25.605108359999999</v>
      </c>
      <c r="H39" s="24">
        <v>11.263798770000003</v>
      </c>
      <c r="I39" s="21">
        <v>-56.009564139958187</v>
      </c>
      <c r="J39" s="21">
        <v>0.28522306116906865</v>
      </c>
      <c r="K39" s="16"/>
      <c r="L39" s="197">
        <f t="shared" si="0"/>
        <v>-8.4228742423618659</v>
      </c>
      <c r="M39" s="139" t="b">
        <f t="shared" si="1"/>
        <v>1</v>
      </c>
    </row>
    <row r="40" spans="1:13" x14ac:dyDescent="0.25">
      <c r="A40" s="14"/>
      <c r="B40" s="121" t="s">
        <v>218</v>
      </c>
      <c r="C40" s="21">
        <v>113.65632727999991</v>
      </c>
      <c r="D40" s="24">
        <v>131.46541873000004</v>
      </c>
      <c r="E40" s="21">
        <v>15.669247701561083</v>
      </c>
      <c r="F40" s="21">
        <v>0.34807182685986815</v>
      </c>
      <c r="G40" s="21">
        <v>31.416963750000011</v>
      </c>
      <c r="H40" s="24">
        <v>6.5878423699999997</v>
      </c>
      <c r="I40" s="21">
        <v>-79.030938755181282</v>
      </c>
      <c r="J40" s="21">
        <v>0.16681801634056462</v>
      </c>
      <c r="K40" s="16"/>
      <c r="L40" s="197">
        <f t="shared" si="0"/>
        <v>15.669247701561078</v>
      </c>
      <c r="M40" s="139" t="b">
        <f t="shared" si="1"/>
        <v>1</v>
      </c>
    </row>
    <row r="41" spans="1:13" x14ac:dyDescent="0.25">
      <c r="A41" s="14"/>
      <c r="B41" s="121" t="s">
        <v>224</v>
      </c>
      <c r="C41" s="21">
        <v>1.7096380400000002</v>
      </c>
      <c r="D41" s="24">
        <v>1.2972893900000002</v>
      </c>
      <c r="E41" s="21">
        <v>-24.119061482745195</v>
      </c>
      <c r="F41" s="21">
        <v>3.4347427050044578E-3</v>
      </c>
      <c r="G41" s="21">
        <v>0</v>
      </c>
      <c r="H41" s="24">
        <v>0</v>
      </c>
      <c r="I41" s="21" t="s">
        <v>97</v>
      </c>
      <c r="J41" s="21">
        <v>0</v>
      </c>
      <c r="K41" s="16"/>
      <c r="L41" s="197">
        <f t="shared" si="0"/>
        <v>-24.119061482745195</v>
      </c>
      <c r="M41" s="139" t="b">
        <f t="shared" si="1"/>
        <v>1</v>
      </c>
    </row>
    <row r="42" spans="1:13" x14ac:dyDescent="0.25">
      <c r="A42" s="14"/>
      <c r="B42" s="121" t="s">
        <v>233</v>
      </c>
      <c r="C42" s="21">
        <v>0.15064163</v>
      </c>
      <c r="D42" s="24">
        <v>0.34076334000000003</v>
      </c>
      <c r="E42" s="21">
        <v>126.20794796232624</v>
      </c>
      <c r="F42" s="21">
        <v>9.0221534625975301E-4</v>
      </c>
      <c r="G42" s="21">
        <v>0</v>
      </c>
      <c r="H42" s="24">
        <v>3.1009160000000001E-2</v>
      </c>
      <c r="I42" s="21" t="s">
        <v>97</v>
      </c>
      <c r="J42" s="21">
        <v>7.8521711192479295E-4</v>
      </c>
      <c r="K42" s="16"/>
      <c r="L42" s="197">
        <f t="shared" si="0"/>
        <v>126.20794796232624</v>
      </c>
      <c r="M42" s="139" t="b">
        <f t="shared" si="1"/>
        <v>1</v>
      </c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25">
      <c r="B45" s="20"/>
      <c r="C45" s="20"/>
      <c r="D45" s="20"/>
      <c r="E45" s="20"/>
    </row>
    <row r="46" spans="1:13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4.5703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32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17802.162114129987</v>
      </c>
      <c r="D13" s="30">
        <v>22913.997956759991</v>
      </c>
      <c r="E13" s="78">
        <v>28.714691001339787</v>
      </c>
      <c r="F13" s="78">
        <v>100</v>
      </c>
      <c r="G13" s="78">
        <v>2110.4251652000003</v>
      </c>
      <c r="H13" s="30">
        <v>2727.0349524500002</v>
      </c>
      <c r="I13" s="78">
        <v>29.21732537204489</v>
      </c>
      <c r="J13" s="78">
        <v>100</v>
      </c>
      <c r="K13" s="16"/>
      <c r="L13" s="197">
        <f>+((D13-C13)/C13)*100</f>
        <v>28.71469100133978</v>
      </c>
      <c r="M13" s="139" t="b">
        <f>+ROUND(E13,4)=ROUND(L13,4)</f>
        <v>1</v>
      </c>
    </row>
    <row r="14" spans="1:14" x14ac:dyDescent="0.25">
      <c r="A14" s="14"/>
      <c r="B14" s="9" t="s">
        <v>229</v>
      </c>
      <c r="C14" s="21">
        <v>7533.7748278099989</v>
      </c>
      <c r="D14" s="24">
        <v>8668.3337177800004</v>
      </c>
      <c r="E14" s="21">
        <v>15.059633661759019</v>
      </c>
      <c r="F14" s="21">
        <v>37.829861616194762</v>
      </c>
      <c r="G14" s="21">
        <v>771.33982777999995</v>
      </c>
      <c r="H14" s="24">
        <v>860.09329400000001</v>
      </c>
      <c r="I14" s="21">
        <v>11.50640262871454</v>
      </c>
      <c r="J14" s="21">
        <v>31.539503856644085</v>
      </c>
      <c r="K14" s="16"/>
      <c r="L14" s="197">
        <f t="shared" ref="L14:L39" si="0">+((D14-C14)/C14)*100</f>
        <v>15.059633661759008</v>
      </c>
      <c r="M14" s="139" t="b">
        <f t="shared" ref="M14:M39" si="1">+ROUND(E14,4)=ROUND(L14,4)</f>
        <v>1</v>
      </c>
    </row>
    <row r="15" spans="1:14" x14ac:dyDescent="0.25">
      <c r="A15" s="14"/>
      <c r="B15" s="121" t="s">
        <v>223</v>
      </c>
      <c r="C15" s="21">
        <v>2774.3943515199976</v>
      </c>
      <c r="D15" s="24">
        <v>4133.2127792199963</v>
      </c>
      <c r="E15" s="21">
        <v>48.977119166766883</v>
      </c>
      <c r="F15" s="21">
        <v>18.037938150381276</v>
      </c>
      <c r="G15" s="21">
        <v>285.32379223000015</v>
      </c>
      <c r="H15" s="24">
        <v>754.67926710000029</v>
      </c>
      <c r="I15" s="21">
        <v>164.49924179181372</v>
      </c>
      <c r="J15" s="21">
        <v>27.673985858596627</v>
      </c>
      <c r="K15" s="16"/>
      <c r="L15" s="197">
        <f t="shared" si="0"/>
        <v>48.977119166766883</v>
      </c>
      <c r="M15" s="139" t="b">
        <f t="shared" si="1"/>
        <v>1</v>
      </c>
    </row>
    <row r="16" spans="1:14" x14ac:dyDescent="0.25">
      <c r="A16" s="14"/>
      <c r="B16" s="121" t="s">
        <v>226</v>
      </c>
      <c r="C16" s="21">
        <v>1481.6227108800003</v>
      </c>
      <c r="D16" s="24">
        <v>2437.5506734600031</v>
      </c>
      <c r="E16" s="21">
        <v>64.518986889194977</v>
      </c>
      <c r="F16" s="21">
        <v>10.637823561212665</v>
      </c>
      <c r="G16" s="21">
        <v>266.80210057999994</v>
      </c>
      <c r="H16" s="24">
        <v>320.76544511999992</v>
      </c>
      <c r="I16" s="21">
        <v>20.225981887957147</v>
      </c>
      <c r="J16" s="21">
        <v>11.762425150870197</v>
      </c>
      <c r="K16" s="16"/>
      <c r="L16" s="197">
        <f t="shared" si="0"/>
        <v>64.518986889194991</v>
      </c>
      <c r="M16" s="139" t="b">
        <f t="shared" si="1"/>
        <v>1</v>
      </c>
    </row>
    <row r="17" spans="1:13" x14ac:dyDescent="0.25">
      <c r="A17" s="14"/>
      <c r="B17" s="121" t="s">
        <v>219</v>
      </c>
      <c r="C17" s="21">
        <v>1208.6907581899995</v>
      </c>
      <c r="D17" s="24">
        <v>1313.6456507300002</v>
      </c>
      <c r="E17" s="21">
        <v>8.683353606274725</v>
      </c>
      <c r="F17" s="21">
        <v>5.7329395472973497</v>
      </c>
      <c r="G17" s="21">
        <v>129.00160516</v>
      </c>
      <c r="H17" s="24">
        <v>69.920239770000009</v>
      </c>
      <c r="I17" s="21">
        <v>-45.798938173460471</v>
      </c>
      <c r="J17" s="21">
        <v>2.563965661942941</v>
      </c>
      <c r="K17" s="16"/>
      <c r="L17" s="197">
        <f t="shared" si="0"/>
        <v>8.683353606274725</v>
      </c>
      <c r="M17" s="139" t="b">
        <f t="shared" si="1"/>
        <v>1</v>
      </c>
    </row>
    <row r="18" spans="1:13" x14ac:dyDescent="0.25">
      <c r="A18" s="14"/>
      <c r="B18" s="121" t="s">
        <v>216</v>
      </c>
      <c r="C18" s="21">
        <v>620.88997473999996</v>
      </c>
      <c r="D18" s="24">
        <v>809.91458454000019</v>
      </c>
      <c r="E18" s="21">
        <v>30.444139459516162</v>
      </c>
      <c r="F18" s="21">
        <v>3.5345843447675733</v>
      </c>
      <c r="G18" s="21">
        <v>47.224016509999998</v>
      </c>
      <c r="H18" s="24">
        <v>141.78507601999999</v>
      </c>
      <c r="I18" s="21">
        <v>200.23934111994913</v>
      </c>
      <c r="J18" s="21">
        <v>5.1992394117507956</v>
      </c>
      <c r="K18" s="16"/>
      <c r="L18" s="197">
        <f t="shared" si="0"/>
        <v>30.444139459516155</v>
      </c>
      <c r="M18" s="139" t="b">
        <f t="shared" si="1"/>
        <v>1</v>
      </c>
    </row>
    <row r="19" spans="1:13" x14ac:dyDescent="0.25">
      <c r="A19" s="14"/>
      <c r="B19" s="121" t="s">
        <v>231</v>
      </c>
      <c r="C19" s="21">
        <v>239.53541589999998</v>
      </c>
      <c r="D19" s="24">
        <v>800.34015138999985</v>
      </c>
      <c r="E19" s="21">
        <v>234.12184514882833</v>
      </c>
      <c r="F19" s="21">
        <v>3.4928001342248827</v>
      </c>
      <c r="G19" s="21">
        <v>32.997587209999999</v>
      </c>
      <c r="H19" s="24">
        <v>107.83092827</v>
      </c>
      <c r="I19" s="21">
        <v>226.78428148019739</v>
      </c>
      <c r="J19" s="21">
        <v>3.9541454418515398</v>
      </c>
      <c r="K19" s="16"/>
      <c r="L19" s="197">
        <f t="shared" si="0"/>
        <v>234.12184514882833</v>
      </c>
      <c r="M19" s="139" t="b">
        <f t="shared" si="1"/>
        <v>1</v>
      </c>
    </row>
    <row r="20" spans="1:13" x14ac:dyDescent="0.25">
      <c r="A20" s="14"/>
      <c r="B20" s="121" t="s">
        <v>215</v>
      </c>
      <c r="C20" s="21">
        <v>660.62363345999904</v>
      </c>
      <c r="D20" s="24">
        <v>641.31004078999945</v>
      </c>
      <c r="E20" s="21">
        <v>-2.923539469644032</v>
      </c>
      <c r="F20" s="21">
        <v>2.798769738917616</v>
      </c>
      <c r="G20" s="21">
        <v>63.612677919999989</v>
      </c>
      <c r="H20" s="24">
        <v>41.699732959999984</v>
      </c>
      <c r="I20" s="21">
        <v>-34.447449276633137</v>
      </c>
      <c r="J20" s="21">
        <v>1.5291235237940921</v>
      </c>
      <c r="K20" s="16"/>
      <c r="L20" s="197">
        <f t="shared" si="0"/>
        <v>-2.9235394696440329</v>
      </c>
      <c r="M20" s="139" t="b">
        <f t="shared" si="1"/>
        <v>1</v>
      </c>
    </row>
    <row r="21" spans="1:13" x14ac:dyDescent="0.25">
      <c r="A21" s="14"/>
      <c r="B21" s="121" t="s">
        <v>214</v>
      </c>
      <c r="C21" s="21">
        <v>338.41585148999894</v>
      </c>
      <c r="D21" s="24">
        <v>498.46996759000069</v>
      </c>
      <c r="E21" s="21">
        <v>47.295100213333761</v>
      </c>
      <c r="F21" s="21">
        <v>2.1753950075872472</v>
      </c>
      <c r="G21" s="21">
        <v>70.435934539999991</v>
      </c>
      <c r="H21" s="24">
        <v>43.209715420000023</v>
      </c>
      <c r="I21" s="21">
        <v>-38.653876459236045</v>
      </c>
      <c r="J21" s="21">
        <v>1.5844943747853291</v>
      </c>
      <c r="K21" s="16"/>
      <c r="L21" s="197">
        <f t="shared" si="0"/>
        <v>47.295100213333754</v>
      </c>
      <c r="M21" s="139" t="b">
        <f t="shared" si="1"/>
        <v>1</v>
      </c>
    </row>
    <row r="22" spans="1:13" x14ac:dyDescent="0.25">
      <c r="A22" s="14"/>
      <c r="B22" s="121" t="s">
        <v>227</v>
      </c>
      <c r="C22" s="21">
        <v>409.97966121999951</v>
      </c>
      <c r="D22" s="24">
        <v>434.12656674999988</v>
      </c>
      <c r="E22" s="21">
        <v>5.8897813267480226</v>
      </c>
      <c r="F22" s="21">
        <v>1.8945911035220535</v>
      </c>
      <c r="G22" s="21">
        <v>83.749469510000068</v>
      </c>
      <c r="H22" s="24">
        <v>41.070662410000025</v>
      </c>
      <c r="I22" s="21">
        <v>-50.960092463515849</v>
      </c>
      <c r="J22" s="21">
        <v>1.506055592470557</v>
      </c>
      <c r="K22" s="16"/>
      <c r="L22" s="197">
        <f t="shared" si="0"/>
        <v>5.8897813267480306</v>
      </c>
      <c r="M22" s="139" t="b">
        <f t="shared" si="1"/>
        <v>1</v>
      </c>
    </row>
    <row r="23" spans="1:13" s="91" customFormat="1" x14ac:dyDescent="0.25">
      <c r="A23" s="97"/>
      <c r="B23" s="121" t="s">
        <v>208</v>
      </c>
      <c r="C23" s="21">
        <v>171.14323134000006</v>
      </c>
      <c r="D23" s="24">
        <v>407.19478925000038</v>
      </c>
      <c r="E23" s="21">
        <v>137.92631824337286</v>
      </c>
      <c r="F23" s="21">
        <v>1.7770569327028831</v>
      </c>
      <c r="G23" s="21">
        <v>27.476703509999997</v>
      </c>
      <c r="H23" s="24">
        <v>42.789438819999994</v>
      </c>
      <c r="I23" s="21">
        <v>55.729885153169874</v>
      </c>
      <c r="J23" s="21">
        <v>1.5690828891487973</v>
      </c>
      <c r="K23" s="99"/>
      <c r="L23" s="197">
        <f t="shared" si="0"/>
        <v>137.92631824337286</v>
      </c>
      <c r="M23" s="139" t="b">
        <f t="shared" si="1"/>
        <v>1</v>
      </c>
    </row>
    <row r="24" spans="1:13" s="91" customFormat="1" x14ac:dyDescent="0.25">
      <c r="A24" s="97"/>
      <c r="B24" s="121" t="s">
        <v>209</v>
      </c>
      <c r="C24" s="21">
        <v>363.46277557999923</v>
      </c>
      <c r="D24" s="24">
        <v>361.15038280999971</v>
      </c>
      <c r="E24" s="21">
        <v>-0.63621171832782819</v>
      </c>
      <c r="F24" s="21">
        <v>1.5761124858765847</v>
      </c>
      <c r="G24" s="21">
        <v>65.162019320000027</v>
      </c>
      <c r="H24" s="24">
        <v>29.93709351999998</v>
      </c>
      <c r="I24" s="21">
        <v>-54.057449673276992</v>
      </c>
      <c r="J24" s="21">
        <v>1.0977891388265537</v>
      </c>
      <c r="K24" s="99"/>
      <c r="L24" s="197">
        <f t="shared" si="0"/>
        <v>-0.63621171832782497</v>
      </c>
      <c r="M24" s="139" t="b">
        <f t="shared" si="1"/>
        <v>1</v>
      </c>
    </row>
    <row r="25" spans="1:13" x14ac:dyDescent="0.25">
      <c r="A25" s="14"/>
      <c r="B25" s="121" t="s">
        <v>228</v>
      </c>
      <c r="C25" s="21">
        <v>335.63512788999998</v>
      </c>
      <c r="D25" s="24">
        <v>334.32368004999989</v>
      </c>
      <c r="E25" s="21">
        <v>-0.39073616884043316</v>
      </c>
      <c r="F25" s="21">
        <v>1.4590368764145287</v>
      </c>
      <c r="G25" s="21">
        <v>39.033277980000001</v>
      </c>
      <c r="H25" s="24">
        <v>49.344374790000003</v>
      </c>
      <c r="I25" s="21">
        <v>26.416169339616413</v>
      </c>
      <c r="J25" s="21">
        <v>1.8094514977033367</v>
      </c>
      <c r="K25" s="16"/>
      <c r="L25" s="197">
        <f t="shared" si="0"/>
        <v>-0.39073616884043638</v>
      </c>
      <c r="M25" s="139" t="b">
        <f t="shared" si="1"/>
        <v>1</v>
      </c>
    </row>
    <row r="26" spans="1:13" s="91" customFormat="1" x14ac:dyDescent="0.25">
      <c r="A26" s="97"/>
      <c r="B26" s="121" t="s">
        <v>210</v>
      </c>
      <c r="C26" s="21">
        <v>350.47581074000067</v>
      </c>
      <c r="D26" s="24">
        <v>298.17057981999949</v>
      </c>
      <c r="E26" s="21">
        <v>-14.9240630357807</v>
      </c>
      <c r="F26" s="21">
        <v>1.3012595199784176</v>
      </c>
      <c r="G26" s="21">
        <v>46.717311870000003</v>
      </c>
      <c r="H26" s="24">
        <v>23.11800324999999</v>
      </c>
      <c r="I26" s="21">
        <v>-50.515125283042131</v>
      </c>
      <c r="J26" s="21">
        <v>0.84773402809635801</v>
      </c>
      <c r="K26" s="99"/>
      <c r="L26" s="197">
        <f t="shared" si="0"/>
        <v>-14.924063035780705</v>
      </c>
      <c r="M26" s="139" t="b">
        <f t="shared" si="1"/>
        <v>1</v>
      </c>
    </row>
    <row r="27" spans="1:13" s="137" customFormat="1" x14ac:dyDescent="0.25">
      <c r="A27" s="97"/>
      <c r="B27" s="121" t="s">
        <v>225</v>
      </c>
      <c r="C27" s="21">
        <v>130.30620307000001</v>
      </c>
      <c r="D27" s="24">
        <v>288.99204242000008</v>
      </c>
      <c r="E27" s="21">
        <v>121.77919056144594</v>
      </c>
      <c r="F27" s="21">
        <v>1.2612030557275269</v>
      </c>
      <c r="G27" s="21">
        <v>10.51564857</v>
      </c>
      <c r="H27" s="24">
        <v>11.62916965</v>
      </c>
      <c r="I27" s="21">
        <v>10.589181186377349</v>
      </c>
      <c r="J27" s="21">
        <v>0.42644006596073208</v>
      </c>
      <c r="K27" s="99"/>
      <c r="L27" s="197">
        <f t="shared" si="0"/>
        <v>121.77919056144597</v>
      </c>
      <c r="M27" s="139" t="b">
        <f t="shared" si="1"/>
        <v>1</v>
      </c>
    </row>
    <row r="28" spans="1:13" s="137" customFormat="1" x14ac:dyDescent="0.25">
      <c r="A28" s="97"/>
      <c r="B28" s="121" t="s">
        <v>212</v>
      </c>
      <c r="C28" s="21">
        <v>117.08438250999978</v>
      </c>
      <c r="D28" s="24">
        <v>265.91173661000005</v>
      </c>
      <c r="E28" s="144">
        <v>127.11119186821472</v>
      </c>
      <c r="F28" s="144">
        <v>1.160477264211119</v>
      </c>
      <c r="G28" s="21">
        <v>15.068871870000002</v>
      </c>
      <c r="H28" s="24">
        <v>26.584630319999999</v>
      </c>
      <c r="I28" s="144">
        <v>76.420839923168018</v>
      </c>
      <c r="J28" s="144">
        <v>0.97485477023739853</v>
      </c>
      <c r="K28" s="99"/>
      <c r="L28" s="197">
        <f t="shared" si="0"/>
        <v>127.11119186821472</v>
      </c>
      <c r="M28" s="139" t="b">
        <f t="shared" si="1"/>
        <v>1</v>
      </c>
    </row>
    <row r="29" spans="1:13" s="137" customFormat="1" x14ac:dyDescent="0.25">
      <c r="A29" s="97"/>
      <c r="B29" s="121" t="s">
        <v>232</v>
      </c>
      <c r="C29" s="21">
        <v>67.468348309999996</v>
      </c>
      <c r="D29" s="24">
        <v>249.30593376000002</v>
      </c>
      <c r="E29" s="21">
        <v>269.51539500345007</v>
      </c>
      <c r="F29" s="21">
        <v>1.0880071396988618</v>
      </c>
      <c r="G29" s="21">
        <v>6.0503386700000004</v>
      </c>
      <c r="H29" s="24">
        <v>73.004395410000001</v>
      </c>
      <c r="I29" s="21">
        <v>1106.6166770462785</v>
      </c>
      <c r="J29" s="21">
        <v>2.6770612288783462</v>
      </c>
      <c r="K29" s="99"/>
      <c r="L29" s="197">
        <f t="shared" si="0"/>
        <v>269.51539500345001</v>
      </c>
      <c r="M29" s="139" t="b">
        <f t="shared" si="1"/>
        <v>1</v>
      </c>
    </row>
    <row r="30" spans="1:13" s="137" customFormat="1" x14ac:dyDescent="0.25">
      <c r="A30" s="97"/>
      <c r="B30" s="121" t="s">
        <v>220</v>
      </c>
      <c r="C30" s="21">
        <v>250.66007048000009</v>
      </c>
      <c r="D30" s="24">
        <v>237.82482254999945</v>
      </c>
      <c r="E30" s="21">
        <v>-5.1205793987936898</v>
      </c>
      <c r="F30" s="21">
        <v>1.0379019104339118</v>
      </c>
      <c r="G30" s="21">
        <v>47.037408999999954</v>
      </c>
      <c r="H30" s="24">
        <v>16.478928830000001</v>
      </c>
      <c r="I30" s="21">
        <v>-64.966333859928341</v>
      </c>
      <c r="J30" s="21">
        <v>0.60428007404874429</v>
      </c>
      <c r="K30" s="99"/>
      <c r="L30" s="197">
        <f t="shared" si="0"/>
        <v>-5.1205793987936916</v>
      </c>
      <c r="M30" s="139" t="b">
        <f t="shared" si="1"/>
        <v>1</v>
      </c>
    </row>
    <row r="31" spans="1:13" x14ac:dyDescent="0.25">
      <c r="A31" s="14"/>
      <c r="B31" s="121" t="s">
        <v>217</v>
      </c>
      <c r="C31" s="21">
        <v>85.747674289999992</v>
      </c>
      <c r="D31" s="24">
        <v>160.08461431000003</v>
      </c>
      <c r="E31" s="21">
        <v>86.692660338041748</v>
      </c>
      <c r="F31" s="21">
        <v>0.69863240195835197</v>
      </c>
      <c r="G31" s="21">
        <v>8.6644012499999992</v>
      </c>
      <c r="H31" s="24">
        <v>32.513805169999998</v>
      </c>
      <c r="I31" s="21">
        <v>275.25738053740298</v>
      </c>
      <c r="J31" s="21">
        <v>1.1922768038154117</v>
      </c>
      <c r="K31" s="16"/>
      <c r="L31" s="197">
        <f t="shared" si="0"/>
        <v>86.692660338041748</v>
      </c>
      <c r="M31" s="139" t="b">
        <f t="shared" si="1"/>
        <v>1</v>
      </c>
    </row>
    <row r="32" spans="1:13" x14ac:dyDescent="0.25">
      <c r="A32" s="14"/>
      <c r="B32" s="121" t="s">
        <v>206</v>
      </c>
      <c r="C32" s="21">
        <v>113.97742811000013</v>
      </c>
      <c r="D32" s="24">
        <v>135.98288073000001</v>
      </c>
      <c r="E32" s="21">
        <v>19.306851351973229</v>
      </c>
      <c r="F32" s="21">
        <v>0.59344895197515246</v>
      </c>
      <c r="G32" s="21">
        <v>18.239819920000013</v>
      </c>
      <c r="H32" s="24">
        <v>7.8787036800000001</v>
      </c>
      <c r="I32" s="21">
        <v>-56.804926174950985</v>
      </c>
      <c r="J32" s="21">
        <v>0.28891099004512866</v>
      </c>
      <c r="K32" s="16"/>
      <c r="L32" s="197">
        <f t="shared" si="0"/>
        <v>19.306851351973226</v>
      </c>
      <c r="M32" s="139" t="b">
        <f t="shared" si="1"/>
        <v>1</v>
      </c>
    </row>
    <row r="33" spans="1:13" x14ac:dyDescent="0.25">
      <c r="A33" s="14"/>
      <c r="B33" s="121" t="s">
        <v>222</v>
      </c>
      <c r="C33" s="21">
        <v>136.84452341000011</v>
      </c>
      <c r="D33" s="24">
        <v>111.32588356000015</v>
      </c>
      <c r="E33" s="21">
        <v>-18.647907284929133</v>
      </c>
      <c r="F33" s="21">
        <v>0.48584225140492021</v>
      </c>
      <c r="G33" s="21">
        <v>21.215974500000002</v>
      </c>
      <c r="H33" s="24">
        <v>6.0275786399999998</v>
      </c>
      <c r="I33" s="21">
        <v>-71.58943304725409</v>
      </c>
      <c r="J33" s="21">
        <v>0.22103048714446263</v>
      </c>
      <c r="K33" s="16"/>
      <c r="L33" s="197">
        <f t="shared" si="0"/>
        <v>-18.647907284929129</v>
      </c>
      <c r="M33" s="139" t="b">
        <f t="shared" si="1"/>
        <v>1</v>
      </c>
    </row>
    <row r="34" spans="1:13" x14ac:dyDescent="0.25">
      <c r="A34" s="14"/>
      <c r="B34" s="121" t="s">
        <v>211</v>
      </c>
      <c r="C34" s="21">
        <v>103.71095519000013</v>
      </c>
      <c r="D34" s="24">
        <v>98.156946519999963</v>
      </c>
      <c r="E34" s="21">
        <v>-5.3552767495248066</v>
      </c>
      <c r="F34" s="21">
        <v>0.42837110619119223</v>
      </c>
      <c r="G34" s="21">
        <v>17.581770339999998</v>
      </c>
      <c r="H34" s="24">
        <v>8.7250947199999995</v>
      </c>
      <c r="I34" s="21">
        <v>-50.374196959280717</v>
      </c>
      <c r="J34" s="21">
        <v>0.31994803411526768</v>
      </c>
      <c r="K34" s="16"/>
      <c r="L34" s="197">
        <f t="shared" si="0"/>
        <v>-5.355276749524811</v>
      </c>
      <c r="M34" s="139" t="b">
        <f t="shared" si="1"/>
        <v>1</v>
      </c>
    </row>
    <row r="35" spans="1:13" x14ac:dyDescent="0.25">
      <c r="A35" s="14"/>
      <c r="B35" s="122" t="s">
        <v>205</v>
      </c>
      <c r="C35" s="30">
        <v>160.94323317000001</v>
      </c>
      <c r="D35" s="30">
        <v>86.932942639999979</v>
      </c>
      <c r="E35" s="30">
        <v>-45.985338477589146</v>
      </c>
      <c r="F35" s="30">
        <v>0.37938793048706454</v>
      </c>
      <c r="G35" s="30">
        <v>26.820126110000011</v>
      </c>
      <c r="H35" s="30">
        <v>5.5102348199999982</v>
      </c>
      <c r="I35" s="30">
        <v>-79.45485119122732</v>
      </c>
      <c r="J35" s="30">
        <v>0.2020595597812026</v>
      </c>
      <c r="K35" s="16"/>
      <c r="L35" s="197">
        <f t="shared" si="0"/>
        <v>-45.985338477589146</v>
      </c>
      <c r="M35" s="139" t="b">
        <f t="shared" si="1"/>
        <v>1</v>
      </c>
    </row>
    <row r="36" spans="1:13" x14ac:dyDescent="0.25">
      <c r="A36" s="14"/>
      <c r="B36" s="121" t="s">
        <v>213</v>
      </c>
      <c r="C36" s="21">
        <v>92.380327569999935</v>
      </c>
      <c r="D36" s="24">
        <v>50.392969629999953</v>
      </c>
      <c r="E36" s="21">
        <v>-45.450540222629797</v>
      </c>
      <c r="F36" s="21">
        <v>0.21992220530478501</v>
      </c>
      <c r="G36" s="21">
        <v>5.1359183299999982</v>
      </c>
      <c r="H36" s="24">
        <v>2.16519825</v>
      </c>
      <c r="I36" s="21">
        <v>-57.842042827032245</v>
      </c>
      <c r="J36" s="21">
        <v>7.9397524701865688E-2</v>
      </c>
      <c r="K36" s="16"/>
      <c r="L36" s="197">
        <f t="shared" si="0"/>
        <v>-45.45054022262979</v>
      </c>
      <c r="M36" s="139" t="b">
        <f t="shared" si="1"/>
        <v>1</v>
      </c>
    </row>
    <row r="37" spans="1:13" x14ac:dyDescent="0.25">
      <c r="A37" s="14"/>
      <c r="B37" s="121" t="s">
        <v>218</v>
      </c>
      <c r="C37" s="21">
        <v>36.014576280000007</v>
      </c>
      <c r="D37" s="24">
        <v>46.261488849999999</v>
      </c>
      <c r="E37" s="21">
        <v>28.452125856858721</v>
      </c>
      <c r="F37" s="21">
        <v>0.20189182584941329</v>
      </c>
      <c r="G37" s="21">
        <v>5.0127218200000003</v>
      </c>
      <c r="H37" s="24">
        <v>4.5901559700000005</v>
      </c>
      <c r="I37" s="21">
        <v>-8.4298683464545388</v>
      </c>
      <c r="J37" s="21">
        <v>0.16832039376232236</v>
      </c>
      <c r="K37" s="16"/>
      <c r="L37" s="197">
        <f t="shared" si="0"/>
        <v>28.452125856858729</v>
      </c>
      <c r="M37" s="139" t="b">
        <f t="shared" si="1"/>
        <v>1</v>
      </c>
    </row>
    <row r="38" spans="1:13" x14ac:dyDescent="0.25">
      <c r="A38" s="14"/>
      <c r="B38" s="121" t="s">
        <v>207</v>
      </c>
      <c r="C38" s="21">
        <v>12.073042839999999</v>
      </c>
      <c r="D38" s="24">
        <v>28.60048827000001</v>
      </c>
      <c r="E38" s="21">
        <v>136.89544259084241</v>
      </c>
      <c r="F38" s="21">
        <v>0.12481666588244769</v>
      </c>
      <c r="G38" s="21">
        <v>5.2566999999999996E-3</v>
      </c>
      <c r="H38" s="24">
        <v>5.6837855399999997</v>
      </c>
      <c r="I38" s="21">
        <v>108024.5941370061</v>
      </c>
      <c r="J38" s="21">
        <v>0.20842364102790908</v>
      </c>
      <c r="K38" s="16"/>
      <c r="L38" s="197">
        <f t="shared" si="0"/>
        <v>136.89544259084244</v>
      </c>
      <c r="M38" s="139" t="b">
        <f t="shared" si="1"/>
        <v>1</v>
      </c>
    </row>
    <row r="39" spans="1:13" x14ac:dyDescent="0.25">
      <c r="A39" s="97"/>
      <c r="B39" s="121" t="s">
        <v>221</v>
      </c>
      <c r="C39" s="21">
        <v>6.3072181399999998</v>
      </c>
      <c r="D39" s="24">
        <v>16.481642729999997</v>
      </c>
      <c r="E39" s="21">
        <v>161.31397970009007</v>
      </c>
      <c r="F39" s="21">
        <v>7.1928271797447957E-2</v>
      </c>
      <c r="G39" s="21">
        <v>0.20058400000000001</v>
      </c>
      <c r="H39" s="24">
        <v>0</v>
      </c>
      <c r="I39" s="21" t="s">
        <v>97</v>
      </c>
      <c r="J39" s="21">
        <v>0</v>
      </c>
      <c r="K39" s="99"/>
      <c r="L39" s="197">
        <f t="shared" si="0"/>
        <v>161.31397970009004</v>
      </c>
      <c r="M39" s="139" t="b">
        <f t="shared" si="1"/>
        <v>1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13953.229417989947</v>
      </c>
      <c r="D13" s="30">
        <v>14849.859255730054</v>
      </c>
      <c r="E13" s="78">
        <v>6.4259664259807892</v>
      </c>
      <c r="F13" s="78">
        <v>100</v>
      </c>
      <c r="G13" s="78">
        <v>1366.6149556800021</v>
      </c>
      <c r="H13" s="30">
        <v>1222.0072104200026</v>
      </c>
      <c r="I13" s="78">
        <v>-10.58145490498057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3973.0460931999446</v>
      </c>
      <c r="D14" s="24">
        <v>4117.2831773800408</v>
      </c>
      <c r="E14" s="21">
        <v>3.6303904056629088</v>
      </c>
      <c r="F14" s="21">
        <v>27.726075422508274</v>
      </c>
      <c r="G14" s="21">
        <v>411.52961331000091</v>
      </c>
      <c r="H14" s="24">
        <v>380.73957802000257</v>
      </c>
      <c r="I14" s="21">
        <v>-7.4818516806965611</v>
      </c>
      <c r="J14" s="21">
        <v>31.156901102829238</v>
      </c>
      <c r="K14" s="16"/>
    </row>
    <row r="15" spans="1:14" x14ac:dyDescent="0.25">
      <c r="A15" s="14"/>
      <c r="B15" s="122" t="s">
        <v>205</v>
      </c>
      <c r="C15" s="30">
        <v>2287.6098016800393</v>
      </c>
      <c r="D15" s="30">
        <v>2385.3493667199973</v>
      </c>
      <c r="E15" s="30">
        <v>4.2725627844476533</v>
      </c>
      <c r="F15" s="30">
        <v>16.063110940257378</v>
      </c>
      <c r="G15" s="30">
        <v>189.03347883000077</v>
      </c>
      <c r="H15" s="30">
        <v>201.82582395999947</v>
      </c>
      <c r="I15" s="30">
        <v>6.7672378507634301</v>
      </c>
      <c r="J15" s="30">
        <v>16.515927421625616</v>
      </c>
      <c r="K15" s="16"/>
    </row>
    <row r="16" spans="1:14" ht="15.6" x14ac:dyDescent="0.3">
      <c r="A16" s="14"/>
      <c r="B16" s="121" t="s">
        <v>206</v>
      </c>
      <c r="C16" s="21">
        <v>1779.9728076699628</v>
      </c>
      <c r="D16" s="24">
        <v>1666.6930215200041</v>
      </c>
      <c r="E16" s="21">
        <v>-6.3641301519794187</v>
      </c>
      <c r="F16" s="21">
        <v>11.223628404941845</v>
      </c>
      <c r="G16" s="21">
        <v>177.66468422000071</v>
      </c>
      <c r="H16" s="24">
        <v>142.62532946999977</v>
      </c>
      <c r="I16" s="21">
        <v>-19.722183338705623</v>
      </c>
      <c r="J16" s="21">
        <v>11.671398356232251</v>
      </c>
      <c r="K16" s="16"/>
    </row>
    <row r="17" spans="1:11" x14ac:dyDescent="0.25">
      <c r="A17" s="14"/>
      <c r="B17" s="121" t="s">
        <v>212</v>
      </c>
      <c r="C17" s="21">
        <v>1247.3309847599994</v>
      </c>
      <c r="D17" s="24">
        <v>1434.4075160599973</v>
      </c>
      <c r="E17" s="21">
        <v>14.998146729754612</v>
      </c>
      <c r="F17" s="21">
        <v>9.6594014216431603</v>
      </c>
      <c r="G17" s="21">
        <v>155.5783333399996</v>
      </c>
      <c r="H17" s="24">
        <v>120.22025060000004</v>
      </c>
      <c r="I17" s="21">
        <v>-22.726868183327497</v>
      </c>
      <c r="J17" s="21">
        <v>9.8379329986670427</v>
      </c>
      <c r="K17" s="16"/>
    </row>
    <row r="18" spans="1:11" x14ac:dyDescent="0.25">
      <c r="A18" s="14"/>
      <c r="B18" s="121" t="s">
        <v>207</v>
      </c>
      <c r="C18" s="21">
        <v>1351.2596053799991</v>
      </c>
      <c r="D18" s="24">
        <v>1305.8116128200086</v>
      </c>
      <c r="E18" s="21">
        <v>-3.3633797960836542</v>
      </c>
      <c r="F18" s="21">
        <v>8.7934275357939207</v>
      </c>
      <c r="G18" s="21">
        <v>104.12456131999993</v>
      </c>
      <c r="H18" s="24">
        <v>94.418308549999992</v>
      </c>
      <c r="I18" s="21">
        <v>-9.3217706244833831</v>
      </c>
      <c r="J18" s="21">
        <v>7.7264935709788913</v>
      </c>
      <c r="K18" s="16"/>
    </row>
    <row r="19" spans="1:11" ht="15.6" x14ac:dyDescent="0.3">
      <c r="A19" s="14"/>
      <c r="B19" s="121" t="s">
        <v>208</v>
      </c>
      <c r="C19" s="21">
        <v>1203.5060322200011</v>
      </c>
      <c r="D19" s="24">
        <v>1283.6023500700082</v>
      </c>
      <c r="E19" s="21">
        <v>6.6552485576046871</v>
      </c>
      <c r="F19" s="21">
        <v>8.6438687934009195</v>
      </c>
      <c r="G19" s="21">
        <v>95.597177000000357</v>
      </c>
      <c r="H19" s="24">
        <v>103.02494620000041</v>
      </c>
      <c r="I19" s="21">
        <v>7.7698624929060767</v>
      </c>
      <c r="J19" s="21">
        <v>8.4307969152318538</v>
      </c>
      <c r="K19" s="16"/>
    </row>
    <row r="20" spans="1:11" ht="15.6" x14ac:dyDescent="0.3">
      <c r="A20" s="14"/>
      <c r="B20" s="121" t="s">
        <v>213</v>
      </c>
      <c r="C20" s="21">
        <v>507.15329675999919</v>
      </c>
      <c r="D20" s="24">
        <v>663.62157503999754</v>
      </c>
      <c r="E20" s="21">
        <v>30.852264843709378</v>
      </c>
      <c r="F20" s="21">
        <v>4.4688745099313216</v>
      </c>
      <c r="G20" s="21">
        <v>26.713125899999994</v>
      </c>
      <c r="H20" s="24">
        <v>31.983920270000002</v>
      </c>
      <c r="I20" s="21">
        <v>19.731102940670866</v>
      </c>
      <c r="J20" s="21">
        <v>2.617326640732927</v>
      </c>
      <c r="K20" s="16"/>
    </row>
    <row r="21" spans="1:11" x14ac:dyDescent="0.25">
      <c r="A21" s="14"/>
      <c r="B21" s="121" t="s">
        <v>221</v>
      </c>
      <c r="C21" s="21">
        <v>352.8752137900002</v>
      </c>
      <c r="D21" s="24">
        <v>433.3898972299998</v>
      </c>
      <c r="E21" s="21">
        <v>22.816757962466227</v>
      </c>
      <c r="F21" s="21">
        <v>2.9184781469411529</v>
      </c>
      <c r="G21" s="21">
        <v>32.227912399999994</v>
      </c>
      <c r="H21" s="24">
        <v>40.466742109999998</v>
      </c>
      <c r="I21" s="21">
        <v>25.564267420560594</v>
      </c>
      <c r="J21" s="21">
        <v>3.3114978180932031</v>
      </c>
      <c r="K21" s="16"/>
    </row>
    <row r="22" spans="1:11" ht="15.6" x14ac:dyDescent="0.3">
      <c r="A22" s="14"/>
      <c r="B22" s="121" t="s">
        <v>214</v>
      </c>
      <c r="C22" s="21">
        <v>346.92897929999856</v>
      </c>
      <c r="D22" s="24">
        <v>391.90019436999972</v>
      </c>
      <c r="E22" s="21">
        <v>12.962657417878432</v>
      </c>
      <c r="F22" s="21">
        <v>2.6390835604639067</v>
      </c>
      <c r="G22" s="21">
        <v>46.79709219999998</v>
      </c>
      <c r="H22" s="24">
        <v>27.980629229999998</v>
      </c>
      <c r="I22" s="21">
        <v>-40.208615718221886</v>
      </c>
      <c r="J22" s="21">
        <v>2.2897270156354548</v>
      </c>
      <c r="K22" s="16"/>
    </row>
    <row r="23" spans="1:11" ht="15.6" x14ac:dyDescent="0.3">
      <c r="A23" s="14"/>
      <c r="B23" s="121" t="s">
        <v>211</v>
      </c>
      <c r="C23" s="21">
        <v>185.38975070000021</v>
      </c>
      <c r="D23" s="24">
        <v>274.06083915000073</v>
      </c>
      <c r="E23" s="21">
        <v>47.829552666851093</v>
      </c>
      <c r="F23" s="21">
        <v>1.8455450279385646</v>
      </c>
      <c r="G23" s="21">
        <v>30.848378240000009</v>
      </c>
      <c r="H23" s="24">
        <v>10.647761200000001</v>
      </c>
      <c r="I23" s="21">
        <v>-65.483562483704816</v>
      </c>
      <c r="J23" s="21">
        <v>0.87133374575919054</v>
      </c>
      <c r="K23" s="16"/>
    </row>
    <row r="24" spans="1:11" x14ac:dyDescent="0.25">
      <c r="A24" s="14"/>
      <c r="B24" s="121" t="s">
        <v>210</v>
      </c>
      <c r="C24" s="21">
        <v>179.41325466000049</v>
      </c>
      <c r="D24" s="24">
        <v>194.85235780999986</v>
      </c>
      <c r="E24" s="21">
        <v>8.6053302913753136</v>
      </c>
      <c r="F24" s="21">
        <v>1.3121495258267379</v>
      </c>
      <c r="G24" s="21">
        <v>17.140283310000012</v>
      </c>
      <c r="H24" s="24">
        <v>17.968122830000013</v>
      </c>
      <c r="I24" s="21">
        <v>4.8297890123964349</v>
      </c>
      <c r="J24" s="21">
        <v>1.4703778076583023</v>
      </c>
      <c r="K24" s="16"/>
    </row>
    <row r="25" spans="1:11" x14ac:dyDescent="0.25">
      <c r="A25" s="14"/>
      <c r="B25" s="121" t="s">
        <v>230</v>
      </c>
      <c r="C25" s="21">
        <v>21.394095960000001</v>
      </c>
      <c r="D25" s="24">
        <v>173.0816515700001</v>
      </c>
      <c r="E25" s="21">
        <v>709.0159635331471</v>
      </c>
      <c r="F25" s="21">
        <v>1.1655440539156208</v>
      </c>
      <c r="G25" s="21">
        <v>9.9345105399999998</v>
      </c>
      <c r="H25" s="24">
        <v>12.144927979999999</v>
      </c>
      <c r="I25" s="21">
        <v>22.249887713139405</v>
      </c>
      <c r="J25" s="21">
        <v>0.99385076261749705</v>
      </c>
      <c r="K25" s="16"/>
    </row>
    <row r="26" spans="1:11" x14ac:dyDescent="0.25">
      <c r="A26" s="14"/>
      <c r="B26" s="121" t="s">
        <v>225</v>
      </c>
      <c r="C26" s="21">
        <v>148.54768078000001</v>
      </c>
      <c r="D26" s="24">
        <v>150.32312639000003</v>
      </c>
      <c r="E26" s="21">
        <v>1.1952025105188113</v>
      </c>
      <c r="F26" s="21">
        <v>1.012286539564309</v>
      </c>
      <c r="G26" s="21">
        <v>19.984851289999998</v>
      </c>
      <c r="H26" s="24">
        <v>12.44529545</v>
      </c>
      <c r="I26" s="21">
        <v>-37.726354480168858</v>
      </c>
      <c r="J26" s="21">
        <v>1.0184306069456468</v>
      </c>
      <c r="K26" s="16"/>
    </row>
    <row r="27" spans="1:11" x14ac:dyDescent="0.25">
      <c r="A27" s="14"/>
      <c r="B27" s="121" t="s">
        <v>215</v>
      </c>
      <c r="C27" s="21">
        <v>109.12025176000002</v>
      </c>
      <c r="D27" s="24">
        <v>108.36965776999989</v>
      </c>
      <c r="E27" s="21">
        <v>-0.68785947419823801</v>
      </c>
      <c r="F27" s="21">
        <v>0.72976892173697694</v>
      </c>
      <c r="G27" s="21">
        <v>6.7906992299999933</v>
      </c>
      <c r="H27" s="24">
        <v>8.2516343800000005</v>
      </c>
      <c r="I27" s="21">
        <v>21.513766116247336</v>
      </c>
      <c r="J27" s="21">
        <v>0.67525251157592781</v>
      </c>
      <c r="K27" s="16"/>
    </row>
    <row r="28" spans="1:11" x14ac:dyDescent="0.25">
      <c r="A28" s="14"/>
      <c r="B28" s="121" t="s">
        <v>218</v>
      </c>
      <c r="C28" s="21">
        <v>77.641750999999815</v>
      </c>
      <c r="D28" s="24">
        <v>85.203929880000459</v>
      </c>
      <c r="E28" s="21">
        <v>9.7398355686242333</v>
      </c>
      <c r="F28" s="21">
        <v>0.57376927560524293</v>
      </c>
      <c r="G28" s="21">
        <v>26.404241929999991</v>
      </c>
      <c r="H28" s="24">
        <v>1.9976863999999994</v>
      </c>
      <c r="I28" s="21">
        <v>-92.434221723554714</v>
      </c>
      <c r="J28" s="21">
        <v>0.16347582755370133</v>
      </c>
      <c r="K28" s="16"/>
    </row>
    <row r="29" spans="1:11" x14ac:dyDescent="0.25">
      <c r="A29" s="14"/>
      <c r="B29" s="121" t="s">
        <v>222</v>
      </c>
      <c r="C29" s="21">
        <v>41.719197799999968</v>
      </c>
      <c r="D29" s="24">
        <v>52.197639969999997</v>
      </c>
      <c r="E29" s="21">
        <v>25.116595530511464</v>
      </c>
      <c r="F29" s="21">
        <v>0.3515025905033996</v>
      </c>
      <c r="G29" s="21">
        <v>4.3891338599999985</v>
      </c>
      <c r="H29" s="24">
        <v>5.2362201299999995</v>
      </c>
      <c r="I29" s="21">
        <v>19.299622591141507</v>
      </c>
      <c r="J29" s="21">
        <v>0.42849339065686165</v>
      </c>
      <c r="K29" s="16"/>
    </row>
    <row r="30" spans="1:11" x14ac:dyDescent="0.25">
      <c r="A30" s="14"/>
      <c r="B30" s="121" t="s">
        <v>217</v>
      </c>
      <c r="C30" s="21">
        <v>34.261546169999988</v>
      </c>
      <c r="D30" s="24">
        <v>51.328561080000064</v>
      </c>
      <c r="E30" s="21">
        <v>49.813907479004115</v>
      </c>
      <c r="F30" s="21">
        <v>0.34565015193793247</v>
      </c>
      <c r="G30" s="21">
        <v>2.7368401900000006</v>
      </c>
      <c r="H30" s="24">
        <v>5.2380984100000001</v>
      </c>
      <c r="I30" s="21">
        <v>91.392191226189183</v>
      </c>
      <c r="J30" s="21">
        <v>0.42864709515090926</v>
      </c>
      <c r="K30" s="16"/>
    </row>
    <row r="31" spans="1:11" x14ac:dyDescent="0.25">
      <c r="A31" s="14"/>
      <c r="B31" s="121" t="s">
        <v>227</v>
      </c>
      <c r="C31" s="21">
        <v>42.453444139999988</v>
      </c>
      <c r="D31" s="24">
        <v>38.669558489999993</v>
      </c>
      <c r="E31" s="21">
        <v>-8.9130239646087688</v>
      </c>
      <c r="F31" s="21">
        <v>0.26040353530676547</v>
      </c>
      <c r="G31" s="21">
        <v>3.9217224599999994</v>
      </c>
      <c r="H31" s="24">
        <v>1.4027640100000001</v>
      </c>
      <c r="I31" s="21">
        <v>-64.230920869397764</v>
      </c>
      <c r="J31" s="21">
        <v>0.11479179484692822</v>
      </c>
      <c r="K31" s="16"/>
    </row>
    <row r="32" spans="1:11" x14ac:dyDescent="0.25">
      <c r="A32" s="14"/>
      <c r="B32" s="121" t="s">
        <v>223</v>
      </c>
      <c r="C32" s="21">
        <v>23.63119935000001</v>
      </c>
      <c r="D32" s="24">
        <v>16.913916200000003</v>
      </c>
      <c r="E32" s="21">
        <v>-28.425485522384221</v>
      </c>
      <c r="F32" s="21">
        <v>0.1138995050978244</v>
      </c>
      <c r="G32" s="21">
        <v>3.2810553900000001</v>
      </c>
      <c r="H32" s="24">
        <v>1.35177481</v>
      </c>
      <c r="I32" s="21">
        <v>-58.800609885467381</v>
      </c>
      <c r="J32" s="21">
        <v>0.11061921717592782</v>
      </c>
      <c r="K32" s="16"/>
    </row>
    <row r="33" spans="1:11" x14ac:dyDescent="0.25">
      <c r="A33" s="14"/>
      <c r="B33" s="121" t="s">
        <v>220</v>
      </c>
      <c r="C33" s="21">
        <v>11.798977880000006</v>
      </c>
      <c r="D33" s="24">
        <v>11.128601219999981</v>
      </c>
      <c r="E33" s="21">
        <v>-5.6816502820668529</v>
      </c>
      <c r="F33" s="21">
        <v>7.4940785823985723E-2</v>
      </c>
      <c r="G33" s="21">
        <v>0.88234084999999995</v>
      </c>
      <c r="H33" s="24">
        <v>1.1681281799999998</v>
      </c>
      <c r="I33" s="21">
        <v>32.389674579840658</v>
      </c>
      <c r="J33" s="21">
        <v>9.5590940056606982E-2</v>
      </c>
      <c r="K33" s="16"/>
    </row>
    <row r="34" spans="1:11" x14ac:dyDescent="0.25">
      <c r="A34" s="14"/>
      <c r="B34" s="121" t="s">
        <v>231</v>
      </c>
      <c r="C34" s="21">
        <v>7.0075153699999992</v>
      </c>
      <c r="D34" s="24">
        <v>4.8853748899999987</v>
      </c>
      <c r="E34" s="21">
        <v>-30.283779170647762</v>
      </c>
      <c r="F34" s="21">
        <v>3.289845921007567E-2</v>
      </c>
      <c r="G34" s="21">
        <v>0.71599237000000004</v>
      </c>
      <c r="H34" s="24">
        <v>0.36646260000000003</v>
      </c>
      <c r="I34" s="21">
        <v>-48.817527203537104</v>
      </c>
      <c r="J34" s="21">
        <v>2.9988579189647108E-2</v>
      </c>
      <c r="K34" s="16"/>
    </row>
    <row r="35" spans="1:11" x14ac:dyDescent="0.25">
      <c r="A35" s="14"/>
      <c r="B35" s="121" t="s">
        <v>226</v>
      </c>
      <c r="C35" s="21">
        <v>17.431574499999996</v>
      </c>
      <c r="D35" s="24">
        <v>3.2613041499999995</v>
      </c>
      <c r="E35" s="21">
        <v>-81.290822868582524</v>
      </c>
      <c r="F35" s="21">
        <v>2.1961852256219688E-2</v>
      </c>
      <c r="G35" s="21">
        <v>5.8522629999999992E-2</v>
      </c>
      <c r="H35" s="24">
        <v>0.31765866999999998</v>
      </c>
      <c r="I35" s="21">
        <v>442.79629948278131</v>
      </c>
      <c r="J35" s="21">
        <v>2.5994827795723152E-2</v>
      </c>
      <c r="K35" s="16"/>
    </row>
    <row r="36" spans="1:11" x14ac:dyDescent="0.25">
      <c r="A36" s="14"/>
      <c r="B36" s="121" t="s">
        <v>216</v>
      </c>
      <c r="C36" s="21">
        <v>1.86881195</v>
      </c>
      <c r="D36" s="24">
        <v>1.7823017300000001</v>
      </c>
      <c r="E36" s="21">
        <v>-4.6291559725953118</v>
      </c>
      <c r="F36" s="21">
        <v>1.2002145604930705E-2</v>
      </c>
      <c r="G36" s="21">
        <v>0.25839927000000001</v>
      </c>
      <c r="H36" s="24">
        <v>0.154504</v>
      </c>
      <c r="I36" s="21">
        <v>-40.207261421442873</v>
      </c>
      <c r="J36" s="21">
        <v>1.2643460585383711E-2</v>
      </c>
      <c r="K36" s="16"/>
    </row>
    <row r="37" spans="1:11" x14ac:dyDescent="0.25">
      <c r="A37" s="14"/>
      <c r="B37" s="121" t="s">
        <v>224</v>
      </c>
      <c r="C37" s="21">
        <v>1.70963804</v>
      </c>
      <c r="D37" s="24">
        <v>1.0563501499999999</v>
      </c>
      <c r="E37" s="21">
        <v>-38.212058617975075</v>
      </c>
      <c r="F37" s="21">
        <v>7.1135364437369354E-3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21" t="s">
        <v>228</v>
      </c>
      <c r="C38" s="21">
        <v>0.10081411999999999</v>
      </c>
      <c r="D38" s="24">
        <v>0.46604624000000011</v>
      </c>
      <c r="E38" s="21">
        <v>362.28270404979003</v>
      </c>
      <c r="F38" s="21">
        <v>3.1383882633107701E-3</v>
      </c>
      <c r="G38" s="21">
        <v>2.0055999999999997E-3</v>
      </c>
      <c r="H38" s="24">
        <v>3.064296E-2</v>
      </c>
      <c r="I38" s="21">
        <v>1427.8699641005187</v>
      </c>
      <c r="J38" s="21">
        <v>2.5075924052418682E-3</v>
      </c>
      <c r="K38" s="16"/>
    </row>
    <row r="39" spans="1:11" x14ac:dyDescent="0.25">
      <c r="A39" s="14"/>
      <c r="B39" s="121" t="s">
        <v>219</v>
      </c>
      <c r="C39" s="21">
        <v>5.7099050000000005E-2</v>
      </c>
      <c r="D39" s="24">
        <v>0.21932782999999997</v>
      </c>
      <c r="E39" s="21">
        <v>284.11817709751733</v>
      </c>
      <c r="F39" s="21">
        <v>1.4769690824872218E-3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7" t="s">
        <v>49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18772.079794229998</v>
      </c>
      <c r="D13" s="30">
        <v>23647.990870959973</v>
      </c>
      <c r="E13" s="78">
        <v>25.974272058169557</v>
      </c>
      <c r="F13" s="78">
        <v>100</v>
      </c>
      <c r="G13" s="78">
        <v>2173.5384849499997</v>
      </c>
      <c r="H13" s="30">
        <v>2681.9342583100001</v>
      </c>
      <c r="I13" s="78">
        <v>23.390235640189072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5850.2958472100008</v>
      </c>
      <c r="D14" s="24">
        <v>7030.1313942200013</v>
      </c>
      <c r="E14" s="21">
        <v>20.167109114193991</v>
      </c>
      <c r="F14" s="21">
        <v>29.728239631778148</v>
      </c>
      <c r="G14" s="21">
        <v>571.97540877999995</v>
      </c>
      <c r="H14" s="24">
        <v>653.83441100000005</v>
      </c>
      <c r="I14" s="21">
        <v>14.311629654603863</v>
      </c>
      <c r="J14" s="21">
        <v>24.379210973352073</v>
      </c>
      <c r="K14" s="16"/>
    </row>
    <row r="15" spans="1:14" ht="15.6" x14ac:dyDescent="0.3">
      <c r="A15" s="14"/>
      <c r="B15" s="121" t="s">
        <v>223</v>
      </c>
      <c r="C15" s="21">
        <v>2775.259910259997</v>
      </c>
      <c r="D15" s="24">
        <v>4133.9437478699983</v>
      </c>
      <c r="E15" s="21">
        <v>48.956994355267945</v>
      </c>
      <c r="F15" s="21">
        <v>17.48116265110087</v>
      </c>
      <c r="G15" s="21">
        <v>285.38118973000002</v>
      </c>
      <c r="H15" s="24">
        <v>754.71926261999965</v>
      </c>
      <c r="I15" s="21">
        <v>164.46005895975196</v>
      </c>
      <c r="J15" s="21">
        <v>28.140856185474881</v>
      </c>
      <c r="K15" s="16"/>
    </row>
    <row r="16" spans="1:14" ht="15.6" x14ac:dyDescent="0.3">
      <c r="A16" s="14"/>
      <c r="B16" s="121" t="s">
        <v>226</v>
      </c>
      <c r="C16" s="21">
        <v>1481.5192622900036</v>
      </c>
      <c r="D16" s="24">
        <v>2426.1677693599995</v>
      </c>
      <c r="E16" s="21">
        <v>63.762148162005026</v>
      </c>
      <c r="F16" s="21">
        <v>10.259509074571589</v>
      </c>
      <c r="G16" s="21">
        <v>266.85180477999995</v>
      </c>
      <c r="H16" s="24">
        <v>318.1757277399999</v>
      </c>
      <c r="I16" s="21">
        <v>19.233118172954768</v>
      </c>
      <c r="J16" s="21">
        <v>11.863666186228436</v>
      </c>
      <c r="K16" s="16"/>
    </row>
    <row r="17" spans="1:11" ht="15.6" x14ac:dyDescent="0.3">
      <c r="A17" s="14"/>
      <c r="B17" s="121" t="s">
        <v>209</v>
      </c>
      <c r="C17" s="21">
        <v>1506.3357825499947</v>
      </c>
      <c r="D17" s="24">
        <v>1561.2762505599851</v>
      </c>
      <c r="E17" s="21">
        <v>3.6472922336734603</v>
      </c>
      <c r="F17" s="21">
        <v>6.602151781432104</v>
      </c>
      <c r="G17" s="21">
        <v>182.54307861000015</v>
      </c>
      <c r="H17" s="24">
        <v>134.03270046999964</v>
      </c>
      <c r="I17" s="21">
        <v>-26.574756221594154</v>
      </c>
      <c r="J17" s="21">
        <v>4.9976131985598817</v>
      </c>
      <c r="K17" s="16"/>
    </row>
    <row r="18" spans="1:11" x14ac:dyDescent="0.25">
      <c r="A18" s="14"/>
      <c r="B18" s="121" t="s">
        <v>219</v>
      </c>
      <c r="C18" s="21">
        <v>1208.6907581899995</v>
      </c>
      <c r="D18" s="24">
        <v>1313.6470217300002</v>
      </c>
      <c r="E18" s="21">
        <v>8.6834670347915477</v>
      </c>
      <c r="F18" s="21">
        <v>5.5550047735479096</v>
      </c>
      <c r="G18" s="21">
        <v>129.00160516</v>
      </c>
      <c r="H18" s="24">
        <v>69.920239770000009</v>
      </c>
      <c r="I18" s="21">
        <v>-45.798938173460471</v>
      </c>
      <c r="J18" s="21">
        <v>2.6070825395272625</v>
      </c>
      <c r="K18" s="16"/>
    </row>
    <row r="19" spans="1:11" x14ac:dyDescent="0.25">
      <c r="A19" s="14"/>
      <c r="B19" s="122" t="s">
        <v>205</v>
      </c>
      <c r="C19" s="30">
        <v>817.68981769000129</v>
      </c>
      <c r="D19" s="30">
        <v>844.36640707999106</v>
      </c>
      <c r="E19" s="30">
        <v>3.2624338487364346</v>
      </c>
      <c r="F19" s="30">
        <v>3.5705629780028523</v>
      </c>
      <c r="G19" s="30">
        <v>74.64679543000014</v>
      </c>
      <c r="H19" s="30">
        <v>56.881940700000037</v>
      </c>
      <c r="I19" s="30">
        <v>-23.798549726972617</v>
      </c>
      <c r="J19" s="30">
        <v>2.1209297179358808</v>
      </c>
      <c r="K19" s="16"/>
    </row>
    <row r="20" spans="1:11" s="137" customFormat="1" x14ac:dyDescent="0.25">
      <c r="A20" s="97"/>
      <c r="B20" s="121" t="s">
        <v>208</v>
      </c>
      <c r="C20" s="21">
        <v>687.51038928999549</v>
      </c>
      <c r="D20" s="24">
        <v>811.18402732000436</v>
      </c>
      <c r="E20" s="21">
        <v>17.988620965819724</v>
      </c>
      <c r="F20" s="21">
        <v>3.4302450121297552</v>
      </c>
      <c r="G20" s="21">
        <v>67.390118689999994</v>
      </c>
      <c r="H20" s="24">
        <v>62.874442990000077</v>
      </c>
      <c r="I20" s="21">
        <v>-6.7007979623428078</v>
      </c>
      <c r="J20" s="21">
        <v>2.3443692847870148</v>
      </c>
      <c r="K20" s="99"/>
    </row>
    <row r="21" spans="1:11" s="137" customFormat="1" ht="15.6" x14ac:dyDescent="0.3">
      <c r="A21" s="97"/>
      <c r="B21" s="121" t="s">
        <v>216</v>
      </c>
      <c r="C21" s="21">
        <v>620.96050724999975</v>
      </c>
      <c r="D21" s="24">
        <v>810.52199250000024</v>
      </c>
      <c r="E21" s="21">
        <v>30.527140299066179</v>
      </c>
      <c r="F21" s="21">
        <v>3.4274454727370998</v>
      </c>
      <c r="G21" s="21">
        <v>47.224016509999998</v>
      </c>
      <c r="H21" s="24">
        <v>141.92674001999998</v>
      </c>
      <c r="I21" s="21">
        <v>200.53932407453323</v>
      </c>
      <c r="J21" s="21">
        <v>5.2919544757757784</v>
      </c>
      <c r="K21" s="99"/>
    </row>
    <row r="22" spans="1:11" ht="15.6" x14ac:dyDescent="0.3">
      <c r="A22" s="14"/>
      <c r="B22" s="121" t="s">
        <v>231</v>
      </c>
      <c r="C22" s="21">
        <v>241.69790262999999</v>
      </c>
      <c r="D22" s="24">
        <v>803.0485610400001</v>
      </c>
      <c r="E22" s="21">
        <v>232.25301183905444</v>
      </c>
      <c r="F22" s="21">
        <v>3.39584265497224</v>
      </c>
      <c r="G22" s="21">
        <v>33.182923209999998</v>
      </c>
      <c r="H22" s="24">
        <v>108.17493087000001</v>
      </c>
      <c r="I22" s="21">
        <v>225.99578459501251</v>
      </c>
      <c r="J22" s="21">
        <v>4.0334669104889098</v>
      </c>
      <c r="K22" s="16"/>
    </row>
    <row r="23" spans="1:11" s="137" customFormat="1" ht="15.6" x14ac:dyDescent="0.3">
      <c r="A23" s="97"/>
      <c r="B23" s="121" t="s">
        <v>214</v>
      </c>
      <c r="C23" s="21">
        <v>462.50409417000003</v>
      </c>
      <c r="D23" s="24">
        <v>633.70030788999895</v>
      </c>
      <c r="E23" s="21">
        <v>37.015069894078238</v>
      </c>
      <c r="F23" s="21">
        <v>2.6797215516020469</v>
      </c>
      <c r="G23" s="21">
        <v>88.288326999999995</v>
      </c>
      <c r="H23" s="24">
        <v>53.875970790000018</v>
      </c>
      <c r="I23" s="21">
        <v>-38.977243514875958</v>
      </c>
      <c r="J23" s="21">
        <v>2.0088475555679555</v>
      </c>
      <c r="K23" s="99"/>
    </row>
    <row r="24" spans="1:11" x14ac:dyDescent="0.25">
      <c r="A24" s="14"/>
      <c r="B24" s="121" t="s">
        <v>227</v>
      </c>
      <c r="C24" s="21">
        <v>451.53486554999978</v>
      </c>
      <c r="D24" s="24">
        <v>470.41345132999959</v>
      </c>
      <c r="E24" s="21">
        <v>4.180980743758167</v>
      </c>
      <c r="F24" s="21">
        <v>1.9892322096067498</v>
      </c>
      <c r="G24" s="21">
        <v>87.671191969999967</v>
      </c>
      <c r="H24" s="24">
        <v>42.393726419999986</v>
      </c>
      <c r="I24" s="21">
        <v>-51.644633239951141</v>
      </c>
      <c r="J24" s="21">
        <v>1.5807146013606634</v>
      </c>
      <c r="K24" s="16"/>
    </row>
    <row r="25" spans="1:11" x14ac:dyDescent="0.25">
      <c r="A25" s="14"/>
      <c r="B25" s="121" t="s">
        <v>213</v>
      </c>
      <c r="C25" s="21">
        <v>352.02389997</v>
      </c>
      <c r="D25" s="24">
        <v>342.4192740700006</v>
      </c>
      <c r="E25" s="21">
        <v>-2.728401651370238</v>
      </c>
      <c r="F25" s="21">
        <v>1.447984634037117</v>
      </c>
      <c r="G25" s="21">
        <v>19.731733460000001</v>
      </c>
      <c r="H25" s="24">
        <v>13.77437434</v>
      </c>
      <c r="I25" s="21">
        <v>-30.191767652227352</v>
      </c>
      <c r="J25" s="21">
        <v>0.5135985081409048</v>
      </c>
      <c r="K25" s="16"/>
    </row>
    <row r="26" spans="1:11" x14ac:dyDescent="0.25">
      <c r="A26" s="14"/>
      <c r="B26" s="121" t="s">
        <v>228</v>
      </c>
      <c r="C26" s="21">
        <v>335.63518542999992</v>
      </c>
      <c r="D26" s="24">
        <v>334.43215204999996</v>
      </c>
      <c r="E26" s="21">
        <v>-0.35843482215927036</v>
      </c>
      <c r="F26" s="21">
        <v>1.4142095786271922</v>
      </c>
      <c r="G26" s="21">
        <v>39.033277980000001</v>
      </c>
      <c r="H26" s="24">
        <v>49.374374790000005</v>
      </c>
      <c r="I26" s="21">
        <v>26.493026835457201</v>
      </c>
      <c r="J26" s="21">
        <v>1.8409986984957969</v>
      </c>
      <c r="K26" s="16"/>
    </row>
    <row r="27" spans="1:11" x14ac:dyDescent="0.25">
      <c r="A27" s="14"/>
      <c r="B27" s="121" t="s">
        <v>210</v>
      </c>
      <c r="C27" s="21">
        <v>366.42270608000035</v>
      </c>
      <c r="D27" s="24">
        <v>314.02299695999932</v>
      </c>
      <c r="E27" s="21">
        <v>-14.300344452060433</v>
      </c>
      <c r="F27" s="21">
        <v>1.3279056080219629</v>
      </c>
      <c r="G27" s="21">
        <v>48.203736599999978</v>
      </c>
      <c r="H27" s="24">
        <v>25.370966800000009</v>
      </c>
      <c r="I27" s="21">
        <v>-47.36721966072642</v>
      </c>
      <c r="J27" s="21">
        <v>0.94599510489072636</v>
      </c>
      <c r="K27" s="16"/>
    </row>
    <row r="28" spans="1:11" x14ac:dyDescent="0.25">
      <c r="A28" s="14"/>
      <c r="B28" s="121" t="s">
        <v>212</v>
      </c>
      <c r="C28" s="21">
        <v>234.3597264000002</v>
      </c>
      <c r="D28" s="24">
        <v>300.77802006999974</v>
      </c>
      <c r="E28" s="21">
        <v>28.340318829626131</v>
      </c>
      <c r="F28" s="21">
        <v>1.2718967193080191</v>
      </c>
      <c r="G28" s="21">
        <v>60.595286809999998</v>
      </c>
      <c r="H28" s="24">
        <v>17.570184309999998</v>
      </c>
      <c r="I28" s="21">
        <v>-71.004041345505442</v>
      </c>
      <c r="J28" s="21">
        <v>0.65513105906897628</v>
      </c>
      <c r="K28" s="16"/>
    </row>
    <row r="29" spans="1:11" x14ac:dyDescent="0.25">
      <c r="A29" s="14"/>
      <c r="B29" s="121" t="s">
        <v>215</v>
      </c>
      <c r="C29" s="21">
        <v>368.91667592999784</v>
      </c>
      <c r="D29" s="24">
        <v>287.54547749000005</v>
      </c>
      <c r="E29" s="21">
        <v>-22.056795951245643</v>
      </c>
      <c r="F29" s="21">
        <v>1.2159404114245895</v>
      </c>
      <c r="G29" s="21">
        <v>34.355655730000002</v>
      </c>
      <c r="H29" s="24">
        <v>21.886205850000003</v>
      </c>
      <c r="I29" s="21">
        <v>-36.295188128548631</v>
      </c>
      <c r="J29" s="21">
        <v>0.81606049000587444</v>
      </c>
      <c r="K29" s="16"/>
    </row>
    <row r="30" spans="1:11" x14ac:dyDescent="0.25">
      <c r="A30" s="14"/>
      <c r="B30" s="121" t="s">
        <v>232</v>
      </c>
      <c r="C30" s="21">
        <v>67.481119309999983</v>
      </c>
      <c r="D30" s="24">
        <v>249.39791886</v>
      </c>
      <c r="E30" s="21">
        <v>269.58177548048155</v>
      </c>
      <c r="F30" s="21">
        <v>1.0546262480431847</v>
      </c>
      <c r="G30" s="21">
        <v>6.0503386700000004</v>
      </c>
      <c r="H30" s="24">
        <v>73.004395410000001</v>
      </c>
      <c r="I30" s="21">
        <v>1106.6166770462785</v>
      </c>
      <c r="J30" s="21">
        <v>2.722079975815781</v>
      </c>
      <c r="K30" s="16"/>
    </row>
    <row r="31" spans="1:11" x14ac:dyDescent="0.25">
      <c r="A31" s="14"/>
      <c r="B31" s="121" t="s">
        <v>220</v>
      </c>
      <c r="C31" s="21">
        <v>258.29064622000016</v>
      </c>
      <c r="D31" s="24">
        <v>240.61093088999985</v>
      </c>
      <c r="E31" s="21">
        <v>-6.8448918258315565</v>
      </c>
      <c r="F31" s="21">
        <v>1.0174688082507384</v>
      </c>
      <c r="G31" s="21">
        <v>47.705179440000009</v>
      </c>
      <c r="H31" s="24">
        <v>17.238120630000012</v>
      </c>
      <c r="I31" s="21">
        <v>-63.865305963934539</v>
      </c>
      <c r="J31" s="21">
        <v>0.64274955944902534</v>
      </c>
      <c r="K31" s="16"/>
    </row>
    <row r="32" spans="1:11" x14ac:dyDescent="0.25">
      <c r="A32" s="14"/>
      <c r="B32" s="121" t="s">
        <v>206</v>
      </c>
      <c r="C32" s="21">
        <v>198.07693925000009</v>
      </c>
      <c r="D32" s="24">
        <v>197.73889677999955</v>
      </c>
      <c r="E32" s="21">
        <v>-0.17066220392970566</v>
      </c>
      <c r="F32" s="21">
        <v>0.83617630715015789</v>
      </c>
      <c r="G32" s="21">
        <v>23.46025061000001</v>
      </c>
      <c r="H32" s="24">
        <v>13.115962110000002</v>
      </c>
      <c r="I32" s="21">
        <v>-44.092830345088984</v>
      </c>
      <c r="J32" s="21">
        <v>0.48904860621993484</v>
      </c>
      <c r="K32" s="16"/>
    </row>
    <row r="33" spans="1:11" x14ac:dyDescent="0.25">
      <c r="A33" s="14"/>
      <c r="B33" s="121" t="s">
        <v>222</v>
      </c>
      <c r="C33" s="21">
        <v>170.96985349000022</v>
      </c>
      <c r="D33" s="24">
        <v>142.59395287999979</v>
      </c>
      <c r="E33" s="21">
        <v>-16.597019901909249</v>
      </c>
      <c r="F33" s="21">
        <v>0.60298548683519215</v>
      </c>
      <c r="G33" s="21">
        <v>24.444451569999998</v>
      </c>
      <c r="H33" s="24">
        <v>8.5329645099999993</v>
      </c>
      <c r="I33" s="21">
        <v>-65.092428089193575</v>
      </c>
      <c r="J33" s="21">
        <v>0.31816456662054721</v>
      </c>
      <c r="K33" s="16"/>
    </row>
    <row r="34" spans="1:11" x14ac:dyDescent="0.25">
      <c r="A34" s="14"/>
      <c r="B34" s="121" t="s">
        <v>211</v>
      </c>
      <c r="C34" s="21">
        <v>112.10809687000005</v>
      </c>
      <c r="D34" s="24">
        <v>98.582930269999935</v>
      </c>
      <c r="E34" s="21">
        <v>-12.064397646214465</v>
      </c>
      <c r="F34" s="21">
        <v>0.41687655753902114</v>
      </c>
      <c r="G34" s="21">
        <v>17.60127034000001</v>
      </c>
      <c r="H34" s="24">
        <v>8.7368347200000027</v>
      </c>
      <c r="I34" s="21">
        <v>-50.362476393848752</v>
      </c>
      <c r="J34" s="21">
        <v>0.32576617763574306</v>
      </c>
      <c r="K34" s="16"/>
    </row>
    <row r="35" spans="1:11" x14ac:dyDescent="0.25">
      <c r="A35" s="14"/>
      <c r="B35" s="121" t="s">
        <v>217</v>
      </c>
      <c r="C35" s="21">
        <v>43.600272899999993</v>
      </c>
      <c r="D35" s="24">
        <v>85.456786230000048</v>
      </c>
      <c r="E35" s="21">
        <v>96.000576478043229</v>
      </c>
      <c r="F35" s="21">
        <v>0.36137017599639742</v>
      </c>
      <c r="G35" s="21">
        <v>4.3217142500000003</v>
      </c>
      <c r="H35" s="24">
        <v>24.653194069999998</v>
      </c>
      <c r="I35" s="21">
        <v>470.44942455415691</v>
      </c>
      <c r="J35" s="21">
        <v>0.91923185639662219</v>
      </c>
      <c r="K35" s="16"/>
    </row>
    <row r="36" spans="1:11" x14ac:dyDescent="0.25">
      <c r="A36" s="14"/>
      <c r="B36" s="121" t="s">
        <v>207</v>
      </c>
      <c r="C36" s="21">
        <v>69.441050499999889</v>
      </c>
      <c r="D36" s="24">
        <v>74.609969479999918</v>
      </c>
      <c r="E36" s="21">
        <v>7.4436071211221533</v>
      </c>
      <c r="F36" s="21">
        <v>0.31550236080149158</v>
      </c>
      <c r="G36" s="21">
        <v>4.4844376000000006</v>
      </c>
      <c r="H36" s="24">
        <v>2.7417459299999996</v>
      </c>
      <c r="I36" s="21">
        <v>-38.860874549798638</v>
      </c>
      <c r="J36" s="21">
        <v>0.10223016919615655</v>
      </c>
      <c r="K36" s="16"/>
    </row>
    <row r="37" spans="1:11" x14ac:dyDescent="0.25">
      <c r="A37" s="14"/>
      <c r="B37" s="121" t="s">
        <v>221</v>
      </c>
      <c r="C37" s="21">
        <v>28.029707730000013</v>
      </c>
      <c r="D37" s="24">
        <v>69.388012629999963</v>
      </c>
      <c r="E37" s="21">
        <v>147.55168087512533</v>
      </c>
      <c r="F37" s="21">
        <v>0.29342032906148191</v>
      </c>
      <c r="G37" s="21">
        <v>3.7192437799999998</v>
      </c>
      <c r="H37" s="24">
        <v>3.6593134300000001</v>
      </c>
      <c r="I37" s="21">
        <v>-1.6113584789002378</v>
      </c>
      <c r="J37" s="21">
        <v>0.13644306972333795</v>
      </c>
      <c r="K37" s="16"/>
    </row>
    <row r="38" spans="1:11" x14ac:dyDescent="0.25">
      <c r="A38" s="14"/>
      <c r="B38" s="121" t="s">
        <v>218</v>
      </c>
      <c r="C38" s="21">
        <v>49.323138369999995</v>
      </c>
      <c r="D38" s="24">
        <v>56.777165629999985</v>
      </c>
      <c r="E38" s="21">
        <v>15.112637813277875</v>
      </c>
      <c r="F38" s="21">
        <v>0.24009297846830213</v>
      </c>
      <c r="G38" s="21">
        <v>5.6530955800000005</v>
      </c>
      <c r="H38" s="24">
        <v>5.4318319700000002</v>
      </c>
      <c r="I38" s="21">
        <v>-3.9140256319529665</v>
      </c>
      <c r="J38" s="21">
        <v>0.20253412078127622</v>
      </c>
      <c r="K38" s="16"/>
    </row>
    <row r="39" spans="1:11" x14ac:dyDescent="0.25">
      <c r="A39" s="14"/>
      <c r="B39" s="121" t="s">
        <v>225</v>
      </c>
      <c r="C39" s="21">
        <v>13.401638700000001</v>
      </c>
      <c r="D39" s="24">
        <v>15.23545577</v>
      </c>
      <c r="E39" s="21">
        <v>13.683528641911513</v>
      </c>
      <c r="F39" s="21">
        <v>6.4426004953804891E-2</v>
      </c>
      <c r="G39" s="21">
        <v>2.235266E-2</v>
      </c>
      <c r="H39" s="24">
        <v>3.3696050000000005E-2</v>
      </c>
      <c r="I39" s="21">
        <v>50.747383085503039</v>
      </c>
      <c r="J39" s="21">
        <v>1.2564085005287678E-3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75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4624.6830136300032</v>
      </c>
      <c r="D13" s="30">
        <v>5408.2303118899963</v>
      </c>
      <c r="E13" s="78">
        <v>16.94272441918072</v>
      </c>
      <c r="F13" s="78">
        <v>100</v>
      </c>
      <c r="G13" s="78">
        <v>469.61914017000026</v>
      </c>
      <c r="H13" s="30">
        <v>521.43943040999989</v>
      </c>
      <c r="I13" s="78">
        <v>11.034535394200695</v>
      </c>
      <c r="J13" s="78">
        <v>100</v>
      </c>
      <c r="K13" s="16"/>
    </row>
    <row r="14" spans="1:14" ht="15.6" x14ac:dyDescent="0.3">
      <c r="A14" s="14"/>
      <c r="B14" s="9" t="s">
        <v>229</v>
      </c>
      <c r="C14" s="21">
        <v>1683.4789805999999</v>
      </c>
      <c r="D14" s="24">
        <v>1638.20232356</v>
      </c>
      <c r="E14" s="21">
        <v>-2.6894696970830689</v>
      </c>
      <c r="F14" s="21">
        <v>30.290912721642265</v>
      </c>
      <c r="G14" s="21">
        <v>199.364419</v>
      </c>
      <c r="H14" s="24">
        <v>206.258883</v>
      </c>
      <c r="I14" s="21">
        <v>3.458221900669245</v>
      </c>
      <c r="J14" s="21">
        <v>39.555674345114596</v>
      </c>
      <c r="K14" s="16"/>
    </row>
    <row r="15" spans="1:14" ht="15.6" x14ac:dyDescent="0.3">
      <c r="A15" s="14"/>
      <c r="B15" s="121" t="s">
        <v>206</v>
      </c>
      <c r="C15" s="21">
        <v>730.86611201000096</v>
      </c>
      <c r="D15" s="24">
        <v>773.02922151999712</v>
      </c>
      <c r="E15" s="21">
        <v>5.7689238585766134</v>
      </c>
      <c r="F15" s="21">
        <v>14.29357066803335</v>
      </c>
      <c r="G15" s="21">
        <v>59.604760880000015</v>
      </c>
      <c r="H15" s="24">
        <v>71.994131640000077</v>
      </c>
      <c r="I15" s="21">
        <v>20.785874445403962</v>
      </c>
      <c r="J15" s="21">
        <v>13.806806206310901</v>
      </c>
      <c r="K15" s="16"/>
    </row>
    <row r="16" spans="1:14" x14ac:dyDescent="0.25">
      <c r="A16" s="14"/>
      <c r="B16" s="121" t="s">
        <v>207</v>
      </c>
      <c r="C16" s="21">
        <v>332.58642501999964</v>
      </c>
      <c r="D16" s="24">
        <v>425.92837384000012</v>
      </c>
      <c r="E16" s="21">
        <v>28.065471648275331</v>
      </c>
      <c r="F16" s="21">
        <v>7.875559088221455</v>
      </c>
      <c r="G16" s="21">
        <v>34.92025603999997</v>
      </c>
      <c r="H16" s="24">
        <v>38.362265580000006</v>
      </c>
      <c r="I16" s="21">
        <v>9.8567706263589017</v>
      </c>
      <c r="J16" s="21">
        <v>7.3569936109044036</v>
      </c>
      <c r="K16" s="16"/>
    </row>
    <row r="17" spans="1:11" s="91" customFormat="1" x14ac:dyDescent="0.25">
      <c r="A17" s="97"/>
      <c r="B17" s="121" t="s">
        <v>225</v>
      </c>
      <c r="C17" s="21">
        <v>264.39581910000015</v>
      </c>
      <c r="D17" s="24">
        <v>422.66675905999989</v>
      </c>
      <c r="E17" s="21">
        <v>59.861362595956294</v>
      </c>
      <c r="F17" s="21">
        <v>7.8152507324025535</v>
      </c>
      <c r="G17" s="21">
        <v>30.332628100000001</v>
      </c>
      <c r="H17" s="24">
        <v>23.96822856</v>
      </c>
      <c r="I17" s="21">
        <v>-20.982024765602159</v>
      </c>
      <c r="J17" s="21">
        <v>4.5965508479391648</v>
      </c>
      <c r="K17" s="99"/>
    </row>
    <row r="18" spans="1:11" s="137" customFormat="1" ht="15.6" x14ac:dyDescent="0.3">
      <c r="A18" s="97"/>
      <c r="B18" s="121" t="s">
        <v>215</v>
      </c>
      <c r="C18" s="21">
        <v>348.71824269000035</v>
      </c>
      <c r="D18" s="24">
        <v>405.31211320999807</v>
      </c>
      <c r="E18" s="21">
        <v>16.229110953139305</v>
      </c>
      <c r="F18" s="21">
        <v>7.4943574854591386</v>
      </c>
      <c r="G18" s="21">
        <v>32.130841350000011</v>
      </c>
      <c r="H18" s="24">
        <v>24.741974999999996</v>
      </c>
      <c r="I18" s="21">
        <v>-22.996180739599627</v>
      </c>
      <c r="J18" s="21">
        <v>4.7449374859407465</v>
      </c>
      <c r="K18" s="99"/>
    </row>
    <row r="19" spans="1:11" s="137" customFormat="1" ht="15.6" x14ac:dyDescent="0.3">
      <c r="A19" s="97"/>
      <c r="B19" s="121" t="s">
        <v>213</v>
      </c>
      <c r="C19" s="21">
        <v>240.15193134999996</v>
      </c>
      <c r="D19" s="24">
        <v>361.8612268200003</v>
      </c>
      <c r="E19" s="21">
        <v>50.680123530890931</v>
      </c>
      <c r="F19" s="21">
        <v>6.6909359615186554</v>
      </c>
      <c r="G19" s="21">
        <v>11.50850164</v>
      </c>
      <c r="H19" s="24">
        <v>20.013668719999998</v>
      </c>
      <c r="I19" s="21">
        <v>73.903339861712851</v>
      </c>
      <c r="J19" s="21">
        <v>3.8381579053704389</v>
      </c>
      <c r="K19" s="99"/>
    </row>
    <row r="20" spans="1:11" ht="15.6" x14ac:dyDescent="0.3">
      <c r="A20" s="14"/>
      <c r="B20" s="121" t="s">
        <v>208</v>
      </c>
      <c r="C20" s="21">
        <v>151.23186180000073</v>
      </c>
      <c r="D20" s="24">
        <v>275.69049786999989</v>
      </c>
      <c r="E20" s="21">
        <v>82.296570701874771</v>
      </c>
      <c r="F20" s="21">
        <v>5.0976101602754271</v>
      </c>
      <c r="G20" s="21">
        <v>11.473962409999995</v>
      </c>
      <c r="H20" s="24">
        <v>29.402307540000002</v>
      </c>
      <c r="I20" s="21">
        <v>156.252430410394</v>
      </c>
      <c r="J20" s="21">
        <v>5.638681278261104</v>
      </c>
      <c r="K20" s="16"/>
    </row>
    <row r="21" spans="1:11" x14ac:dyDescent="0.25">
      <c r="A21" s="14"/>
      <c r="B21" s="121" t="s">
        <v>209</v>
      </c>
      <c r="C21" s="21">
        <v>234.68380202000083</v>
      </c>
      <c r="D21" s="24">
        <v>257.5714389900009</v>
      </c>
      <c r="E21" s="21">
        <v>9.7525422602662069</v>
      </c>
      <c r="F21" s="21">
        <v>4.7625826589472346</v>
      </c>
      <c r="G21" s="21">
        <v>24.866387360000008</v>
      </c>
      <c r="H21" s="24">
        <v>24.802161939999966</v>
      </c>
      <c r="I21" s="21">
        <v>-0.25828206996949543</v>
      </c>
      <c r="J21" s="21">
        <v>4.7564799463857961</v>
      </c>
      <c r="K21" s="99"/>
    </row>
    <row r="22" spans="1:11" x14ac:dyDescent="0.25">
      <c r="A22" s="14"/>
      <c r="B22" s="122" t="s">
        <v>205</v>
      </c>
      <c r="C22" s="30">
        <v>220.753212300001</v>
      </c>
      <c r="D22" s="30">
        <v>236.64928151999877</v>
      </c>
      <c r="E22" s="30">
        <v>7.2008325742482171</v>
      </c>
      <c r="F22" s="30">
        <v>4.3757249205849318</v>
      </c>
      <c r="G22" s="30">
        <v>20.68419838000003</v>
      </c>
      <c r="H22" s="30">
        <v>26.440199610000004</v>
      </c>
      <c r="I22" s="30">
        <v>27.828012109792798</v>
      </c>
      <c r="J22" s="30">
        <v>5.0706176150143616</v>
      </c>
      <c r="K22" s="16"/>
    </row>
    <row r="23" spans="1:11" x14ac:dyDescent="0.25">
      <c r="A23" s="14"/>
      <c r="B23" s="121" t="s">
        <v>212</v>
      </c>
      <c r="C23" s="21">
        <v>87.17848189999998</v>
      </c>
      <c r="D23" s="24">
        <v>174.18257394999964</v>
      </c>
      <c r="E23" s="21">
        <v>99.799962277158755</v>
      </c>
      <c r="F23" s="21">
        <v>3.2206944583528401</v>
      </c>
      <c r="G23" s="21">
        <v>8.4173715800000046</v>
      </c>
      <c r="H23" s="24">
        <v>18.262153650000005</v>
      </c>
      <c r="I23" s="21">
        <v>116.95791229404176</v>
      </c>
      <c r="J23" s="21">
        <v>3.5022579009110899</v>
      </c>
      <c r="K23" s="16"/>
    </row>
    <row r="24" spans="1:11" x14ac:dyDescent="0.25">
      <c r="A24" s="14"/>
      <c r="B24" s="121" t="s">
        <v>217</v>
      </c>
      <c r="C24" s="21">
        <v>62.46779301000003</v>
      </c>
      <c r="D24" s="24">
        <v>111.53868444000003</v>
      </c>
      <c r="E24" s="21">
        <v>78.553906045863627</v>
      </c>
      <c r="F24" s="21">
        <v>2.062387842373913</v>
      </c>
      <c r="G24" s="21">
        <v>6.2004158600000006</v>
      </c>
      <c r="H24" s="24">
        <v>12.62881009</v>
      </c>
      <c r="I24" s="21">
        <v>103.67682386387544</v>
      </c>
      <c r="J24" s="21">
        <v>2.4219131414880071</v>
      </c>
      <c r="K24" s="16"/>
    </row>
    <row r="25" spans="1:11" x14ac:dyDescent="0.25">
      <c r="A25" s="14"/>
      <c r="B25" s="121" t="s">
        <v>210</v>
      </c>
      <c r="C25" s="21">
        <v>74.354715109999972</v>
      </c>
      <c r="D25" s="24">
        <v>106.1756826400001</v>
      </c>
      <c r="E25" s="21">
        <v>42.796166299506844</v>
      </c>
      <c r="F25" s="21">
        <v>1.9632241327920674</v>
      </c>
      <c r="G25" s="21">
        <v>7.755138950000001</v>
      </c>
      <c r="H25" s="24">
        <v>9.8362072800000035</v>
      </c>
      <c r="I25" s="21">
        <v>26.834700750268347</v>
      </c>
      <c r="J25" s="21">
        <v>1.8863566324982257</v>
      </c>
      <c r="K25" s="16"/>
    </row>
    <row r="26" spans="1:11" x14ac:dyDescent="0.25">
      <c r="A26" s="14"/>
      <c r="B26" s="121" t="s">
        <v>211</v>
      </c>
      <c r="C26" s="21">
        <v>64.552757320000168</v>
      </c>
      <c r="D26" s="24">
        <v>91.542248280000209</v>
      </c>
      <c r="E26" s="21">
        <v>41.809973857829277</v>
      </c>
      <c r="F26" s="21">
        <v>1.6926470028235399</v>
      </c>
      <c r="G26" s="21">
        <v>7.5394102800000029</v>
      </c>
      <c r="H26" s="24">
        <v>4.1821210300000011</v>
      </c>
      <c r="I26" s="21">
        <v>-44.529865404804582</v>
      </c>
      <c r="J26" s="21">
        <v>0.80203390578109202</v>
      </c>
      <c r="K26" s="16"/>
    </row>
    <row r="27" spans="1:11" x14ac:dyDescent="0.25">
      <c r="A27" s="14"/>
      <c r="B27" s="121" t="s">
        <v>214</v>
      </c>
      <c r="C27" s="21">
        <v>77.652079759999864</v>
      </c>
      <c r="D27" s="24">
        <v>66.465832519999893</v>
      </c>
      <c r="E27" s="21">
        <v>-14.405599018820137</v>
      </c>
      <c r="F27" s="21">
        <v>1.2289756294933434</v>
      </c>
      <c r="G27" s="21">
        <v>9.7697267199999995</v>
      </c>
      <c r="H27" s="24">
        <v>5.4302857599999985</v>
      </c>
      <c r="I27" s="21">
        <v>-44.417219481856719</v>
      </c>
      <c r="J27" s="21">
        <v>1.0414029786221282</v>
      </c>
      <c r="K27" s="16"/>
    </row>
    <row r="28" spans="1:11" x14ac:dyDescent="0.25">
      <c r="A28" s="14"/>
      <c r="B28" s="121" t="s">
        <v>218</v>
      </c>
      <c r="C28" s="21">
        <v>12.030820690000006</v>
      </c>
      <c r="D28" s="24">
        <v>17.912973119999997</v>
      </c>
      <c r="E28" s="21">
        <v>48.89236222171629</v>
      </c>
      <c r="F28" s="21">
        <v>0.33121690621455818</v>
      </c>
      <c r="G28" s="21">
        <v>3.1896360000000006E-2</v>
      </c>
      <c r="H28" s="24">
        <v>5.3293489999999999E-2</v>
      </c>
      <c r="I28" s="21">
        <v>67.083297279062521</v>
      </c>
      <c r="J28" s="21">
        <v>1.0220456469526315E-2</v>
      </c>
      <c r="K28" s="16"/>
    </row>
    <row r="29" spans="1:11" x14ac:dyDescent="0.25">
      <c r="A29" s="14"/>
      <c r="B29" s="121" t="s">
        <v>226</v>
      </c>
      <c r="C29" s="21">
        <v>1.70125357</v>
      </c>
      <c r="D29" s="24">
        <v>14.018897710000001</v>
      </c>
      <c r="E29" s="21">
        <v>724.03340437957183</v>
      </c>
      <c r="F29" s="21">
        <v>0.25921414032940587</v>
      </c>
      <c r="G29" s="21">
        <v>0</v>
      </c>
      <c r="H29" s="24">
        <v>2.9060060499999998</v>
      </c>
      <c r="I29" s="21" t="s">
        <v>97</v>
      </c>
      <c r="J29" s="21">
        <v>0.557304622651005</v>
      </c>
      <c r="K29" s="16"/>
    </row>
    <row r="30" spans="1:11" x14ac:dyDescent="0.25">
      <c r="A30" s="14"/>
      <c r="B30" s="121" t="s">
        <v>223</v>
      </c>
      <c r="C30" s="21">
        <v>20.288323449999996</v>
      </c>
      <c r="D30" s="24">
        <v>13.540767370000003</v>
      </c>
      <c r="E30" s="21">
        <v>-33.258322683139177</v>
      </c>
      <c r="F30" s="21">
        <v>0.25037334930486632</v>
      </c>
      <c r="G30" s="21">
        <v>3.2115849900000004</v>
      </c>
      <c r="H30" s="24">
        <v>1.0145726399999999</v>
      </c>
      <c r="I30" s="21">
        <v>-68.408974286556258</v>
      </c>
      <c r="J30" s="21">
        <v>0.1945715227562014</v>
      </c>
      <c r="K30" s="16"/>
    </row>
    <row r="31" spans="1:11" x14ac:dyDescent="0.25">
      <c r="A31" s="14"/>
      <c r="B31" s="121" t="s">
        <v>221</v>
      </c>
      <c r="C31" s="21">
        <v>3.3422832100000011</v>
      </c>
      <c r="D31" s="24">
        <v>6.0258393300000002</v>
      </c>
      <c r="E31" s="21">
        <v>80.291104953969423</v>
      </c>
      <c r="F31" s="21">
        <v>0.1114197987602745</v>
      </c>
      <c r="G31" s="21">
        <v>3.2735960000000001E-2</v>
      </c>
      <c r="H31" s="24">
        <v>0.42434106999999999</v>
      </c>
      <c r="I31" s="21">
        <v>1196.2536305640647</v>
      </c>
      <c r="J31" s="21">
        <v>8.1378784428777676E-2</v>
      </c>
      <c r="K31" s="16"/>
    </row>
    <row r="32" spans="1:11" x14ac:dyDescent="0.25">
      <c r="A32" s="14"/>
      <c r="B32" s="121" t="s">
        <v>222</v>
      </c>
      <c r="C32" s="21">
        <v>7.0793415699999986</v>
      </c>
      <c r="D32" s="24">
        <v>3.4898352200000007</v>
      </c>
      <c r="E32" s="21">
        <v>-50.703957628082051</v>
      </c>
      <c r="F32" s="21">
        <v>6.4528228620878009E-2</v>
      </c>
      <c r="G32" s="21">
        <v>1.14787331</v>
      </c>
      <c r="H32" s="24">
        <v>0.15664037</v>
      </c>
      <c r="I32" s="21">
        <v>-86.353862518155424</v>
      </c>
      <c r="J32" s="21">
        <v>3.0039993307916138E-2</v>
      </c>
      <c r="K32" s="16"/>
    </row>
    <row r="33" spans="1:11" x14ac:dyDescent="0.25">
      <c r="A33" s="14"/>
      <c r="B33" s="121" t="s">
        <v>230</v>
      </c>
      <c r="C33" s="21">
        <v>0.55248894999999998</v>
      </c>
      <c r="D33" s="24">
        <v>2.2476699999999998</v>
      </c>
      <c r="E33" s="21">
        <v>306.82623607223275</v>
      </c>
      <c r="F33" s="21">
        <v>4.1560175332372523E-2</v>
      </c>
      <c r="G33" s="21">
        <v>0</v>
      </c>
      <c r="H33" s="24">
        <v>0.40022539000000001</v>
      </c>
      <c r="I33" s="21" t="s">
        <v>97</v>
      </c>
      <c r="J33" s="21">
        <v>7.6753955811379448E-2</v>
      </c>
      <c r="K33" s="16"/>
    </row>
    <row r="34" spans="1:11" x14ac:dyDescent="0.25">
      <c r="A34" s="14"/>
      <c r="B34" s="121" t="s">
        <v>231</v>
      </c>
      <c r="C34" s="21">
        <v>4.7258697000000005</v>
      </c>
      <c r="D34" s="24">
        <v>2.1462472400000001</v>
      </c>
      <c r="E34" s="21">
        <v>-54.585137207655144</v>
      </c>
      <c r="F34" s="21">
        <v>3.9684834340014602E-2</v>
      </c>
      <c r="G34" s="21">
        <v>0.51745632999999991</v>
      </c>
      <c r="H34" s="24">
        <v>2.2460000000000001E-2</v>
      </c>
      <c r="I34" s="21">
        <v>-95.659537105285779</v>
      </c>
      <c r="J34" s="21">
        <v>4.3073075586823276E-3</v>
      </c>
      <c r="K34" s="16"/>
    </row>
    <row r="35" spans="1:11" x14ac:dyDescent="0.25">
      <c r="A35" s="14"/>
      <c r="B35" s="121" t="s">
        <v>220</v>
      </c>
      <c r="C35" s="21">
        <v>0.96505510999999999</v>
      </c>
      <c r="D35" s="24">
        <v>1.6513104999999999</v>
      </c>
      <c r="E35" s="21">
        <v>71.110487151350327</v>
      </c>
      <c r="F35" s="21">
        <v>3.053328731895151E-2</v>
      </c>
      <c r="G35" s="21">
        <v>0.10867260000000001</v>
      </c>
      <c r="H35" s="24">
        <v>5.8792000000000004E-2</v>
      </c>
      <c r="I35" s="21">
        <v>-45.899886447917872</v>
      </c>
      <c r="J35" s="21">
        <v>1.1274943276493829E-2</v>
      </c>
      <c r="K35" s="16"/>
    </row>
    <row r="36" spans="1:11" x14ac:dyDescent="0.25">
      <c r="A36" s="14"/>
      <c r="B36" s="121" t="s">
        <v>227</v>
      </c>
      <c r="C36" s="21">
        <v>0.12935676999999998</v>
      </c>
      <c r="D36" s="24">
        <v>0.21349254000000004</v>
      </c>
      <c r="E36" s="21">
        <v>65.041644128869365</v>
      </c>
      <c r="F36" s="21">
        <v>3.9475489705132673E-3</v>
      </c>
      <c r="G36" s="21">
        <v>0</v>
      </c>
      <c r="H36" s="24">
        <v>7.9699999999999993E-2</v>
      </c>
      <c r="I36" s="21" t="s">
        <v>97</v>
      </c>
      <c r="J36" s="21">
        <v>1.5284613197995612E-2</v>
      </c>
      <c r="K36" s="16"/>
    </row>
    <row r="37" spans="1:11" x14ac:dyDescent="0.25">
      <c r="A37" s="97"/>
      <c r="B37" s="121" t="s">
        <v>216</v>
      </c>
      <c r="C37" s="21">
        <v>0.79600662</v>
      </c>
      <c r="D37" s="24">
        <v>0.16702064</v>
      </c>
      <c r="E37" s="21">
        <v>-79.017682038875506</v>
      </c>
      <c r="F37" s="21">
        <v>3.0882678874234524E-3</v>
      </c>
      <c r="G37" s="21">
        <v>9.0206999999999993E-4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8" t="s">
        <v>76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2031.306069579982</v>
      </c>
      <c r="D13" s="30">
        <v>2067.5760972099956</v>
      </c>
      <c r="E13" s="78">
        <v>1.7855520727860119</v>
      </c>
      <c r="F13" s="78">
        <v>100</v>
      </c>
      <c r="G13" s="78">
        <v>180.28586059000014</v>
      </c>
      <c r="H13" s="30">
        <v>175.56408094000022</v>
      </c>
      <c r="I13" s="78">
        <v>-2.6190515631938638</v>
      </c>
      <c r="J13" s="78">
        <v>100</v>
      </c>
      <c r="K13" s="16"/>
    </row>
    <row r="14" spans="1:14" ht="15.6" x14ac:dyDescent="0.3">
      <c r="A14" s="14"/>
      <c r="B14" s="9" t="s">
        <v>209</v>
      </c>
      <c r="C14" s="21">
        <v>629.62258074999033</v>
      </c>
      <c r="D14" s="24">
        <v>640.18376743999931</v>
      </c>
      <c r="E14" s="21">
        <v>1.6773837236632616</v>
      </c>
      <c r="F14" s="21">
        <v>30.96300872813671</v>
      </c>
      <c r="G14" s="21">
        <v>54.762248540000016</v>
      </c>
      <c r="H14" s="24">
        <v>53.299062180000121</v>
      </c>
      <c r="I14" s="21">
        <v>-2.6718887536751557</v>
      </c>
      <c r="J14" s="21">
        <v>30.358751001131779</v>
      </c>
      <c r="K14" s="16"/>
    </row>
    <row r="15" spans="1:14" x14ac:dyDescent="0.25">
      <c r="A15" s="14"/>
      <c r="B15" s="122" t="s">
        <v>205</v>
      </c>
      <c r="C15" s="30">
        <v>445.59816328999477</v>
      </c>
      <c r="D15" s="30">
        <v>432.40463706999407</v>
      </c>
      <c r="E15" s="30">
        <v>-2.9608574062757964</v>
      </c>
      <c r="F15" s="30">
        <v>20.913602050898366</v>
      </c>
      <c r="G15" s="30">
        <v>39.026213790000114</v>
      </c>
      <c r="H15" s="30">
        <v>43.482085530000163</v>
      </c>
      <c r="I15" s="30">
        <v>11.41763780616043</v>
      </c>
      <c r="J15" s="30">
        <v>24.767073821244992</v>
      </c>
      <c r="K15" s="16"/>
    </row>
    <row r="16" spans="1:14" x14ac:dyDescent="0.25">
      <c r="A16" s="14"/>
      <c r="B16" s="121" t="s">
        <v>207</v>
      </c>
      <c r="C16" s="21">
        <v>351.03952214999896</v>
      </c>
      <c r="D16" s="24">
        <v>325.84273025000084</v>
      </c>
      <c r="E16" s="21">
        <v>-7.1777649837477693</v>
      </c>
      <c r="F16" s="21">
        <v>15.759648735042726</v>
      </c>
      <c r="G16" s="21">
        <v>29.493548169999983</v>
      </c>
      <c r="H16" s="24">
        <v>25.446619879999982</v>
      </c>
      <c r="I16" s="21">
        <v>-13.721401937378374</v>
      </c>
      <c r="J16" s="21">
        <v>14.494206186000241</v>
      </c>
      <c r="K16" s="16"/>
    </row>
    <row r="17" spans="1:11" ht="15.6" x14ac:dyDescent="0.3">
      <c r="A17" s="14"/>
      <c r="B17" s="121" t="s">
        <v>206</v>
      </c>
      <c r="C17" s="21">
        <v>248.2254936599991</v>
      </c>
      <c r="D17" s="24">
        <v>242.07586707000127</v>
      </c>
      <c r="E17" s="21">
        <v>-2.477435536263306</v>
      </c>
      <c r="F17" s="21">
        <v>11.708196249543629</v>
      </c>
      <c r="G17" s="21">
        <v>22.589113179999948</v>
      </c>
      <c r="H17" s="24">
        <v>19.190377789999992</v>
      </c>
      <c r="I17" s="21">
        <v>-15.045900044491978</v>
      </c>
      <c r="J17" s="21">
        <v>10.930697035094774</v>
      </c>
      <c r="K17" s="16"/>
    </row>
    <row r="18" spans="1:11" ht="15.6" x14ac:dyDescent="0.3">
      <c r="A18" s="14"/>
      <c r="B18" s="121" t="s">
        <v>208</v>
      </c>
      <c r="C18" s="21">
        <v>137.29017054999892</v>
      </c>
      <c r="D18" s="24">
        <v>165.24086645000003</v>
      </c>
      <c r="E18" s="21">
        <v>20.358847095919309</v>
      </c>
      <c r="F18" s="21">
        <v>7.9920089361149724</v>
      </c>
      <c r="G18" s="21">
        <v>13.628217970000055</v>
      </c>
      <c r="H18" s="24">
        <v>14.025361029999999</v>
      </c>
      <c r="I18" s="21">
        <v>2.9141231881833596</v>
      </c>
      <c r="J18" s="21">
        <v>7.9887417488280112</v>
      </c>
      <c r="K18" s="16"/>
    </row>
    <row r="19" spans="1:11" x14ac:dyDescent="0.25">
      <c r="A19" s="14"/>
      <c r="B19" s="121" t="s">
        <v>212</v>
      </c>
      <c r="C19" s="21">
        <v>89.441550749999777</v>
      </c>
      <c r="D19" s="24">
        <v>122.88241885000029</v>
      </c>
      <c r="E19" s="21">
        <v>37.388515538456943</v>
      </c>
      <c r="F19" s="21">
        <v>5.9433081575966584</v>
      </c>
      <c r="G19" s="21">
        <v>9.3505677399999954</v>
      </c>
      <c r="H19" s="24">
        <v>11.18286978000001</v>
      </c>
      <c r="I19" s="21">
        <v>19.595623399013149</v>
      </c>
      <c r="J19" s="21">
        <v>6.3696797887842465</v>
      </c>
      <c r="K19" s="16"/>
    </row>
    <row r="20" spans="1:11" ht="15.6" x14ac:dyDescent="0.3">
      <c r="A20" s="14"/>
      <c r="B20" s="121" t="s">
        <v>214</v>
      </c>
      <c r="C20" s="21">
        <v>39.539352489999935</v>
      </c>
      <c r="D20" s="24">
        <v>41.390992870000098</v>
      </c>
      <c r="E20" s="21">
        <v>4.6830316213915424</v>
      </c>
      <c r="F20" s="21">
        <v>2.0019090434375522</v>
      </c>
      <c r="G20" s="21">
        <v>3.42061335</v>
      </c>
      <c r="H20" s="24">
        <v>3.2207714899999997</v>
      </c>
      <c r="I20" s="21">
        <v>-5.8422814727072332</v>
      </c>
      <c r="J20" s="21">
        <v>1.8345275826099714</v>
      </c>
      <c r="K20" s="16"/>
    </row>
    <row r="21" spans="1:11" ht="15.6" x14ac:dyDescent="0.3">
      <c r="A21" s="14"/>
      <c r="B21" s="121" t="s">
        <v>215</v>
      </c>
      <c r="C21" s="21">
        <v>31.724611890000002</v>
      </c>
      <c r="D21" s="24">
        <v>33.90291251999998</v>
      </c>
      <c r="E21" s="21">
        <v>6.8662798383566814</v>
      </c>
      <c r="F21" s="21">
        <v>1.639741945447563</v>
      </c>
      <c r="G21" s="21">
        <v>2.5023068200000007</v>
      </c>
      <c r="H21" s="24">
        <v>1.9802818699999993</v>
      </c>
      <c r="I21" s="21">
        <v>-20.861748280732463</v>
      </c>
      <c r="J21" s="21">
        <v>1.1279538840731147</v>
      </c>
      <c r="K21" s="16"/>
    </row>
    <row r="22" spans="1:11" ht="15.6" x14ac:dyDescent="0.3">
      <c r="A22" s="14"/>
      <c r="B22" s="121" t="s">
        <v>210</v>
      </c>
      <c r="C22" s="21">
        <v>31.74447019000003</v>
      </c>
      <c r="D22" s="24">
        <v>33.086264589999949</v>
      </c>
      <c r="E22" s="21">
        <v>4.2268602750932249</v>
      </c>
      <c r="F22" s="21">
        <v>1.6002441039363355</v>
      </c>
      <c r="G22" s="21">
        <v>2.9783703699999995</v>
      </c>
      <c r="H22" s="24">
        <v>2.0250267499999985</v>
      </c>
      <c r="I22" s="21">
        <v>-32.008900894350525</v>
      </c>
      <c r="J22" s="21">
        <v>1.1534402362702312</v>
      </c>
      <c r="K22" s="16"/>
    </row>
    <row r="23" spans="1:11" ht="15.6" x14ac:dyDescent="0.3">
      <c r="A23" s="14"/>
      <c r="B23" s="121" t="s">
        <v>211</v>
      </c>
      <c r="C23" s="21">
        <v>12.961682650000002</v>
      </c>
      <c r="D23" s="24">
        <v>10.634930899999999</v>
      </c>
      <c r="E23" s="21">
        <v>-17.951000752205605</v>
      </c>
      <c r="F23" s="21">
        <v>0.51436708493345729</v>
      </c>
      <c r="G23" s="21">
        <v>1.2753625499999999</v>
      </c>
      <c r="H23" s="24">
        <v>0.67776979999999998</v>
      </c>
      <c r="I23" s="21">
        <v>-46.856695768587521</v>
      </c>
      <c r="J23" s="21">
        <v>0.38605265745197087</v>
      </c>
      <c r="K23" s="16"/>
    </row>
    <row r="24" spans="1:11" x14ac:dyDescent="0.25">
      <c r="A24" s="14"/>
      <c r="B24" s="121" t="s">
        <v>217</v>
      </c>
      <c r="C24" s="21">
        <v>8.7962664299999993</v>
      </c>
      <c r="D24" s="24">
        <v>9.987275819999974</v>
      </c>
      <c r="E24" s="21">
        <v>13.539942195679666</v>
      </c>
      <c r="F24" s="21">
        <v>0.48304272009513399</v>
      </c>
      <c r="G24" s="21">
        <v>0.71505383000000022</v>
      </c>
      <c r="H24" s="24">
        <v>0.36753628999999993</v>
      </c>
      <c r="I24" s="21">
        <v>-48.600192799470797</v>
      </c>
      <c r="J24" s="21">
        <v>0.20934594823277491</v>
      </c>
      <c r="K24" s="16"/>
    </row>
    <row r="25" spans="1:11" x14ac:dyDescent="0.25">
      <c r="A25" s="14"/>
      <c r="B25" s="121" t="s">
        <v>220</v>
      </c>
      <c r="C25" s="21">
        <v>2.9574562000000002</v>
      </c>
      <c r="D25" s="24">
        <v>6.3918896899999993</v>
      </c>
      <c r="E25" s="21">
        <v>116.12795787136254</v>
      </c>
      <c r="F25" s="21">
        <v>0.30914894492276573</v>
      </c>
      <c r="G25" s="21">
        <v>0.10360580999999999</v>
      </c>
      <c r="H25" s="24">
        <v>0.31796298000000001</v>
      </c>
      <c r="I25" s="21">
        <v>206.89686225125797</v>
      </c>
      <c r="J25" s="21">
        <v>0.18110935807459683</v>
      </c>
      <c r="K25" s="16"/>
    </row>
    <row r="26" spans="1:11" x14ac:dyDescent="0.25">
      <c r="A26" s="14"/>
      <c r="B26" s="121" t="s">
        <v>218</v>
      </c>
      <c r="C26" s="21">
        <v>1.0483824699999991</v>
      </c>
      <c r="D26" s="24">
        <v>1.6531298399999972</v>
      </c>
      <c r="E26" s="21">
        <v>57.683849864448675</v>
      </c>
      <c r="F26" s="21">
        <v>7.9954969600913084E-2</v>
      </c>
      <c r="G26" s="21">
        <v>0.29730223999999994</v>
      </c>
      <c r="H26" s="24">
        <v>0.10847279999999998</v>
      </c>
      <c r="I26" s="21">
        <v>-63.514301136782557</v>
      </c>
      <c r="J26" s="21">
        <v>6.1785303360014178E-2</v>
      </c>
      <c r="K26" s="16"/>
    </row>
    <row r="27" spans="1:11" x14ac:dyDescent="0.25">
      <c r="A27" s="14"/>
      <c r="B27" s="121" t="s">
        <v>222</v>
      </c>
      <c r="C27" s="21">
        <v>0.32476442000000011</v>
      </c>
      <c r="D27" s="24">
        <v>0.6016672500000001</v>
      </c>
      <c r="E27" s="21">
        <v>85.262674402571534</v>
      </c>
      <c r="F27" s="21">
        <v>2.9100126027375481E-2</v>
      </c>
      <c r="G27" s="21">
        <v>5.0309399999999994E-3</v>
      </c>
      <c r="H27" s="24">
        <v>0.19640931999999997</v>
      </c>
      <c r="I27" s="21">
        <v>3804.0282730463887</v>
      </c>
      <c r="J27" s="21">
        <v>0.111873293755984</v>
      </c>
      <c r="K27" s="16"/>
    </row>
    <row r="28" spans="1:11" x14ac:dyDescent="0.25">
      <c r="A28" s="14"/>
      <c r="B28" s="121" t="s">
        <v>225</v>
      </c>
      <c r="C28" s="21">
        <v>0.63772735000000003</v>
      </c>
      <c r="D28" s="24">
        <v>0.42067438000000007</v>
      </c>
      <c r="E28" s="21">
        <v>-34.035386752661609</v>
      </c>
      <c r="F28" s="21">
        <v>2.0346258624660128E-2</v>
      </c>
      <c r="G28" s="21">
        <v>0.10876910000000001</v>
      </c>
      <c r="H28" s="24">
        <v>4.1460490000000003E-2</v>
      </c>
      <c r="I28" s="21">
        <v>-61.882106223182866</v>
      </c>
      <c r="J28" s="21">
        <v>2.3615587982469662E-2</v>
      </c>
      <c r="K28" s="16"/>
    </row>
    <row r="29" spans="1:11" x14ac:dyDescent="0.25">
      <c r="A29" s="14"/>
      <c r="B29" s="121" t="s">
        <v>226</v>
      </c>
      <c r="C29" s="21">
        <v>4.3811100000000006E-2</v>
      </c>
      <c r="D29" s="24">
        <v>0.40241054000000004</v>
      </c>
      <c r="E29" s="21">
        <v>818.51275133470745</v>
      </c>
      <c r="F29" s="21">
        <v>1.9462913144672942E-2</v>
      </c>
      <c r="G29" s="21">
        <v>8.8184300000000004E-3</v>
      </c>
      <c r="H29" s="24">
        <v>1.3699999999999999E-3</v>
      </c>
      <c r="I29" s="21">
        <v>-84.464354766097813</v>
      </c>
      <c r="J29" s="21">
        <v>7.8034185162749957E-4</v>
      </c>
      <c r="K29" s="16"/>
    </row>
    <row r="30" spans="1:11" x14ac:dyDescent="0.25">
      <c r="A30" s="14"/>
      <c r="B30" s="121" t="s">
        <v>213</v>
      </c>
      <c r="C30" s="21">
        <v>0.2754241300000001</v>
      </c>
      <c r="D30" s="24">
        <v>0.30693846000000002</v>
      </c>
      <c r="E30" s="21">
        <v>11.442109302478286</v>
      </c>
      <c r="F30" s="21">
        <v>1.4845328324997823E-2</v>
      </c>
      <c r="G30" s="21">
        <v>1.9427759999999995E-2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7"/>
      <c r="B31" s="121" t="s">
        <v>228</v>
      </c>
      <c r="C31" s="21">
        <v>3.4639110000000001E-2</v>
      </c>
      <c r="D31" s="24">
        <v>0.16672321999999998</v>
      </c>
      <c r="E31" s="21">
        <v>381.31496450110865</v>
      </c>
      <c r="F31" s="21">
        <v>8.063704171516476E-3</v>
      </c>
      <c r="G31" s="21">
        <v>1.2899999999999999E-3</v>
      </c>
      <c r="H31" s="24">
        <v>6.4296000000000004E-4</v>
      </c>
      <c r="I31" s="21">
        <v>-50.158139534883716</v>
      </c>
      <c r="J31" s="21">
        <v>3.6622525322804175E-4</v>
      </c>
      <c r="K31" s="99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25">
      <c r="A33" s="17"/>
      <c r="B33" s="37" t="s">
        <v>99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1" x14ac:dyDescent="0.25">
      <c r="B34" s="20"/>
      <c r="C34" s="20"/>
      <c r="D34" s="20"/>
      <c r="E34" s="20"/>
    </row>
    <row r="35" spans="1:11" x14ac:dyDescent="0.25">
      <c r="B35" s="20"/>
      <c r="C35" s="20"/>
      <c r="D35" s="20"/>
      <c r="E35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77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3873.8309977099993</v>
      </c>
      <c r="D13" s="30">
        <v>3995.7093786299984</v>
      </c>
      <c r="E13" s="78">
        <v>3.1461976785266854</v>
      </c>
      <c r="F13" s="78">
        <v>100</v>
      </c>
      <c r="G13" s="78">
        <v>330.94096634999994</v>
      </c>
      <c r="H13" s="30">
        <v>365.25437728999998</v>
      </c>
      <c r="I13" s="78">
        <v>10.368438612616648</v>
      </c>
      <c r="J13" s="78">
        <v>100</v>
      </c>
      <c r="K13" s="16"/>
    </row>
    <row r="14" spans="1:14" x14ac:dyDescent="0.25">
      <c r="A14" s="14"/>
      <c r="B14" s="121" t="s">
        <v>212</v>
      </c>
      <c r="C14" s="144">
        <v>938.8821986899967</v>
      </c>
      <c r="D14" s="24">
        <v>1036.0435751199936</v>
      </c>
      <c r="E14" s="21">
        <v>10.348622709597045</v>
      </c>
      <c r="F14" s="21">
        <v>25.928902153419877</v>
      </c>
      <c r="G14" s="144">
        <v>88.048445689999923</v>
      </c>
      <c r="H14" s="24">
        <v>96.654440489999871</v>
      </c>
      <c r="I14" s="21">
        <v>9.7741586833910219</v>
      </c>
      <c r="J14" s="21">
        <v>26.462226464505701</v>
      </c>
      <c r="K14" s="16"/>
    </row>
    <row r="15" spans="1:14" x14ac:dyDescent="0.25">
      <c r="A15" s="14"/>
      <c r="B15" s="121" t="s">
        <v>209</v>
      </c>
      <c r="C15" s="144">
        <v>729.65828538000108</v>
      </c>
      <c r="D15" s="24">
        <v>760.25840549000338</v>
      </c>
      <c r="E15" s="21">
        <v>4.19376038388517</v>
      </c>
      <c r="F15" s="21">
        <v>19.026869410374182</v>
      </c>
      <c r="G15" s="144">
        <v>70.408838489999937</v>
      </c>
      <c r="H15" s="24">
        <v>82.734757430000172</v>
      </c>
      <c r="I15" s="21">
        <v>17.506209737788623</v>
      </c>
      <c r="J15" s="21">
        <v>22.651270614153788</v>
      </c>
      <c r="K15" s="16"/>
    </row>
    <row r="16" spans="1:14" s="137" customFormat="1" x14ac:dyDescent="0.25">
      <c r="A16" s="97"/>
      <c r="B16" s="122" t="s">
        <v>205</v>
      </c>
      <c r="C16" s="30">
        <v>560.29912809000029</v>
      </c>
      <c r="D16" s="30">
        <v>567.4941027800005</v>
      </c>
      <c r="E16" s="30">
        <v>1.2841309809863644</v>
      </c>
      <c r="F16" s="30">
        <v>14.202587050376927</v>
      </c>
      <c r="G16" s="30">
        <v>47.719221549999965</v>
      </c>
      <c r="H16" s="30">
        <v>50.521146219999935</v>
      </c>
      <c r="I16" s="30">
        <v>5.8716898117546323</v>
      </c>
      <c r="J16" s="30">
        <v>13.83177022951536</v>
      </c>
      <c r="K16" s="99"/>
    </row>
    <row r="17" spans="1:11" s="137" customFormat="1" x14ac:dyDescent="0.25">
      <c r="A17" s="97"/>
      <c r="B17" s="121" t="s">
        <v>207</v>
      </c>
      <c r="C17" s="144">
        <v>482.13532749999933</v>
      </c>
      <c r="D17" s="24">
        <v>401.22293286999832</v>
      </c>
      <c r="E17" s="21">
        <v>-16.7820920838872</v>
      </c>
      <c r="F17" s="21">
        <v>10.041344223276942</v>
      </c>
      <c r="G17" s="144">
        <v>29.217081139999991</v>
      </c>
      <c r="H17" s="24">
        <v>26.441394240000012</v>
      </c>
      <c r="I17" s="21">
        <v>-9.5002197060673925</v>
      </c>
      <c r="J17" s="21">
        <v>7.2391724463869771</v>
      </c>
      <c r="K17" s="99"/>
    </row>
    <row r="18" spans="1:11" x14ac:dyDescent="0.25">
      <c r="A18" s="14"/>
      <c r="B18" s="121" t="s">
        <v>208</v>
      </c>
      <c r="C18" s="144">
        <v>326.30938828000376</v>
      </c>
      <c r="D18" s="24">
        <v>362.02618686000193</v>
      </c>
      <c r="E18" s="21">
        <v>10.945685249285519</v>
      </c>
      <c r="F18" s="21">
        <v>9.0603733293568318</v>
      </c>
      <c r="G18" s="144">
        <v>24.016199660000023</v>
      </c>
      <c r="H18" s="24">
        <v>34.996536699999979</v>
      </c>
      <c r="I18" s="21">
        <v>45.720543614101295</v>
      </c>
      <c r="J18" s="21">
        <v>9.5814147279099906</v>
      </c>
      <c r="K18" s="16"/>
    </row>
    <row r="19" spans="1:11" x14ac:dyDescent="0.25">
      <c r="A19" s="14"/>
      <c r="B19" s="121" t="s">
        <v>221</v>
      </c>
      <c r="C19" s="144">
        <v>327.79218822000001</v>
      </c>
      <c r="D19" s="24">
        <v>360.54868229999988</v>
      </c>
      <c r="E19" s="21">
        <v>9.9930673326525721</v>
      </c>
      <c r="F19" s="21">
        <v>9.0233960514821163</v>
      </c>
      <c r="G19" s="144">
        <v>28.676516660000001</v>
      </c>
      <c r="H19" s="24">
        <v>33.256211780000001</v>
      </c>
      <c r="I19" s="21">
        <v>15.970193222205676</v>
      </c>
      <c r="J19" s="21">
        <v>9.1049454428839489</v>
      </c>
      <c r="K19" s="16"/>
    </row>
    <row r="20" spans="1:11" x14ac:dyDescent="0.25">
      <c r="A20" s="14"/>
      <c r="B20" s="121" t="s">
        <v>206</v>
      </c>
      <c r="C20" s="144">
        <v>318.46199739999884</v>
      </c>
      <c r="D20" s="24">
        <v>320.03389226000087</v>
      </c>
      <c r="E20" s="21">
        <v>0.49358946211333077</v>
      </c>
      <c r="F20" s="21">
        <v>8.0094386736837784</v>
      </c>
      <c r="G20" s="144">
        <v>25.944692240000126</v>
      </c>
      <c r="H20" s="24">
        <v>29.55893004</v>
      </c>
      <c r="I20" s="21">
        <v>13.930547977083485</v>
      </c>
      <c r="J20" s="21">
        <v>8.0926970018298192</v>
      </c>
      <c r="K20" s="16"/>
    </row>
    <row r="21" spans="1:11" x14ac:dyDescent="0.25">
      <c r="A21" s="14"/>
      <c r="B21" s="121" t="s">
        <v>214</v>
      </c>
      <c r="C21" s="144">
        <v>89.979596610000215</v>
      </c>
      <c r="D21" s="24">
        <v>108.87761798999999</v>
      </c>
      <c r="E21" s="21">
        <v>21.002562905354782</v>
      </c>
      <c r="F21" s="21">
        <v>2.7248632889144373</v>
      </c>
      <c r="G21" s="144">
        <v>10.698599529999996</v>
      </c>
      <c r="H21" s="24">
        <v>6.5043591099999993</v>
      </c>
      <c r="I21" s="21">
        <v>-39.203639768353845</v>
      </c>
      <c r="J21" s="21">
        <v>1.7807751294478673</v>
      </c>
      <c r="K21" s="16"/>
    </row>
    <row r="22" spans="1:11" x14ac:dyDescent="0.25">
      <c r="A22" s="14"/>
      <c r="B22" s="121" t="s">
        <v>215</v>
      </c>
      <c r="C22" s="144">
        <v>19.786835549999985</v>
      </c>
      <c r="D22" s="24">
        <v>21.691080610000025</v>
      </c>
      <c r="E22" s="21">
        <v>9.6237978790905778</v>
      </c>
      <c r="F22" s="21">
        <v>0.54285931619574412</v>
      </c>
      <c r="G22" s="144">
        <v>1.40202973</v>
      </c>
      <c r="H22" s="24">
        <v>1.3255393000000004</v>
      </c>
      <c r="I22" s="21">
        <v>-5.4556924409869367</v>
      </c>
      <c r="J22" s="21">
        <v>0.36290853235896081</v>
      </c>
      <c r="K22" s="16"/>
    </row>
    <row r="23" spans="1:11" x14ac:dyDescent="0.25">
      <c r="A23" s="14"/>
      <c r="B23" s="121" t="s">
        <v>210</v>
      </c>
      <c r="C23" s="144">
        <v>37.539270959999961</v>
      </c>
      <c r="D23" s="24">
        <v>18.117224199999981</v>
      </c>
      <c r="E23" s="21">
        <v>-51.737943394519249</v>
      </c>
      <c r="F23" s="21">
        <v>0.45341696513002655</v>
      </c>
      <c r="G23" s="144">
        <v>2.39457706</v>
      </c>
      <c r="H23" s="24">
        <v>0.32681846000000009</v>
      </c>
      <c r="I23" s="21">
        <v>-86.351725093365744</v>
      </c>
      <c r="J23" s="21">
        <v>8.9476945471489031E-2</v>
      </c>
      <c r="K23" s="16"/>
    </row>
    <row r="24" spans="1:11" x14ac:dyDescent="0.25">
      <c r="A24" s="14"/>
      <c r="B24" s="121" t="s">
        <v>211</v>
      </c>
      <c r="C24" s="144">
        <v>11.393258919999992</v>
      </c>
      <c r="D24" s="24">
        <v>16.473799119999988</v>
      </c>
      <c r="E24" s="21">
        <v>44.592510673846775</v>
      </c>
      <c r="F24" s="21">
        <v>0.4122872200892731</v>
      </c>
      <c r="G24" s="144">
        <v>1.2986883899999999</v>
      </c>
      <c r="H24" s="24">
        <v>1.4339503099999997</v>
      </c>
      <c r="I24" s="21">
        <v>10.415271364672773</v>
      </c>
      <c r="J24" s="21">
        <v>0.3925894935576611</v>
      </c>
      <c r="K24" s="16"/>
    </row>
    <row r="25" spans="1:11" x14ac:dyDescent="0.25">
      <c r="A25" s="14"/>
      <c r="B25" s="121" t="s">
        <v>213</v>
      </c>
      <c r="C25" s="144">
        <v>6.11241053</v>
      </c>
      <c r="D25" s="24">
        <v>7.4672260600000033</v>
      </c>
      <c r="E25" s="21">
        <v>22.164995681335608</v>
      </c>
      <c r="F25" s="21">
        <v>0.18688111052161349</v>
      </c>
      <c r="G25" s="144">
        <v>0.47890075999999993</v>
      </c>
      <c r="H25" s="24">
        <v>0.35367545999999994</v>
      </c>
      <c r="I25" s="21">
        <v>-26.148486379516289</v>
      </c>
      <c r="J25" s="21">
        <v>9.6829903209946541E-2</v>
      </c>
      <c r="K25" s="16"/>
    </row>
    <row r="26" spans="1:11" x14ac:dyDescent="0.25">
      <c r="A26" s="14"/>
      <c r="B26" s="121" t="s">
        <v>222</v>
      </c>
      <c r="C26" s="144">
        <v>0.18900573000000001</v>
      </c>
      <c r="D26" s="24">
        <v>4.3733592899999998</v>
      </c>
      <c r="E26" s="21">
        <v>2213.876563424823</v>
      </c>
      <c r="F26" s="21">
        <v>0.10945138586379087</v>
      </c>
      <c r="G26" s="144">
        <v>7.7525399999999996E-3</v>
      </c>
      <c r="H26" s="24">
        <v>0.30423935999999996</v>
      </c>
      <c r="I26" s="21">
        <v>3824.3829764180509</v>
      </c>
      <c r="J26" s="21">
        <v>8.329519888503456E-2</v>
      </c>
      <c r="K26" s="16"/>
    </row>
    <row r="27" spans="1:11" x14ac:dyDescent="0.25">
      <c r="A27" s="14"/>
      <c r="B27" s="121" t="s">
        <v>217</v>
      </c>
      <c r="C27" s="144">
        <v>4.7109915700000009</v>
      </c>
      <c r="D27" s="24">
        <v>4.028595629999999</v>
      </c>
      <c r="E27" s="21">
        <v>-14.485187032504109</v>
      </c>
      <c r="F27" s="21">
        <v>0.10082303912156085</v>
      </c>
      <c r="G27" s="144">
        <v>0.16239455</v>
      </c>
      <c r="H27" s="24">
        <v>0.10234413000000001</v>
      </c>
      <c r="I27" s="21">
        <v>-36.978100558177594</v>
      </c>
      <c r="J27" s="21">
        <v>2.8019959886405998E-2</v>
      </c>
      <c r="K27" s="16"/>
    </row>
    <row r="28" spans="1:11" x14ac:dyDescent="0.25">
      <c r="A28" s="14"/>
      <c r="B28" s="121" t="s">
        <v>223</v>
      </c>
      <c r="C28" s="144">
        <v>2.46524426</v>
      </c>
      <c r="D28" s="24">
        <v>2.5361259499999997</v>
      </c>
      <c r="E28" s="21">
        <v>2.8752400380804399</v>
      </c>
      <c r="F28" s="21">
        <v>6.347123150556952E-2</v>
      </c>
      <c r="G28" s="144">
        <v>0</v>
      </c>
      <c r="H28" s="24">
        <v>0.29720665000000002</v>
      </c>
      <c r="I28" s="21" t="s">
        <v>97</v>
      </c>
      <c r="J28" s="21">
        <v>8.136977089915276E-2</v>
      </c>
      <c r="K28" s="16"/>
    </row>
    <row r="29" spans="1:11" x14ac:dyDescent="0.25">
      <c r="A29" s="14"/>
      <c r="B29" s="121" t="s">
        <v>218</v>
      </c>
      <c r="C29" s="144">
        <v>1.3751873600000004</v>
      </c>
      <c r="D29" s="24">
        <v>2.4097949200000013</v>
      </c>
      <c r="E29" s="21">
        <v>75.233934669091227</v>
      </c>
      <c r="F29" s="21">
        <v>6.0309564376432291E-2</v>
      </c>
      <c r="G29" s="144">
        <v>0.31074316000000007</v>
      </c>
      <c r="H29" s="24">
        <v>0.40690760999999998</v>
      </c>
      <c r="I29" s="21">
        <v>30.946602332292649</v>
      </c>
      <c r="J29" s="21">
        <v>0.11140389692768245</v>
      </c>
      <c r="K29" s="16"/>
    </row>
    <row r="30" spans="1:11" x14ac:dyDescent="0.25">
      <c r="A30" s="14"/>
      <c r="B30" s="121" t="s">
        <v>224</v>
      </c>
      <c r="C30" s="144">
        <v>4.2271299999999999E-3</v>
      </c>
      <c r="D30" s="24">
        <v>1.0385241300000001</v>
      </c>
      <c r="E30" s="21">
        <v>24468.066986347712</v>
      </c>
      <c r="F30" s="21">
        <v>2.5990982616360275E-2</v>
      </c>
      <c r="G30" s="144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14"/>
      <c r="B31" s="121" t="s">
        <v>216</v>
      </c>
      <c r="C31" s="144">
        <v>0.46060160000000006</v>
      </c>
      <c r="D31" s="24">
        <v>0.44445128</v>
      </c>
      <c r="E31" s="21">
        <v>-3.5063534299490162</v>
      </c>
      <c r="F31" s="21">
        <v>1.1123213374251664E-2</v>
      </c>
      <c r="G31" s="144">
        <v>0.11953519999999999</v>
      </c>
      <c r="H31" s="24">
        <v>4.8399999999999997E-3</v>
      </c>
      <c r="I31" s="21">
        <v>-95.950983475997035</v>
      </c>
      <c r="J31" s="21">
        <v>1.3251039004406506E-3</v>
      </c>
      <c r="K31" s="16"/>
    </row>
    <row r="32" spans="1:11" x14ac:dyDescent="0.25">
      <c r="A32" s="14"/>
      <c r="B32" s="121" t="s">
        <v>225</v>
      </c>
      <c r="C32" s="144">
        <v>0.35674670000000003</v>
      </c>
      <c r="D32" s="24">
        <v>0.23703985</v>
      </c>
      <c r="E32" s="21">
        <v>-33.555138702053874</v>
      </c>
      <c r="F32" s="21">
        <v>5.9323596272478005E-3</v>
      </c>
      <c r="G32" s="144">
        <v>3.6749999999999998E-2</v>
      </c>
      <c r="H32" s="24">
        <v>3.108E-2</v>
      </c>
      <c r="I32" s="21">
        <v>-15.428571428571425</v>
      </c>
      <c r="J32" s="21">
        <v>8.5091382697717825E-3</v>
      </c>
      <c r="K32" s="16"/>
    </row>
    <row r="33" spans="1:11" x14ac:dyDescent="0.25">
      <c r="A33" s="14"/>
      <c r="B33" s="121" t="s">
        <v>226</v>
      </c>
      <c r="C33" s="144">
        <v>15.78995842</v>
      </c>
      <c r="D33" s="24">
        <v>0.22040000000000001</v>
      </c>
      <c r="E33" s="21">
        <v>-98.604176185031406</v>
      </c>
      <c r="F33" s="21">
        <v>5.5159166774929004E-3</v>
      </c>
      <c r="G33" s="144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21" t="s">
        <v>227</v>
      </c>
      <c r="C34" s="144">
        <v>0.12914881</v>
      </c>
      <c r="D34" s="24">
        <v>0.16636192000000002</v>
      </c>
      <c r="E34" s="21">
        <v>28.81413309189611</v>
      </c>
      <c r="F34" s="21">
        <v>4.1635140155523581E-3</v>
      </c>
      <c r="G34" s="144">
        <v>0</v>
      </c>
      <c r="H34" s="24">
        <v>0</v>
      </c>
      <c r="I34" s="21" t="s">
        <v>97</v>
      </c>
      <c r="J34" s="21">
        <v>0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7" t="s">
        <v>78</v>
      </c>
      <c r="D7" s="207"/>
      <c r="E7" s="207"/>
      <c r="F7" s="207"/>
      <c r="G7" s="207"/>
      <c r="H7" s="207"/>
      <c r="I7" s="207"/>
      <c r="J7" s="207"/>
      <c r="K7" s="16"/>
    </row>
    <row r="8" spans="1:14" x14ac:dyDescent="0.25">
      <c r="A8" s="14"/>
      <c r="B8" s="8"/>
      <c r="C8" s="207" t="s">
        <v>21</v>
      </c>
      <c r="D8" s="207"/>
      <c r="E8" s="207"/>
      <c r="F8" s="207"/>
      <c r="G8" s="207"/>
      <c r="H8" s="207"/>
      <c r="I8" s="207"/>
      <c r="J8" s="20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1" t="s">
        <v>202</v>
      </c>
      <c r="D10" s="211"/>
      <c r="E10" s="210" t="s">
        <v>187</v>
      </c>
      <c r="F10" s="210" t="s">
        <v>188</v>
      </c>
      <c r="G10" s="211" t="s">
        <v>203</v>
      </c>
      <c r="H10" s="211"/>
      <c r="I10" s="210" t="s">
        <v>187</v>
      </c>
      <c r="J10" s="210" t="s">
        <v>188</v>
      </c>
      <c r="K10" s="16"/>
    </row>
    <row r="11" spans="1:14" x14ac:dyDescent="0.25">
      <c r="A11" s="14"/>
      <c r="B11" s="9"/>
      <c r="C11" s="87">
        <v>2016</v>
      </c>
      <c r="D11" s="87">
        <v>2017</v>
      </c>
      <c r="E11" s="210"/>
      <c r="F11" s="210"/>
      <c r="G11" s="87">
        <v>2016</v>
      </c>
      <c r="H11" s="87">
        <v>2017</v>
      </c>
      <c r="I11" s="210"/>
      <c r="J11" s="21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803.71359160999361</v>
      </c>
      <c r="D13" s="30">
        <v>756.31021349999048</v>
      </c>
      <c r="E13" s="78">
        <v>-5.898043607181636</v>
      </c>
      <c r="F13" s="78">
        <v>100</v>
      </c>
      <c r="G13" s="78">
        <v>64.983249379999961</v>
      </c>
      <c r="H13" s="30">
        <v>57.270446529999951</v>
      </c>
      <c r="I13" s="78">
        <v>-11.868909178268638</v>
      </c>
      <c r="J13" s="78">
        <v>100</v>
      </c>
      <c r="K13" s="16"/>
    </row>
    <row r="14" spans="1:14" x14ac:dyDescent="0.25">
      <c r="A14" s="14"/>
      <c r="B14" s="122" t="s">
        <v>205</v>
      </c>
      <c r="C14" s="30">
        <v>337.74418181999334</v>
      </c>
      <c r="D14" s="30">
        <v>336.14427113998983</v>
      </c>
      <c r="E14" s="30">
        <v>-0.47370488260733978</v>
      </c>
      <c r="F14" s="30">
        <v>44.445290456201683</v>
      </c>
      <c r="G14" s="30">
        <v>25.903865289999995</v>
      </c>
      <c r="H14" s="30">
        <v>26.98103063999994</v>
      </c>
      <c r="I14" s="30">
        <v>4.1583189919373709</v>
      </c>
      <c r="J14" s="30">
        <v>47.111612139895712</v>
      </c>
      <c r="K14" s="16"/>
    </row>
    <row r="15" spans="1:14" x14ac:dyDescent="0.25">
      <c r="A15" s="14"/>
      <c r="B15" s="121" t="s">
        <v>206</v>
      </c>
      <c r="C15" s="144">
        <v>170.79578378999977</v>
      </c>
      <c r="D15" s="24">
        <v>177.96995315000004</v>
      </c>
      <c r="E15" s="144">
        <v>4.2004370370296584</v>
      </c>
      <c r="F15" s="144">
        <v>23.53134335267076</v>
      </c>
      <c r="G15" s="144">
        <v>19.171799400000005</v>
      </c>
      <c r="H15" s="24">
        <v>13.616209899999996</v>
      </c>
      <c r="I15" s="144">
        <v>-28.97792421091161</v>
      </c>
      <c r="J15" s="144">
        <v>23.775281536992075</v>
      </c>
      <c r="K15" s="16"/>
    </row>
    <row r="16" spans="1:14" x14ac:dyDescent="0.25">
      <c r="A16" s="14"/>
      <c r="B16" s="121" t="s">
        <v>207</v>
      </c>
      <c r="C16" s="144">
        <v>125.90663769000028</v>
      </c>
      <c r="D16" s="24">
        <v>100.95613053000066</v>
      </c>
      <c r="E16" s="144">
        <v>-19.816673384155681</v>
      </c>
      <c r="F16" s="144">
        <v>13.348508155509913</v>
      </c>
      <c r="G16" s="144">
        <v>5.7797156799999971</v>
      </c>
      <c r="H16" s="24">
        <v>6.8901010400000029</v>
      </c>
      <c r="I16" s="144">
        <v>19.211764409836963</v>
      </c>
      <c r="J16" s="144">
        <v>12.030814246211202</v>
      </c>
      <c r="K16" s="16"/>
    </row>
    <row r="17" spans="1:11" x14ac:dyDescent="0.25">
      <c r="A17" s="14"/>
      <c r="B17" s="121" t="s">
        <v>208</v>
      </c>
      <c r="C17" s="144">
        <v>58.345407220000055</v>
      </c>
      <c r="D17" s="24">
        <v>59.860153079999947</v>
      </c>
      <c r="E17" s="144">
        <v>2.5961698309659775</v>
      </c>
      <c r="F17" s="144">
        <v>7.914761960305154</v>
      </c>
      <c r="G17" s="144">
        <v>5.1950868699999999</v>
      </c>
      <c r="H17" s="24">
        <v>3.2100396599999987</v>
      </c>
      <c r="I17" s="144">
        <v>-38.210086947015789</v>
      </c>
      <c r="J17" s="144">
        <v>5.6050543596137059</v>
      </c>
      <c r="K17" s="16"/>
    </row>
    <row r="18" spans="1:11" x14ac:dyDescent="0.25">
      <c r="A18" s="14"/>
      <c r="B18" s="121" t="s">
        <v>209</v>
      </c>
      <c r="C18" s="144">
        <v>42.109426540000051</v>
      </c>
      <c r="D18" s="24">
        <v>32.733460080000008</v>
      </c>
      <c r="E18" s="144">
        <v>-22.265718700998562</v>
      </c>
      <c r="F18" s="144">
        <v>4.3280468114424613</v>
      </c>
      <c r="G18" s="144">
        <v>4.3640185299999992</v>
      </c>
      <c r="H18" s="24">
        <v>2.4561169800000013</v>
      </c>
      <c r="I18" s="144">
        <v>-43.71891496070247</v>
      </c>
      <c r="J18" s="144">
        <v>4.2886290029420575</v>
      </c>
      <c r="K18" s="16"/>
    </row>
    <row r="19" spans="1:11" x14ac:dyDescent="0.25">
      <c r="A19" s="14"/>
      <c r="B19" s="121" t="s">
        <v>210</v>
      </c>
      <c r="C19" s="144">
        <v>19.761443849999974</v>
      </c>
      <c r="D19" s="24">
        <v>18.717490509999998</v>
      </c>
      <c r="E19" s="144">
        <v>-5.2827786670050276</v>
      </c>
      <c r="F19" s="144">
        <v>2.4748430175735336</v>
      </c>
      <c r="G19" s="144">
        <v>2.5247848200000003</v>
      </c>
      <c r="H19" s="24">
        <v>2.7203937800000002</v>
      </c>
      <c r="I19" s="144">
        <v>7.7475497496059864</v>
      </c>
      <c r="J19" s="144">
        <v>4.7500830617323322</v>
      </c>
      <c r="K19" s="16"/>
    </row>
    <row r="20" spans="1:11" x14ac:dyDescent="0.25">
      <c r="A20" s="14"/>
      <c r="B20" s="121" t="s">
        <v>211</v>
      </c>
      <c r="C20" s="144">
        <v>38.449585089999978</v>
      </c>
      <c r="D20" s="24">
        <v>15.693385130000014</v>
      </c>
      <c r="E20" s="144">
        <v>-59.18451371252489</v>
      </c>
      <c r="F20" s="144">
        <v>2.0749931509420518</v>
      </c>
      <c r="G20" s="144">
        <v>1.2766623799999997</v>
      </c>
      <c r="H20" s="24">
        <v>1.0461003200000001</v>
      </c>
      <c r="I20" s="144">
        <v>-18.059752023083785</v>
      </c>
      <c r="J20" s="144">
        <v>1.8265971079028027</v>
      </c>
      <c r="K20" s="16"/>
    </row>
    <row r="21" spans="1:11" x14ac:dyDescent="0.25">
      <c r="A21" s="14"/>
      <c r="B21" s="121" t="s">
        <v>212</v>
      </c>
      <c r="C21" s="144">
        <v>6.9596926700000052</v>
      </c>
      <c r="D21" s="24">
        <v>8.9867364899999984</v>
      </c>
      <c r="E21" s="144">
        <v>29.125478898481184</v>
      </c>
      <c r="F21" s="144">
        <v>1.1882341834856249</v>
      </c>
      <c r="G21" s="144">
        <v>0.47672834000000003</v>
      </c>
      <c r="H21" s="24">
        <v>0.27117985</v>
      </c>
      <c r="I21" s="144">
        <v>-43.11648222969081</v>
      </c>
      <c r="J21" s="144">
        <v>0.47350748323212039</v>
      </c>
      <c r="K21" s="16"/>
    </row>
    <row r="22" spans="1:11" x14ac:dyDescent="0.25">
      <c r="A22" s="14"/>
      <c r="B22" s="121" t="s">
        <v>213</v>
      </c>
      <c r="C22" s="144">
        <v>0.94914133000000034</v>
      </c>
      <c r="D22" s="24">
        <v>1.9507817599999997</v>
      </c>
      <c r="E22" s="144">
        <v>105.53122051907687</v>
      </c>
      <c r="F22" s="144">
        <v>0.25793407588300726</v>
      </c>
      <c r="G22" s="144">
        <v>0.11048061000000001</v>
      </c>
      <c r="H22" s="24">
        <v>3.0499999999999999E-4</v>
      </c>
      <c r="I22" s="144">
        <v>-99.723933457644748</v>
      </c>
      <c r="J22" s="144">
        <v>5.3256089044151594E-4</v>
      </c>
      <c r="K22" s="16"/>
    </row>
    <row r="23" spans="1:11" x14ac:dyDescent="0.25">
      <c r="A23" s="14"/>
      <c r="B23" s="121" t="s">
        <v>214</v>
      </c>
      <c r="C23" s="144">
        <v>0.80769959000000002</v>
      </c>
      <c r="D23" s="24">
        <v>1.1527152599999997</v>
      </c>
      <c r="E23" s="144">
        <v>42.715840675367886</v>
      </c>
      <c r="F23" s="144">
        <v>0.15241302304586876</v>
      </c>
      <c r="G23" s="144">
        <v>5.3681499999999995E-3</v>
      </c>
      <c r="H23" s="24">
        <v>2.1922529999999999E-2</v>
      </c>
      <c r="I23" s="144">
        <v>308.3814722017828</v>
      </c>
      <c r="J23" s="144">
        <v>3.8278957696822449E-2</v>
      </c>
      <c r="K23" s="16"/>
    </row>
    <row r="24" spans="1:11" x14ac:dyDescent="0.25">
      <c r="A24" s="14"/>
      <c r="B24" s="121" t="s">
        <v>215</v>
      </c>
      <c r="C24" s="144">
        <v>0.52059540000000004</v>
      </c>
      <c r="D24" s="24">
        <v>0.71443268000000004</v>
      </c>
      <c r="E24" s="144">
        <v>37.233767336399822</v>
      </c>
      <c r="F24" s="144">
        <v>9.4462915778144391E-2</v>
      </c>
      <c r="G24" s="144">
        <v>1.2543520000000001E-2</v>
      </c>
      <c r="H24" s="24">
        <v>1.736532E-2</v>
      </c>
      <c r="I24" s="144">
        <v>38.440565327754882</v>
      </c>
      <c r="J24" s="144">
        <v>3.032160748197333E-2</v>
      </c>
      <c r="K24" s="16"/>
    </row>
    <row r="25" spans="1:11" x14ac:dyDescent="0.25">
      <c r="A25" s="14"/>
      <c r="B25" s="121" t="s">
        <v>216</v>
      </c>
      <c r="C25" s="144">
        <v>0.52894600000000003</v>
      </c>
      <c r="D25" s="24">
        <v>0.50190580000000007</v>
      </c>
      <c r="E25" s="144">
        <v>-5.1120908372499159</v>
      </c>
      <c r="F25" s="144">
        <v>6.6362425237829523E-2</v>
      </c>
      <c r="G25" s="144">
        <v>0.137962</v>
      </c>
      <c r="H25" s="24">
        <v>0</v>
      </c>
      <c r="I25" s="144" t="s">
        <v>97</v>
      </c>
      <c r="J25" s="144">
        <v>0</v>
      </c>
      <c r="K25" s="16"/>
    </row>
    <row r="26" spans="1:11" x14ac:dyDescent="0.25">
      <c r="A26" s="14"/>
      <c r="B26" s="121" t="s">
        <v>217</v>
      </c>
      <c r="C26" s="144">
        <v>0.34978559000000004</v>
      </c>
      <c r="D26" s="24">
        <v>0.37687728999999998</v>
      </c>
      <c r="E26" s="144">
        <v>7.7452304424547425</v>
      </c>
      <c r="F26" s="144">
        <v>4.9831045948185486E-2</v>
      </c>
      <c r="G26" s="144">
        <v>1.6629500000000001E-3</v>
      </c>
      <c r="H26" s="24">
        <v>1.9000000000000001E-5</v>
      </c>
      <c r="I26" s="144">
        <v>-98.857452118223648</v>
      </c>
      <c r="J26" s="144">
        <v>3.3175924322586238E-5</v>
      </c>
      <c r="K26" s="16"/>
    </row>
    <row r="27" spans="1:11" x14ac:dyDescent="0.25">
      <c r="A27" s="14"/>
      <c r="B27" s="121" t="s">
        <v>218</v>
      </c>
      <c r="C27" s="144">
        <v>0.31485488</v>
      </c>
      <c r="D27" s="24">
        <v>0.23035395</v>
      </c>
      <c r="E27" s="144">
        <v>-26.838056313435576</v>
      </c>
      <c r="F27" s="144">
        <v>3.0457601376819556E-2</v>
      </c>
      <c r="G27" s="144">
        <v>2.0278839999999999E-2</v>
      </c>
      <c r="H27" s="24">
        <v>1.6742509999999999E-2</v>
      </c>
      <c r="I27" s="144">
        <v>-17.438522124539666</v>
      </c>
      <c r="J27" s="144">
        <v>2.9234118143691753E-2</v>
      </c>
      <c r="K27" s="16"/>
    </row>
    <row r="28" spans="1:11" x14ac:dyDescent="0.25">
      <c r="A28" s="14"/>
      <c r="B28" s="121" t="s">
        <v>219</v>
      </c>
      <c r="C28" s="144">
        <v>5.6365870000000005E-2</v>
      </c>
      <c r="D28" s="24">
        <v>0.17219999999999999</v>
      </c>
      <c r="E28" s="144">
        <v>205.50402220350716</v>
      </c>
      <c r="F28" s="144">
        <v>2.2768435084739493E-2</v>
      </c>
      <c r="G28" s="144">
        <v>0</v>
      </c>
      <c r="H28" s="24">
        <v>0</v>
      </c>
      <c r="I28" s="144" t="s">
        <v>97</v>
      </c>
      <c r="J28" s="144">
        <v>0</v>
      </c>
      <c r="K28" s="16"/>
    </row>
    <row r="29" spans="1:11" x14ac:dyDescent="0.25">
      <c r="A29" s="14"/>
      <c r="B29" s="121" t="s">
        <v>220</v>
      </c>
      <c r="C29" s="144">
        <v>0.11404428</v>
      </c>
      <c r="D29" s="24">
        <v>0.14936664999999999</v>
      </c>
      <c r="E29" s="144">
        <v>30.972504714835324</v>
      </c>
      <c r="F29" s="144">
        <v>1.9749389514227667E-2</v>
      </c>
      <c r="G29" s="144">
        <v>2.2920000000000002E-3</v>
      </c>
      <c r="H29" s="24">
        <v>2.2919999999999999E-2</v>
      </c>
      <c r="I29" s="144">
        <v>899.99999999999977</v>
      </c>
      <c r="J29" s="144">
        <v>4.0020641340719816E-2</v>
      </c>
      <c r="K29" s="16"/>
    </row>
    <row r="30" spans="1:11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1" x14ac:dyDescent="0.25">
      <c r="A31" s="17"/>
      <c r="B31" s="37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20"/>
      <c r="C32" s="20"/>
      <c r="D32" s="20"/>
      <c r="E32" s="20"/>
    </row>
    <row r="33" spans="2:5" x14ac:dyDescent="0.25">
      <c r="B33" s="20"/>
      <c r="C33" s="20"/>
      <c r="D33" s="20"/>
      <c r="E33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37" customWidth="1"/>
    <col min="2" max="2" width="19.7109375" style="137" customWidth="1"/>
    <col min="3" max="4" width="34" style="137" customWidth="1"/>
    <col min="5" max="5" width="1.5703125" style="137" customWidth="1"/>
    <col min="6" max="6" width="10.85546875" style="137"/>
    <col min="7" max="7" width="11.42578125" style="137" customWidth="1"/>
    <col min="8" max="8" width="10.85546875" style="137" customWidth="1"/>
    <col min="9" max="256" width="10.85546875" style="137"/>
    <col min="257" max="257" width="1.85546875" style="137" customWidth="1"/>
    <col min="258" max="258" width="19.7109375" style="137" customWidth="1"/>
    <col min="259" max="260" width="34" style="137" customWidth="1"/>
    <col min="261" max="261" width="1.85546875" style="137" customWidth="1"/>
    <col min="262" max="262" width="10.85546875" style="137"/>
    <col min="263" max="263" width="11.42578125" style="137" customWidth="1"/>
    <col min="264" max="264" width="10.85546875" style="137" customWidth="1"/>
    <col min="265" max="512" width="10.85546875" style="137"/>
    <col min="513" max="513" width="1.85546875" style="137" customWidth="1"/>
    <col min="514" max="514" width="19.7109375" style="137" customWidth="1"/>
    <col min="515" max="516" width="34" style="137" customWidth="1"/>
    <col min="517" max="517" width="1.85546875" style="137" customWidth="1"/>
    <col min="518" max="518" width="10.85546875" style="137"/>
    <col min="519" max="519" width="11.42578125" style="137" customWidth="1"/>
    <col min="520" max="520" width="10.85546875" style="137" customWidth="1"/>
    <col min="521" max="768" width="10.85546875" style="137"/>
    <col min="769" max="769" width="1.85546875" style="137" customWidth="1"/>
    <col min="770" max="770" width="19.7109375" style="137" customWidth="1"/>
    <col min="771" max="772" width="34" style="137" customWidth="1"/>
    <col min="773" max="773" width="1.85546875" style="137" customWidth="1"/>
    <col min="774" max="774" width="10.85546875" style="137"/>
    <col min="775" max="775" width="11.42578125" style="137" customWidth="1"/>
    <col min="776" max="776" width="10.85546875" style="137" customWidth="1"/>
    <col min="777" max="1024" width="10.85546875" style="137"/>
    <col min="1025" max="1025" width="1.85546875" style="137" customWidth="1"/>
    <col min="1026" max="1026" width="19.7109375" style="137" customWidth="1"/>
    <col min="1027" max="1028" width="34" style="137" customWidth="1"/>
    <col min="1029" max="1029" width="1.85546875" style="137" customWidth="1"/>
    <col min="1030" max="1030" width="10.85546875" style="137"/>
    <col min="1031" max="1031" width="11.42578125" style="137" customWidth="1"/>
    <col min="1032" max="1032" width="10.85546875" style="137" customWidth="1"/>
    <col min="1033" max="1280" width="10.85546875" style="137"/>
    <col min="1281" max="1281" width="1.85546875" style="137" customWidth="1"/>
    <col min="1282" max="1282" width="19.7109375" style="137" customWidth="1"/>
    <col min="1283" max="1284" width="34" style="137" customWidth="1"/>
    <col min="1285" max="1285" width="1.85546875" style="137" customWidth="1"/>
    <col min="1286" max="1286" width="10.85546875" style="137"/>
    <col min="1287" max="1287" width="11.42578125" style="137" customWidth="1"/>
    <col min="1288" max="1288" width="10.85546875" style="137" customWidth="1"/>
    <col min="1289" max="1536" width="10.85546875" style="137"/>
    <col min="1537" max="1537" width="1.85546875" style="137" customWidth="1"/>
    <col min="1538" max="1538" width="19.7109375" style="137" customWidth="1"/>
    <col min="1539" max="1540" width="34" style="137" customWidth="1"/>
    <col min="1541" max="1541" width="1.85546875" style="137" customWidth="1"/>
    <col min="1542" max="1542" width="10.85546875" style="137"/>
    <col min="1543" max="1543" width="11.42578125" style="137" customWidth="1"/>
    <col min="1544" max="1544" width="10.85546875" style="137" customWidth="1"/>
    <col min="1545" max="1792" width="10.85546875" style="137"/>
    <col min="1793" max="1793" width="1.85546875" style="137" customWidth="1"/>
    <col min="1794" max="1794" width="19.7109375" style="137" customWidth="1"/>
    <col min="1795" max="1796" width="34" style="137" customWidth="1"/>
    <col min="1797" max="1797" width="1.85546875" style="137" customWidth="1"/>
    <col min="1798" max="1798" width="10.85546875" style="137"/>
    <col min="1799" max="1799" width="11.42578125" style="137" customWidth="1"/>
    <col min="1800" max="1800" width="10.85546875" style="137" customWidth="1"/>
    <col min="1801" max="2048" width="10.85546875" style="137"/>
    <col min="2049" max="2049" width="1.85546875" style="137" customWidth="1"/>
    <col min="2050" max="2050" width="19.7109375" style="137" customWidth="1"/>
    <col min="2051" max="2052" width="34" style="137" customWidth="1"/>
    <col min="2053" max="2053" width="1.85546875" style="137" customWidth="1"/>
    <col min="2054" max="2054" width="10.85546875" style="137"/>
    <col min="2055" max="2055" width="11.42578125" style="137" customWidth="1"/>
    <col min="2056" max="2056" width="10.85546875" style="137" customWidth="1"/>
    <col min="2057" max="2304" width="10.85546875" style="137"/>
    <col min="2305" max="2305" width="1.85546875" style="137" customWidth="1"/>
    <col min="2306" max="2306" width="19.7109375" style="137" customWidth="1"/>
    <col min="2307" max="2308" width="34" style="137" customWidth="1"/>
    <col min="2309" max="2309" width="1.85546875" style="137" customWidth="1"/>
    <col min="2310" max="2310" width="10.85546875" style="137"/>
    <col min="2311" max="2311" width="11.42578125" style="137" customWidth="1"/>
    <col min="2312" max="2312" width="10.85546875" style="137" customWidth="1"/>
    <col min="2313" max="2560" width="10.85546875" style="137"/>
    <col min="2561" max="2561" width="1.85546875" style="137" customWidth="1"/>
    <col min="2562" max="2562" width="19.7109375" style="137" customWidth="1"/>
    <col min="2563" max="2564" width="34" style="137" customWidth="1"/>
    <col min="2565" max="2565" width="1.85546875" style="137" customWidth="1"/>
    <col min="2566" max="2566" width="10.85546875" style="137"/>
    <col min="2567" max="2567" width="11.42578125" style="137" customWidth="1"/>
    <col min="2568" max="2568" width="10.85546875" style="137" customWidth="1"/>
    <col min="2569" max="2816" width="10.85546875" style="137"/>
    <col min="2817" max="2817" width="1.85546875" style="137" customWidth="1"/>
    <col min="2818" max="2818" width="19.7109375" style="137" customWidth="1"/>
    <col min="2819" max="2820" width="34" style="137" customWidth="1"/>
    <col min="2821" max="2821" width="1.85546875" style="137" customWidth="1"/>
    <col min="2822" max="2822" width="10.85546875" style="137"/>
    <col min="2823" max="2823" width="11.42578125" style="137" customWidth="1"/>
    <col min="2824" max="2824" width="10.85546875" style="137" customWidth="1"/>
    <col min="2825" max="3072" width="10.85546875" style="137"/>
    <col min="3073" max="3073" width="1.85546875" style="137" customWidth="1"/>
    <col min="3074" max="3074" width="19.7109375" style="137" customWidth="1"/>
    <col min="3075" max="3076" width="34" style="137" customWidth="1"/>
    <col min="3077" max="3077" width="1.85546875" style="137" customWidth="1"/>
    <col min="3078" max="3078" width="10.85546875" style="137"/>
    <col min="3079" max="3079" width="11.42578125" style="137" customWidth="1"/>
    <col min="3080" max="3080" width="10.85546875" style="137" customWidth="1"/>
    <col min="3081" max="3328" width="10.85546875" style="137"/>
    <col min="3329" max="3329" width="1.85546875" style="137" customWidth="1"/>
    <col min="3330" max="3330" width="19.7109375" style="137" customWidth="1"/>
    <col min="3331" max="3332" width="34" style="137" customWidth="1"/>
    <col min="3333" max="3333" width="1.85546875" style="137" customWidth="1"/>
    <col min="3334" max="3334" width="10.85546875" style="137"/>
    <col min="3335" max="3335" width="11.42578125" style="137" customWidth="1"/>
    <col min="3336" max="3336" width="10.85546875" style="137" customWidth="1"/>
    <col min="3337" max="3584" width="10.85546875" style="137"/>
    <col min="3585" max="3585" width="1.85546875" style="137" customWidth="1"/>
    <col min="3586" max="3586" width="19.7109375" style="137" customWidth="1"/>
    <col min="3587" max="3588" width="34" style="137" customWidth="1"/>
    <col min="3589" max="3589" width="1.85546875" style="137" customWidth="1"/>
    <col min="3590" max="3590" width="10.85546875" style="137"/>
    <col min="3591" max="3591" width="11.42578125" style="137" customWidth="1"/>
    <col min="3592" max="3592" width="10.85546875" style="137" customWidth="1"/>
    <col min="3593" max="3840" width="10.85546875" style="137"/>
    <col min="3841" max="3841" width="1.85546875" style="137" customWidth="1"/>
    <col min="3842" max="3842" width="19.7109375" style="137" customWidth="1"/>
    <col min="3843" max="3844" width="34" style="137" customWidth="1"/>
    <col min="3845" max="3845" width="1.85546875" style="137" customWidth="1"/>
    <col min="3846" max="3846" width="10.85546875" style="137"/>
    <col min="3847" max="3847" width="11.42578125" style="137" customWidth="1"/>
    <col min="3848" max="3848" width="10.85546875" style="137" customWidth="1"/>
    <col min="3849" max="4096" width="10.85546875" style="137"/>
    <col min="4097" max="4097" width="1.85546875" style="137" customWidth="1"/>
    <col min="4098" max="4098" width="19.7109375" style="137" customWidth="1"/>
    <col min="4099" max="4100" width="34" style="137" customWidth="1"/>
    <col min="4101" max="4101" width="1.85546875" style="137" customWidth="1"/>
    <col min="4102" max="4102" width="10.85546875" style="137"/>
    <col min="4103" max="4103" width="11.42578125" style="137" customWidth="1"/>
    <col min="4104" max="4104" width="10.85546875" style="137" customWidth="1"/>
    <col min="4105" max="4352" width="10.85546875" style="137"/>
    <col min="4353" max="4353" width="1.85546875" style="137" customWidth="1"/>
    <col min="4354" max="4354" width="19.7109375" style="137" customWidth="1"/>
    <col min="4355" max="4356" width="34" style="137" customWidth="1"/>
    <col min="4357" max="4357" width="1.85546875" style="137" customWidth="1"/>
    <col min="4358" max="4358" width="10.85546875" style="137"/>
    <col min="4359" max="4359" width="11.42578125" style="137" customWidth="1"/>
    <col min="4360" max="4360" width="10.85546875" style="137" customWidth="1"/>
    <col min="4361" max="4608" width="10.85546875" style="137"/>
    <col min="4609" max="4609" width="1.85546875" style="137" customWidth="1"/>
    <col min="4610" max="4610" width="19.7109375" style="137" customWidth="1"/>
    <col min="4611" max="4612" width="34" style="137" customWidth="1"/>
    <col min="4613" max="4613" width="1.85546875" style="137" customWidth="1"/>
    <col min="4614" max="4614" width="10.85546875" style="137"/>
    <col min="4615" max="4615" width="11.42578125" style="137" customWidth="1"/>
    <col min="4616" max="4616" width="10.85546875" style="137" customWidth="1"/>
    <col min="4617" max="4864" width="10.85546875" style="137"/>
    <col min="4865" max="4865" width="1.85546875" style="137" customWidth="1"/>
    <col min="4866" max="4866" width="19.7109375" style="137" customWidth="1"/>
    <col min="4867" max="4868" width="34" style="137" customWidth="1"/>
    <col min="4869" max="4869" width="1.85546875" style="137" customWidth="1"/>
    <col min="4870" max="4870" width="10.85546875" style="137"/>
    <col min="4871" max="4871" width="11.42578125" style="137" customWidth="1"/>
    <col min="4872" max="4872" width="10.85546875" style="137" customWidth="1"/>
    <col min="4873" max="5120" width="10.85546875" style="137"/>
    <col min="5121" max="5121" width="1.85546875" style="137" customWidth="1"/>
    <col min="5122" max="5122" width="19.7109375" style="137" customWidth="1"/>
    <col min="5123" max="5124" width="34" style="137" customWidth="1"/>
    <col min="5125" max="5125" width="1.85546875" style="137" customWidth="1"/>
    <col min="5126" max="5126" width="10.85546875" style="137"/>
    <col min="5127" max="5127" width="11.42578125" style="137" customWidth="1"/>
    <col min="5128" max="5128" width="10.85546875" style="137" customWidth="1"/>
    <col min="5129" max="5376" width="10.85546875" style="137"/>
    <col min="5377" max="5377" width="1.85546875" style="137" customWidth="1"/>
    <col min="5378" max="5378" width="19.7109375" style="137" customWidth="1"/>
    <col min="5379" max="5380" width="34" style="137" customWidth="1"/>
    <col min="5381" max="5381" width="1.85546875" style="137" customWidth="1"/>
    <col min="5382" max="5382" width="10.85546875" style="137"/>
    <col min="5383" max="5383" width="11.42578125" style="137" customWidth="1"/>
    <col min="5384" max="5384" width="10.85546875" style="137" customWidth="1"/>
    <col min="5385" max="5632" width="10.85546875" style="137"/>
    <col min="5633" max="5633" width="1.85546875" style="137" customWidth="1"/>
    <col min="5634" max="5634" width="19.7109375" style="137" customWidth="1"/>
    <col min="5635" max="5636" width="34" style="137" customWidth="1"/>
    <col min="5637" max="5637" width="1.85546875" style="137" customWidth="1"/>
    <col min="5638" max="5638" width="10.85546875" style="137"/>
    <col min="5639" max="5639" width="11.42578125" style="137" customWidth="1"/>
    <col min="5640" max="5640" width="10.85546875" style="137" customWidth="1"/>
    <col min="5641" max="5888" width="10.85546875" style="137"/>
    <col min="5889" max="5889" width="1.85546875" style="137" customWidth="1"/>
    <col min="5890" max="5890" width="19.7109375" style="137" customWidth="1"/>
    <col min="5891" max="5892" width="34" style="137" customWidth="1"/>
    <col min="5893" max="5893" width="1.85546875" style="137" customWidth="1"/>
    <col min="5894" max="5894" width="10.85546875" style="137"/>
    <col min="5895" max="5895" width="11.42578125" style="137" customWidth="1"/>
    <col min="5896" max="5896" width="10.85546875" style="137" customWidth="1"/>
    <col min="5897" max="6144" width="10.85546875" style="137"/>
    <col min="6145" max="6145" width="1.85546875" style="137" customWidth="1"/>
    <col min="6146" max="6146" width="19.7109375" style="137" customWidth="1"/>
    <col min="6147" max="6148" width="34" style="137" customWidth="1"/>
    <col min="6149" max="6149" width="1.85546875" style="137" customWidth="1"/>
    <col min="6150" max="6150" width="10.85546875" style="137"/>
    <col min="6151" max="6151" width="11.42578125" style="137" customWidth="1"/>
    <col min="6152" max="6152" width="10.85546875" style="137" customWidth="1"/>
    <col min="6153" max="6400" width="10.85546875" style="137"/>
    <col min="6401" max="6401" width="1.85546875" style="137" customWidth="1"/>
    <col min="6402" max="6402" width="19.7109375" style="137" customWidth="1"/>
    <col min="6403" max="6404" width="34" style="137" customWidth="1"/>
    <col min="6405" max="6405" width="1.85546875" style="137" customWidth="1"/>
    <col min="6406" max="6406" width="10.85546875" style="137"/>
    <col min="6407" max="6407" width="11.42578125" style="137" customWidth="1"/>
    <col min="6408" max="6408" width="10.85546875" style="137" customWidth="1"/>
    <col min="6409" max="6656" width="10.85546875" style="137"/>
    <col min="6657" max="6657" width="1.85546875" style="137" customWidth="1"/>
    <col min="6658" max="6658" width="19.7109375" style="137" customWidth="1"/>
    <col min="6659" max="6660" width="34" style="137" customWidth="1"/>
    <col min="6661" max="6661" width="1.85546875" style="137" customWidth="1"/>
    <col min="6662" max="6662" width="10.85546875" style="137"/>
    <col min="6663" max="6663" width="11.42578125" style="137" customWidth="1"/>
    <col min="6664" max="6664" width="10.85546875" style="137" customWidth="1"/>
    <col min="6665" max="6912" width="10.85546875" style="137"/>
    <col min="6913" max="6913" width="1.85546875" style="137" customWidth="1"/>
    <col min="6914" max="6914" width="19.7109375" style="137" customWidth="1"/>
    <col min="6915" max="6916" width="34" style="137" customWidth="1"/>
    <col min="6917" max="6917" width="1.85546875" style="137" customWidth="1"/>
    <col min="6918" max="6918" width="10.85546875" style="137"/>
    <col min="6919" max="6919" width="11.42578125" style="137" customWidth="1"/>
    <col min="6920" max="6920" width="10.85546875" style="137" customWidth="1"/>
    <col min="6921" max="7168" width="10.85546875" style="137"/>
    <col min="7169" max="7169" width="1.85546875" style="137" customWidth="1"/>
    <col min="7170" max="7170" width="19.7109375" style="137" customWidth="1"/>
    <col min="7171" max="7172" width="34" style="137" customWidth="1"/>
    <col min="7173" max="7173" width="1.85546875" style="137" customWidth="1"/>
    <col min="7174" max="7174" width="10.85546875" style="137"/>
    <col min="7175" max="7175" width="11.42578125" style="137" customWidth="1"/>
    <col min="7176" max="7176" width="10.85546875" style="137" customWidth="1"/>
    <col min="7177" max="7424" width="10.85546875" style="137"/>
    <col min="7425" max="7425" width="1.85546875" style="137" customWidth="1"/>
    <col min="7426" max="7426" width="19.7109375" style="137" customWidth="1"/>
    <col min="7427" max="7428" width="34" style="137" customWidth="1"/>
    <col min="7429" max="7429" width="1.85546875" style="137" customWidth="1"/>
    <col min="7430" max="7430" width="10.85546875" style="137"/>
    <col min="7431" max="7431" width="11.42578125" style="137" customWidth="1"/>
    <col min="7432" max="7432" width="10.85546875" style="137" customWidth="1"/>
    <col min="7433" max="7680" width="10.85546875" style="137"/>
    <col min="7681" max="7681" width="1.85546875" style="137" customWidth="1"/>
    <col min="7682" max="7682" width="19.7109375" style="137" customWidth="1"/>
    <col min="7683" max="7684" width="34" style="137" customWidth="1"/>
    <col min="7685" max="7685" width="1.85546875" style="137" customWidth="1"/>
    <col min="7686" max="7686" width="10.85546875" style="137"/>
    <col min="7687" max="7687" width="11.42578125" style="137" customWidth="1"/>
    <col min="7688" max="7688" width="10.85546875" style="137" customWidth="1"/>
    <col min="7689" max="7936" width="10.85546875" style="137"/>
    <col min="7937" max="7937" width="1.85546875" style="137" customWidth="1"/>
    <col min="7938" max="7938" width="19.7109375" style="137" customWidth="1"/>
    <col min="7939" max="7940" width="34" style="137" customWidth="1"/>
    <col min="7941" max="7941" width="1.85546875" style="137" customWidth="1"/>
    <col min="7942" max="7942" width="10.85546875" style="137"/>
    <col min="7943" max="7943" width="11.42578125" style="137" customWidth="1"/>
    <col min="7944" max="7944" width="10.85546875" style="137" customWidth="1"/>
    <col min="7945" max="8192" width="10.85546875" style="137"/>
    <col min="8193" max="8193" width="1.85546875" style="137" customWidth="1"/>
    <col min="8194" max="8194" width="19.7109375" style="137" customWidth="1"/>
    <col min="8195" max="8196" width="34" style="137" customWidth="1"/>
    <col min="8197" max="8197" width="1.85546875" style="137" customWidth="1"/>
    <col min="8198" max="8198" width="10.85546875" style="137"/>
    <col min="8199" max="8199" width="11.42578125" style="137" customWidth="1"/>
    <col min="8200" max="8200" width="10.85546875" style="137" customWidth="1"/>
    <col min="8201" max="8448" width="10.85546875" style="137"/>
    <col min="8449" max="8449" width="1.85546875" style="137" customWidth="1"/>
    <col min="8450" max="8450" width="19.7109375" style="137" customWidth="1"/>
    <col min="8451" max="8452" width="34" style="137" customWidth="1"/>
    <col min="8453" max="8453" width="1.85546875" style="137" customWidth="1"/>
    <col min="8454" max="8454" width="10.85546875" style="137"/>
    <col min="8455" max="8455" width="11.42578125" style="137" customWidth="1"/>
    <col min="8456" max="8456" width="10.85546875" style="137" customWidth="1"/>
    <col min="8457" max="8704" width="10.85546875" style="137"/>
    <col min="8705" max="8705" width="1.85546875" style="137" customWidth="1"/>
    <col min="8706" max="8706" width="19.7109375" style="137" customWidth="1"/>
    <col min="8707" max="8708" width="34" style="137" customWidth="1"/>
    <col min="8709" max="8709" width="1.85546875" style="137" customWidth="1"/>
    <col min="8710" max="8710" width="10.85546875" style="137"/>
    <col min="8711" max="8711" width="11.42578125" style="137" customWidth="1"/>
    <col min="8712" max="8712" width="10.85546875" style="137" customWidth="1"/>
    <col min="8713" max="8960" width="10.85546875" style="137"/>
    <col min="8961" max="8961" width="1.85546875" style="137" customWidth="1"/>
    <col min="8962" max="8962" width="19.7109375" style="137" customWidth="1"/>
    <col min="8963" max="8964" width="34" style="137" customWidth="1"/>
    <col min="8965" max="8965" width="1.85546875" style="137" customWidth="1"/>
    <col min="8966" max="8966" width="10.85546875" style="137"/>
    <col min="8967" max="8967" width="11.42578125" style="137" customWidth="1"/>
    <col min="8968" max="8968" width="10.85546875" style="137" customWidth="1"/>
    <col min="8969" max="9216" width="10.85546875" style="137"/>
    <col min="9217" max="9217" width="1.85546875" style="137" customWidth="1"/>
    <col min="9218" max="9218" width="19.7109375" style="137" customWidth="1"/>
    <col min="9219" max="9220" width="34" style="137" customWidth="1"/>
    <col min="9221" max="9221" width="1.85546875" style="137" customWidth="1"/>
    <col min="9222" max="9222" width="10.85546875" style="137"/>
    <col min="9223" max="9223" width="11.42578125" style="137" customWidth="1"/>
    <col min="9224" max="9224" width="10.85546875" style="137" customWidth="1"/>
    <col min="9225" max="9472" width="10.85546875" style="137"/>
    <col min="9473" max="9473" width="1.85546875" style="137" customWidth="1"/>
    <col min="9474" max="9474" width="19.7109375" style="137" customWidth="1"/>
    <col min="9475" max="9476" width="34" style="137" customWidth="1"/>
    <col min="9477" max="9477" width="1.85546875" style="137" customWidth="1"/>
    <col min="9478" max="9478" width="10.85546875" style="137"/>
    <col min="9479" max="9479" width="11.42578125" style="137" customWidth="1"/>
    <col min="9480" max="9480" width="10.85546875" style="137" customWidth="1"/>
    <col min="9481" max="9728" width="10.85546875" style="137"/>
    <col min="9729" max="9729" width="1.85546875" style="137" customWidth="1"/>
    <col min="9730" max="9730" width="19.7109375" style="137" customWidth="1"/>
    <col min="9731" max="9732" width="34" style="137" customWidth="1"/>
    <col min="9733" max="9733" width="1.85546875" style="137" customWidth="1"/>
    <col min="9734" max="9734" width="10.85546875" style="137"/>
    <col min="9735" max="9735" width="11.42578125" style="137" customWidth="1"/>
    <col min="9736" max="9736" width="10.85546875" style="137" customWidth="1"/>
    <col min="9737" max="9984" width="10.85546875" style="137"/>
    <col min="9985" max="9985" width="1.85546875" style="137" customWidth="1"/>
    <col min="9986" max="9986" width="19.7109375" style="137" customWidth="1"/>
    <col min="9987" max="9988" width="34" style="137" customWidth="1"/>
    <col min="9989" max="9989" width="1.85546875" style="137" customWidth="1"/>
    <col min="9990" max="9990" width="10.85546875" style="137"/>
    <col min="9991" max="9991" width="11.42578125" style="137" customWidth="1"/>
    <col min="9992" max="9992" width="10.85546875" style="137" customWidth="1"/>
    <col min="9993" max="10240" width="10.85546875" style="137"/>
    <col min="10241" max="10241" width="1.85546875" style="137" customWidth="1"/>
    <col min="10242" max="10242" width="19.7109375" style="137" customWidth="1"/>
    <col min="10243" max="10244" width="34" style="137" customWidth="1"/>
    <col min="10245" max="10245" width="1.85546875" style="137" customWidth="1"/>
    <col min="10246" max="10246" width="10.85546875" style="137"/>
    <col min="10247" max="10247" width="11.42578125" style="137" customWidth="1"/>
    <col min="10248" max="10248" width="10.85546875" style="137" customWidth="1"/>
    <col min="10249" max="10496" width="10.85546875" style="137"/>
    <col min="10497" max="10497" width="1.85546875" style="137" customWidth="1"/>
    <col min="10498" max="10498" width="19.7109375" style="137" customWidth="1"/>
    <col min="10499" max="10500" width="34" style="137" customWidth="1"/>
    <col min="10501" max="10501" width="1.85546875" style="137" customWidth="1"/>
    <col min="10502" max="10502" width="10.85546875" style="137"/>
    <col min="10503" max="10503" width="11.42578125" style="137" customWidth="1"/>
    <col min="10504" max="10504" width="10.85546875" style="137" customWidth="1"/>
    <col min="10505" max="10752" width="10.85546875" style="137"/>
    <col min="10753" max="10753" width="1.85546875" style="137" customWidth="1"/>
    <col min="10754" max="10754" width="19.7109375" style="137" customWidth="1"/>
    <col min="10755" max="10756" width="34" style="137" customWidth="1"/>
    <col min="10757" max="10757" width="1.85546875" style="137" customWidth="1"/>
    <col min="10758" max="10758" width="10.85546875" style="137"/>
    <col min="10759" max="10759" width="11.42578125" style="137" customWidth="1"/>
    <col min="10760" max="10760" width="10.85546875" style="137" customWidth="1"/>
    <col min="10761" max="11008" width="10.85546875" style="137"/>
    <col min="11009" max="11009" width="1.85546875" style="137" customWidth="1"/>
    <col min="11010" max="11010" width="19.7109375" style="137" customWidth="1"/>
    <col min="11011" max="11012" width="34" style="137" customWidth="1"/>
    <col min="11013" max="11013" width="1.85546875" style="137" customWidth="1"/>
    <col min="11014" max="11014" width="10.85546875" style="137"/>
    <col min="11015" max="11015" width="11.42578125" style="137" customWidth="1"/>
    <col min="11016" max="11016" width="10.85546875" style="137" customWidth="1"/>
    <col min="11017" max="11264" width="10.85546875" style="137"/>
    <col min="11265" max="11265" width="1.85546875" style="137" customWidth="1"/>
    <col min="11266" max="11266" width="19.7109375" style="137" customWidth="1"/>
    <col min="11267" max="11268" width="34" style="137" customWidth="1"/>
    <col min="11269" max="11269" width="1.85546875" style="137" customWidth="1"/>
    <col min="11270" max="11270" width="10.85546875" style="137"/>
    <col min="11271" max="11271" width="11.42578125" style="137" customWidth="1"/>
    <col min="11272" max="11272" width="10.85546875" style="137" customWidth="1"/>
    <col min="11273" max="11520" width="10.85546875" style="137"/>
    <col min="11521" max="11521" width="1.85546875" style="137" customWidth="1"/>
    <col min="11522" max="11522" width="19.7109375" style="137" customWidth="1"/>
    <col min="11523" max="11524" width="34" style="137" customWidth="1"/>
    <col min="11525" max="11525" width="1.85546875" style="137" customWidth="1"/>
    <col min="11526" max="11526" width="10.85546875" style="137"/>
    <col min="11527" max="11527" width="11.42578125" style="137" customWidth="1"/>
    <col min="11528" max="11528" width="10.85546875" style="137" customWidth="1"/>
    <col min="11529" max="11776" width="10.85546875" style="137"/>
    <col min="11777" max="11777" width="1.85546875" style="137" customWidth="1"/>
    <col min="11778" max="11778" width="19.7109375" style="137" customWidth="1"/>
    <col min="11779" max="11780" width="34" style="137" customWidth="1"/>
    <col min="11781" max="11781" width="1.85546875" style="137" customWidth="1"/>
    <col min="11782" max="11782" width="10.85546875" style="137"/>
    <col min="11783" max="11783" width="11.42578125" style="137" customWidth="1"/>
    <col min="11784" max="11784" width="10.85546875" style="137" customWidth="1"/>
    <col min="11785" max="12032" width="10.85546875" style="137"/>
    <col min="12033" max="12033" width="1.85546875" style="137" customWidth="1"/>
    <col min="12034" max="12034" width="19.7109375" style="137" customWidth="1"/>
    <col min="12035" max="12036" width="34" style="137" customWidth="1"/>
    <col min="12037" max="12037" width="1.85546875" style="137" customWidth="1"/>
    <col min="12038" max="12038" width="10.85546875" style="137"/>
    <col min="12039" max="12039" width="11.42578125" style="137" customWidth="1"/>
    <col min="12040" max="12040" width="10.85546875" style="137" customWidth="1"/>
    <col min="12041" max="12288" width="10.85546875" style="137"/>
    <col min="12289" max="12289" width="1.85546875" style="137" customWidth="1"/>
    <col min="12290" max="12290" width="19.7109375" style="137" customWidth="1"/>
    <col min="12291" max="12292" width="34" style="137" customWidth="1"/>
    <col min="12293" max="12293" width="1.85546875" style="137" customWidth="1"/>
    <col min="12294" max="12294" width="10.85546875" style="137"/>
    <col min="12295" max="12295" width="11.42578125" style="137" customWidth="1"/>
    <col min="12296" max="12296" width="10.85546875" style="137" customWidth="1"/>
    <col min="12297" max="12544" width="10.85546875" style="137"/>
    <col min="12545" max="12545" width="1.85546875" style="137" customWidth="1"/>
    <col min="12546" max="12546" width="19.7109375" style="137" customWidth="1"/>
    <col min="12547" max="12548" width="34" style="137" customWidth="1"/>
    <col min="12549" max="12549" width="1.85546875" style="137" customWidth="1"/>
    <col min="12550" max="12550" width="10.85546875" style="137"/>
    <col min="12551" max="12551" width="11.42578125" style="137" customWidth="1"/>
    <col min="12552" max="12552" width="10.85546875" style="137" customWidth="1"/>
    <col min="12553" max="12800" width="10.85546875" style="137"/>
    <col min="12801" max="12801" width="1.85546875" style="137" customWidth="1"/>
    <col min="12802" max="12802" width="19.7109375" style="137" customWidth="1"/>
    <col min="12803" max="12804" width="34" style="137" customWidth="1"/>
    <col min="12805" max="12805" width="1.85546875" style="137" customWidth="1"/>
    <col min="12806" max="12806" width="10.85546875" style="137"/>
    <col min="12807" max="12807" width="11.42578125" style="137" customWidth="1"/>
    <col min="12808" max="12808" width="10.85546875" style="137" customWidth="1"/>
    <col min="12809" max="13056" width="10.85546875" style="137"/>
    <col min="13057" max="13057" width="1.85546875" style="137" customWidth="1"/>
    <col min="13058" max="13058" width="19.7109375" style="137" customWidth="1"/>
    <col min="13059" max="13060" width="34" style="137" customWidth="1"/>
    <col min="13061" max="13061" width="1.85546875" style="137" customWidth="1"/>
    <col min="13062" max="13062" width="10.85546875" style="137"/>
    <col min="13063" max="13063" width="11.42578125" style="137" customWidth="1"/>
    <col min="13064" max="13064" width="10.85546875" style="137" customWidth="1"/>
    <col min="13065" max="13312" width="10.85546875" style="137"/>
    <col min="13313" max="13313" width="1.85546875" style="137" customWidth="1"/>
    <col min="13314" max="13314" width="19.7109375" style="137" customWidth="1"/>
    <col min="13315" max="13316" width="34" style="137" customWidth="1"/>
    <col min="13317" max="13317" width="1.85546875" style="137" customWidth="1"/>
    <col min="13318" max="13318" width="10.85546875" style="137"/>
    <col min="13319" max="13319" width="11.42578125" style="137" customWidth="1"/>
    <col min="13320" max="13320" width="10.85546875" style="137" customWidth="1"/>
    <col min="13321" max="13568" width="10.85546875" style="137"/>
    <col min="13569" max="13569" width="1.85546875" style="137" customWidth="1"/>
    <col min="13570" max="13570" width="19.7109375" style="137" customWidth="1"/>
    <col min="13571" max="13572" width="34" style="137" customWidth="1"/>
    <col min="13573" max="13573" width="1.85546875" style="137" customWidth="1"/>
    <col min="13574" max="13574" width="10.85546875" style="137"/>
    <col min="13575" max="13575" width="11.42578125" style="137" customWidth="1"/>
    <col min="13576" max="13576" width="10.85546875" style="137" customWidth="1"/>
    <col min="13577" max="13824" width="10.85546875" style="137"/>
    <col min="13825" max="13825" width="1.85546875" style="137" customWidth="1"/>
    <col min="13826" max="13826" width="19.7109375" style="137" customWidth="1"/>
    <col min="13827" max="13828" width="34" style="137" customWidth="1"/>
    <col min="13829" max="13829" width="1.85546875" style="137" customWidth="1"/>
    <col min="13830" max="13830" width="10.85546875" style="137"/>
    <col min="13831" max="13831" width="11.42578125" style="137" customWidth="1"/>
    <col min="13832" max="13832" width="10.85546875" style="137" customWidth="1"/>
    <col min="13833" max="14080" width="10.85546875" style="137"/>
    <col min="14081" max="14081" width="1.85546875" style="137" customWidth="1"/>
    <col min="14082" max="14082" width="19.7109375" style="137" customWidth="1"/>
    <col min="14083" max="14084" width="34" style="137" customWidth="1"/>
    <col min="14085" max="14085" width="1.85546875" style="137" customWidth="1"/>
    <col min="14086" max="14086" width="10.85546875" style="137"/>
    <col min="14087" max="14087" width="11.42578125" style="137" customWidth="1"/>
    <col min="14088" max="14088" width="10.85546875" style="137" customWidth="1"/>
    <col min="14089" max="14336" width="10.85546875" style="137"/>
    <col min="14337" max="14337" width="1.85546875" style="137" customWidth="1"/>
    <col min="14338" max="14338" width="19.7109375" style="137" customWidth="1"/>
    <col min="14339" max="14340" width="34" style="137" customWidth="1"/>
    <col min="14341" max="14341" width="1.85546875" style="137" customWidth="1"/>
    <col min="14342" max="14342" width="10.85546875" style="137"/>
    <col min="14343" max="14343" width="11.42578125" style="137" customWidth="1"/>
    <col min="14344" max="14344" width="10.85546875" style="137" customWidth="1"/>
    <col min="14345" max="14592" width="10.85546875" style="137"/>
    <col min="14593" max="14593" width="1.85546875" style="137" customWidth="1"/>
    <col min="14594" max="14594" width="19.7109375" style="137" customWidth="1"/>
    <col min="14595" max="14596" width="34" style="137" customWidth="1"/>
    <col min="14597" max="14597" width="1.85546875" style="137" customWidth="1"/>
    <col min="14598" max="14598" width="10.85546875" style="137"/>
    <col min="14599" max="14599" width="11.42578125" style="137" customWidth="1"/>
    <col min="14600" max="14600" width="10.85546875" style="137" customWidth="1"/>
    <col min="14601" max="14848" width="10.85546875" style="137"/>
    <col min="14849" max="14849" width="1.85546875" style="137" customWidth="1"/>
    <col min="14850" max="14850" width="19.7109375" style="137" customWidth="1"/>
    <col min="14851" max="14852" width="34" style="137" customWidth="1"/>
    <col min="14853" max="14853" width="1.85546875" style="137" customWidth="1"/>
    <col min="14854" max="14854" width="10.85546875" style="137"/>
    <col min="14855" max="14855" width="11.42578125" style="137" customWidth="1"/>
    <col min="14856" max="14856" width="10.85546875" style="137" customWidth="1"/>
    <col min="14857" max="15104" width="10.85546875" style="137"/>
    <col min="15105" max="15105" width="1.85546875" style="137" customWidth="1"/>
    <col min="15106" max="15106" width="19.7109375" style="137" customWidth="1"/>
    <col min="15107" max="15108" width="34" style="137" customWidth="1"/>
    <col min="15109" max="15109" width="1.85546875" style="137" customWidth="1"/>
    <col min="15110" max="15110" width="10.85546875" style="137"/>
    <col min="15111" max="15111" width="11.42578125" style="137" customWidth="1"/>
    <col min="15112" max="15112" width="10.85546875" style="137" customWidth="1"/>
    <col min="15113" max="15360" width="10.85546875" style="137"/>
    <col min="15361" max="15361" width="1.85546875" style="137" customWidth="1"/>
    <col min="15362" max="15362" width="19.7109375" style="137" customWidth="1"/>
    <col min="15363" max="15364" width="34" style="137" customWidth="1"/>
    <col min="15365" max="15365" width="1.85546875" style="137" customWidth="1"/>
    <col min="15366" max="15366" width="10.85546875" style="137"/>
    <col min="15367" max="15367" width="11.42578125" style="137" customWidth="1"/>
    <col min="15368" max="15368" width="10.85546875" style="137" customWidth="1"/>
    <col min="15369" max="15616" width="10.85546875" style="137"/>
    <col min="15617" max="15617" width="1.85546875" style="137" customWidth="1"/>
    <col min="15618" max="15618" width="19.7109375" style="137" customWidth="1"/>
    <col min="15619" max="15620" width="34" style="137" customWidth="1"/>
    <col min="15621" max="15621" width="1.85546875" style="137" customWidth="1"/>
    <col min="15622" max="15622" width="10.85546875" style="137"/>
    <col min="15623" max="15623" width="11.42578125" style="137" customWidth="1"/>
    <col min="15624" max="15624" width="10.85546875" style="137" customWidth="1"/>
    <col min="15625" max="15872" width="10.85546875" style="137"/>
    <col min="15873" max="15873" width="1.85546875" style="137" customWidth="1"/>
    <col min="15874" max="15874" width="19.7109375" style="137" customWidth="1"/>
    <col min="15875" max="15876" width="34" style="137" customWidth="1"/>
    <col min="15877" max="15877" width="1.85546875" style="137" customWidth="1"/>
    <col min="15878" max="15878" width="10.85546875" style="137"/>
    <col min="15879" max="15879" width="11.42578125" style="137" customWidth="1"/>
    <col min="15880" max="15880" width="10.85546875" style="137" customWidth="1"/>
    <col min="15881" max="16128" width="10.85546875" style="137"/>
    <col min="16129" max="16129" width="1.85546875" style="137" customWidth="1"/>
    <col min="16130" max="16130" width="19.7109375" style="137" customWidth="1"/>
    <col min="16131" max="16132" width="34" style="137" customWidth="1"/>
    <col min="16133" max="16133" width="1.85546875" style="137" customWidth="1"/>
    <col min="16134" max="16134" width="10.85546875" style="137"/>
    <col min="16135" max="16135" width="11.42578125" style="137" customWidth="1"/>
    <col min="16136" max="16136" width="10.85546875" style="137" customWidth="1"/>
    <col min="16137" max="16384" width="10.85546875" style="137"/>
  </cols>
  <sheetData>
    <row r="1" spans="1:6" ht="15.6" x14ac:dyDescent="0.3">
      <c r="A1" s="94"/>
      <c r="B1" s="95"/>
      <c r="C1" s="95"/>
      <c r="D1" s="95"/>
      <c r="E1" s="96"/>
      <c r="F1" s="135"/>
    </row>
    <row r="2" spans="1:6" ht="15.6" x14ac:dyDescent="0.3">
      <c r="A2" s="97"/>
      <c r="B2" s="112"/>
      <c r="C2" s="112"/>
      <c r="D2" s="112"/>
      <c r="E2" s="98"/>
      <c r="F2" s="135"/>
    </row>
    <row r="3" spans="1:6" ht="15.6" x14ac:dyDescent="0.3">
      <c r="A3" s="97"/>
      <c r="B3" s="112"/>
      <c r="C3" s="112"/>
      <c r="D3" s="112"/>
      <c r="E3" s="98"/>
      <c r="F3" s="135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0"/>
    </row>
    <row r="7" spans="1:6" x14ac:dyDescent="0.25">
      <c r="A7" s="97"/>
      <c r="B7" s="112"/>
      <c r="C7" s="219" t="s">
        <v>112</v>
      </c>
      <c r="D7" s="220"/>
      <c r="E7" s="150"/>
    </row>
    <row r="8" spans="1:6" x14ac:dyDescent="0.25">
      <c r="A8" s="97"/>
      <c r="B8" s="112"/>
      <c r="C8" s="220"/>
      <c r="D8" s="220"/>
      <c r="E8" s="150"/>
    </row>
    <row r="9" spans="1:6" ht="15.6" x14ac:dyDescent="0.3">
      <c r="A9" s="97"/>
      <c r="B9" s="112"/>
      <c r="C9" s="145"/>
      <c r="D9" s="145"/>
      <c r="E9" s="150"/>
    </row>
    <row r="10" spans="1:6" ht="189" x14ac:dyDescent="0.25">
      <c r="A10" s="97"/>
      <c r="B10" s="151" t="s">
        <v>113</v>
      </c>
      <c r="C10" s="152" t="s">
        <v>114</v>
      </c>
      <c r="D10" s="153" t="s">
        <v>115</v>
      </c>
      <c r="E10" s="99"/>
    </row>
    <row r="11" spans="1:6" ht="252" x14ac:dyDescent="0.25">
      <c r="A11" s="97"/>
      <c r="B11" s="151" t="s">
        <v>116</v>
      </c>
      <c r="C11" s="152" t="s">
        <v>117</v>
      </c>
      <c r="D11" s="153" t="s">
        <v>118</v>
      </c>
      <c r="E11" s="99"/>
    </row>
    <row r="12" spans="1:6" ht="173.25" x14ac:dyDescent="0.25">
      <c r="A12" s="97"/>
      <c r="B12" s="154" t="s">
        <v>119</v>
      </c>
      <c r="C12" s="152" t="s">
        <v>120</v>
      </c>
      <c r="D12" s="153" t="s">
        <v>121</v>
      </c>
      <c r="E12" s="99"/>
    </row>
    <row r="13" spans="1:6" x14ac:dyDescent="0.25">
      <c r="A13" s="97"/>
      <c r="B13" s="112"/>
      <c r="C13" s="145"/>
      <c r="D13" s="145"/>
      <c r="E13" s="99"/>
    </row>
    <row r="14" spans="1:6" x14ac:dyDescent="0.25">
      <c r="A14" s="100"/>
      <c r="B14" s="158" t="s">
        <v>125</v>
      </c>
      <c r="C14" s="18"/>
      <c r="D14" s="18"/>
      <c r="E14" s="19"/>
    </row>
    <row r="15" spans="1:6" x14ac:dyDescent="0.25">
      <c r="B15" s="139"/>
      <c r="C15" s="139"/>
      <c r="D15" s="139"/>
    </row>
    <row r="16" spans="1:6" x14ac:dyDescent="0.25">
      <c r="B16" s="139"/>
      <c r="C16" s="139"/>
      <c r="D16" s="139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alimentos</vt:lpstr>
      <vt:lpstr> Productos químicos</vt:lpstr>
      <vt:lpstr>Histórico caucho y plástico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 Productos químicos'!Área_de_impresión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2018-03-20T16:10:46Z</dcterms:modified>
</cp:coreProperties>
</file>