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71027"/>
</workbook>
</file>

<file path=xl/calcChain.xml><?xml version="1.0" encoding="utf-8"?>
<calcChain xmlns="http://schemas.openxmlformats.org/spreadsheetml/2006/main">
  <c r="L14" i="147" l="1"/>
  <c r="M14" i="147" s="1"/>
  <c r="L15" i="147"/>
  <c r="M15" i="147" s="1"/>
  <c r="L16" i="147"/>
  <c r="M16" i="147" s="1"/>
  <c r="L17" i="147"/>
  <c r="M17" i="147" s="1"/>
  <c r="L18" i="147"/>
  <c r="M18" i="147" s="1"/>
  <c r="L19" i="147"/>
  <c r="M19" i="147" s="1"/>
  <c r="L20" i="147"/>
  <c r="M20" i="147" s="1"/>
  <c r="L21" i="147"/>
  <c r="M21" i="147" s="1"/>
  <c r="L22" i="147"/>
  <c r="M22" i="147" s="1"/>
  <c r="L23" i="147"/>
  <c r="M23" i="147" s="1"/>
  <c r="L24" i="147"/>
  <c r="M24" i="147" s="1"/>
  <c r="L25" i="147"/>
  <c r="M25" i="147" s="1"/>
  <c r="L26" i="147"/>
  <c r="M26" i="147" s="1"/>
  <c r="L27" i="147"/>
  <c r="M27" i="147" s="1"/>
  <c r="L28" i="147"/>
  <c r="M28" i="147" s="1"/>
  <c r="L29" i="147"/>
  <c r="M29" i="147" s="1"/>
  <c r="L30" i="147"/>
  <c r="M30" i="147" s="1"/>
  <c r="L31" i="147"/>
  <c r="M31" i="147" s="1"/>
  <c r="L32" i="147"/>
  <c r="M32" i="147" s="1"/>
  <c r="L33" i="147"/>
  <c r="M33" i="147" s="1"/>
  <c r="L34" i="147"/>
  <c r="M34" i="147" s="1"/>
  <c r="L35" i="147"/>
  <c r="M35" i="147" s="1"/>
  <c r="L36" i="147"/>
  <c r="M36" i="147" s="1"/>
  <c r="L37" i="147"/>
  <c r="M37" i="147" s="1"/>
  <c r="L38" i="147"/>
  <c r="M38" i="147" s="1"/>
  <c r="L39" i="147"/>
  <c r="M39" i="147" s="1"/>
  <c r="L40" i="147"/>
  <c r="M40" i="147" s="1"/>
  <c r="L41" i="147"/>
  <c r="M41" i="147" s="1"/>
  <c r="L42" i="147"/>
  <c r="M42" i="147" s="1"/>
  <c r="L43" i="147"/>
  <c r="M43" i="147" s="1"/>
  <c r="L44" i="147"/>
  <c r="M44" i="147" s="1"/>
  <c r="L13" i="147"/>
  <c r="M13" i="147" s="1"/>
  <c r="D46" i="80"/>
  <c r="D44" i="80"/>
  <c r="D45" i="80"/>
  <c r="D43" i="80"/>
  <c r="C44" i="80"/>
  <c r="C45" i="80"/>
  <c r="C43" i="80"/>
  <c r="N16" i="124"/>
  <c r="R16" i="124" s="1"/>
  <c r="N17" i="124"/>
  <c r="N18" i="124"/>
  <c r="R18" i="124" s="1"/>
  <c r="N19" i="124"/>
  <c r="N20" i="124"/>
  <c r="N21" i="124"/>
  <c r="N22" i="124"/>
  <c r="R22" i="124" s="1"/>
  <c r="N23" i="124"/>
  <c r="R23" i="124" s="1"/>
  <c r="N24" i="124"/>
  <c r="N25" i="124"/>
  <c r="N26" i="124"/>
  <c r="R26" i="124" s="1"/>
  <c r="N27" i="124"/>
  <c r="N28" i="124"/>
  <c r="R28" i="124" s="1"/>
  <c r="N29" i="124"/>
  <c r="N30" i="124"/>
  <c r="R30" i="124" s="1"/>
  <c r="N31" i="124"/>
  <c r="R31" i="124" s="1"/>
  <c r="N32" i="124"/>
  <c r="R32" i="124" s="1"/>
  <c r="N33" i="124"/>
  <c r="N34" i="124"/>
  <c r="R34" i="124" s="1"/>
  <c r="N35" i="124"/>
  <c r="N36" i="124"/>
  <c r="N37" i="124"/>
  <c r="R37" i="124" s="1"/>
  <c r="N38" i="124"/>
  <c r="R38" i="124" s="1"/>
  <c r="N39" i="124"/>
  <c r="N40" i="124"/>
  <c r="N41" i="124"/>
  <c r="N42" i="124"/>
  <c r="R42" i="124" s="1"/>
  <c r="N43" i="124"/>
  <c r="R43" i="124" s="1"/>
  <c r="N44" i="124"/>
  <c r="R44" i="124" s="1"/>
  <c r="N14" i="124"/>
  <c r="R14" i="124" s="1"/>
  <c r="N15" i="124"/>
  <c r="R15" i="124" s="1"/>
  <c r="N13" i="124"/>
  <c r="L14" i="124"/>
  <c r="M14" i="124"/>
  <c r="Q14" i="124" s="1"/>
  <c r="O14" i="124"/>
  <c r="P14" i="124"/>
  <c r="S14" i="124"/>
  <c r="T14" i="124"/>
  <c r="L15" i="124"/>
  <c r="M15" i="124"/>
  <c r="Q15" i="124" s="1"/>
  <c r="O15" i="124"/>
  <c r="P15" i="124"/>
  <c r="S15" i="124"/>
  <c r="T15" i="124"/>
  <c r="L16" i="124"/>
  <c r="M16" i="124"/>
  <c r="Q16" i="124" s="1"/>
  <c r="O16" i="124"/>
  <c r="S16" i="124" s="1"/>
  <c r="P16" i="124"/>
  <c r="T16" i="124" s="1"/>
  <c r="L17" i="124"/>
  <c r="M17" i="124"/>
  <c r="Q17" i="124" s="1"/>
  <c r="O17" i="124"/>
  <c r="S17" i="124" s="1"/>
  <c r="P17" i="124"/>
  <c r="T17" i="124" s="1"/>
  <c r="R17" i="124"/>
  <c r="L18" i="124"/>
  <c r="M18" i="124"/>
  <c r="Q18" i="124" s="1"/>
  <c r="O18" i="124"/>
  <c r="S18" i="124" s="1"/>
  <c r="P18" i="124"/>
  <c r="T18" i="124" s="1"/>
  <c r="L19" i="124"/>
  <c r="M19" i="124"/>
  <c r="Q19" i="124" s="1"/>
  <c r="O19" i="124"/>
  <c r="P19" i="124"/>
  <c r="R19" i="124"/>
  <c r="S19" i="124"/>
  <c r="T19" i="124"/>
  <c r="L20" i="124"/>
  <c r="M20" i="124"/>
  <c r="Q20" i="124" s="1"/>
  <c r="O20" i="124"/>
  <c r="S20" i="124" s="1"/>
  <c r="P20" i="124"/>
  <c r="R20" i="124"/>
  <c r="T20" i="124"/>
  <c r="L21" i="124"/>
  <c r="M21" i="124"/>
  <c r="Q21" i="124" s="1"/>
  <c r="O21" i="124"/>
  <c r="S21" i="124" s="1"/>
  <c r="P21" i="124"/>
  <c r="T21" i="124" s="1"/>
  <c r="R21" i="124"/>
  <c r="L22" i="124"/>
  <c r="M22" i="124"/>
  <c r="Q22" i="124" s="1"/>
  <c r="O22" i="124"/>
  <c r="S22" i="124" s="1"/>
  <c r="P22" i="124"/>
  <c r="T22" i="124"/>
  <c r="L23" i="124"/>
  <c r="M23" i="124"/>
  <c r="Q23" i="124" s="1"/>
  <c r="O23" i="124"/>
  <c r="P23" i="124"/>
  <c r="T23" i="124" s="1"/>
  <c r="S23" i="124"/>
  <c r="L24" i="124"/>
  <c r="M24" i="124"/>
  <c r="Q24" i="124" s="1"/>
  <c r="O24" i="124"/>
  <c r="S24" i="124" s="1"/>
  <c r="P24" i="124"/>
  <c r="R24" i="124"/>
  <c r="T24" i="124"/>
  <c r="L25" i="124"/>
  <c r="M25" i="124"/>
  <c r="Q25" i="124" s="1"/>
  <c r="O25" i="124"/>
  <c r="S25" i="124" s="1"/>
  <c r="P25" i="124"/>
  <c r="R25" i="124"/>
  <c r="T25" i="124"/>
  <c r="L26" i="124"/>
  <c r="M26" i="124"/>
  <c r="Q26" i="124" s="1"/>
  <c r="O26" i="124"/>
  <c r="P26" i="124"/>
  <c r="T26" i="124" s="1"/>
  <c r="S26" i="124"/>
  <c r="L27" i="124"/>
  <c r="M27" i="124"/>
  <c r="Q27" i="124" s="1"/>
  <c r="O27" i="124"/>
  <c r="P27" i="124"/>
  <c r="T27" i="124" s="1"/>
  <c r="R27" i="124"/>
  <c r="S27" i="124"/>
  <c r="L28" i="124"/>
  <c r="M28" i="124"/>
  <c r="Q28" i="124" s="1"/>
  <c r="O28" i="124"/>
  <c r="P28" i="124"/>
  <c r="S28" i="124"/>
  <c r="T28" i="124"/>
  <c r="L29" i="124"/>
  <c r="M29" i="124"/>
  <c r="Q29" i="124" s="1"/>
  <c r="O29" i="124"/>
  <c r="P29" i="124"/>
  <c r="R29" i="124"/>
  <c r="S29" i="124"/>
  <c r="T29" i="124"/>
  <c r="L30" i="124"/>
  <c r="M30" i="124"/>
  <c r="Q30" i="124" s="1"/>
  <c r="O30" i="124"/>
  <c r="P30" i="124"/>
  <c r="S30" i="124"/>
  <c r="T30" i="124"/>
  <c r="L31" i="124"/>
  <c r="M31" i="124"/>
  <c r="Q31" i="124" s="1"/>
  <c r="O31" i="124"/>
  <c r="S31" i="124" s="1"/>
  <c r="P31" i="124"/>
  <c r="T31" i="124" s="1"/>
  <c r="L32" i="124"/>
  <c r="M32" i="124"/>
  <c r="Q32" i="124" s="1"/>
  <c r="O32" i="124"/>
  <c r="S32" i="124" s="1"/>
  <c r="P32" i="124"/>
  <c r="T32" i="124" s="1"/>
  <c r="L33" i="124"/>
  <c r="M33" i="124"/>
  <c r="Q33" i="124" s="1"/>
  <c r="O33" i="124"/>
  <c r="P33" i="124"/>
  <c r="T33" i="124" s="1"/>
  <c r="R33" i="124"/>
  <c r="S33" i="124"/>
  <c r="L34" i="124"/>
  <c r="M34" i="124"/>
  <c r="Q34" i="124" s="1"/>
  <c r="O34" i="124"/>
  <c r="P34" i="124"/>
  <c r="S34" i="124"/>
  <c r="T34" i="124"/>
  <c r="L35" i="124"/>
  <c r="M35" i="124"/>
  <c r="Q35" i="124" s="1"/>
  <c r="O35" i="124"/>
  <c r="S35" i="124" s="1"/>
  <c r="P35" i="124"/>
  <c r="R35" i="124"/>
  <c r="T35" i="124"/>
  <c r="L36" i="124"/>
  <c r="M36" i="124"/>
  <c r="Q36" i="124" s="1"/>
  <c r="O36" i="124"/>
  <c r="P36" i="124"/>
  <c r="R36" i="124"/>
  <c r="S36" i="124"/>
  <c r="T36" i="124"/>
  <c r="L37" i="124"/>
  <c r="M37" i="124"/>
  <c r="Q37" i="124" s="1"/>
  <c r="O37" i="124"/>
  <c r="P37" i="124"/>
  <c r="S37" i="124"/>
  <c r="T37" i="124"/>
  <c r="L38" i="124"/>
  <c r="M38" i="124"/>
  <c r="Q38" i="124" s="1"/>
  <c r="O38" i="124"/>
  <c r="S38" i="124" s="1"/>
  <c r="P38" i="124"/>
  <c r="T38" i="124" s="1"/>
  <c r="L39" i="124"/>
  <c r="M39" i="124"/>
  <c r="Q39" i="124" s="1"/>
  <c r="O39" i="124"/>
  <c r="S39" i="124" s="1"/>
  <c r="P39" i="124"/>
  <c r="T39" i="124" s="1"/>
  <c r="R39" i="124"/>
  <c r="L40" i="124"/>
  <c r="M40" i="124"/>
  <c r="Q40" i="124" s="1"/>
  <c r="O40" i="124"/>
  <c r="P40" i="124"/>
  <c r="R40" i="124"/>
  <c r="S40" i="124"/>
  <c r="T40" i="124"/>
  <c r="L41" i="124"/>
  <c r="M41" i="124"/>
  <c r="Q41" i="124" s="1"/>
  <c r="O41" i="124"/>
  <c r="P41" i="124"/>
  <c r="R41" i="124"/>
  <c r="S41" i="124"/>
  <c r="T41" i="124"/>
  <c r="L42" i="124"/>
  <c r="M42" i="124"/>
  <c r="Q42" i="124" s="1"/>
  <c r="O42" i="124"/>
  <c r="P42" i="124"/>
  <c r="T42" i="124" s="1"/>
  <c r="S42" i="124"/>
  <c r="L43" i="124"/>
  <c r="M43" i="124"/>
  <c r="Q43" i="124" s="1"/>
  <c r="O43" i="124"/>
  <c r="S43" i="124" s="1"/>
  <c r="P43" i="124"/>
  <c r="T43" i="124"/>
  <c r="L44" i="124"/>
  <c r="M44" i="124"/>
  <c r="Q44" i="124" s="1"/>
  <c r="O44" i="124"/>
  <c r="S44" i="124" s="1"/>
  <c r="P44" i="124"/>
  <c r="T44" i="124"/>
  <c r="R13" i="124"/>
  <c r="P13" i="124"/>
  <c r="T13" i="124" s="1"/>
  <c r="O13" i="124"/>
  <c r="S13" i="124" s="1"/>
  <c r="M13" i="124"/>
  <c r="Q13" i="124" s="1"/>
  <c r="L13" i="124"/>
</calcChain>
</file>

<file path=xl/sharedStrings.xml><?xml version="1.0" encoding="utf-8"?>
<sst xmlns="http://schemas.openxmlformats.org/spreadsheetml/2006/main" count="2216" uniqueCount="462">
  <si>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</si>
  <si>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</si>
  <si>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</si>
  <si>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</si>
  <si>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</si>
  <si>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</si>
  <si>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</si>
  <si>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</si>
  <si>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</si>
  <si>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</si>
  <si>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</si>
  <si>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</si>
  <si>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</si>
  <si>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</si>
  <si>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</si>
  <si>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</si>
  <si>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</si>
  <si>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</si>
  <si>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</si>
  <si>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</si>
  <si>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</si>
  <si>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</si>
  <si>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</si>
  <si>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</si>
  <si>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</si>
  <si>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</si>
  <si>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</si>
  <si>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</si>
  <si>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</si>
  <si>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</si>
  <si>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</si>
  <si>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</si>
  <si>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</si>
  <si>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</si>
  <si>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</si>
  <si>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</si>
  <si>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</si>
  <si>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</si>
  <si>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</si>
  <si>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</si>
  <si>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</si>
  <si>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</si>
  <si>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</si>
  <si>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</si>
  <si>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</si>
  <si>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</si>
  <si>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</si>
  <si>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</si>
  <si>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</si>
  <si>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</si>
  <si>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</si>
  <si>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</si>
  <si>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</si>
  <si>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</si>
  <si>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</si>
  <si>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</si>
  <si>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</si>
  <si>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</si>
  <si>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</si>
  <si>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</si>
  <si>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</si>
  <si>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</si>
  <si>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</si>
  <si>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</si>
  <si>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</si>
  <si>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</si>
  <si>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</si>
  <si>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</si>
  <si>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</si>
  <si>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</si>
  <si>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</si>
  <si>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</si>
  <si>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</si>
  <si>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</si>
  <si>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</si>
  <si>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</si>
  <si>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</si>
  <si>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</si>
  <si>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</si>
  <si>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</si>
  <si>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</si>
  <si>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</si>
  <si>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</si>
  <si>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</si>
  <si>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</si>
  <si>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</si>
  <si>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</si>
  <si>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</si>
  <si>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</si>
  <si>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</si>
  <si>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</si>
  <si>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</si>
  <si>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</si>
  <si>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</si>
  <si>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</si>
  <si>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</si>
  <si>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</si>
  <si>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</si>
  <si>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</si>
  <si>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</si>
  <si>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</si>
  <si>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</si>
  <si>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</si>
  <si>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</si>
  <si>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</si>
  <si>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</si>
  <si>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</si>
  <si>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</si>
  <si>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</si>
  <si>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</si>
  <si>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</si>
  <si>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</si>
  <si>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</si>
  <si>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</si>
  <si>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</si>
  <si>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</si>
  <si>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</si>
  <si>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</si>
  <si>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</si>
  <si>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</si>
  <si>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</si>
  <si>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</si>
  <si>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</si>
  <si>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</si>
  <si>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</si>
  <si>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</si>
  <si>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</si>
  <si>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</si>
  <si>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</si>
  <si>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</si>
  <si>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</si>
  <si>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</si>
  <si>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</si>
  <si>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</si>
  <si>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</si>
  <si>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</si>
  <si>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</si>
  <si>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</si>
  <si>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</si>
  <si>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</si>
  <si>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</si>
  <si>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</si>
  <si>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</si>
  <si>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</si>
  <si>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</si>
  <si>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</si>
  <si>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</si>
  <si>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</si>
  <si>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</si>
  <si>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</si>
  <si>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</si>
  <si>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</si>
  <si>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</si>
  <si>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</si>
  <si>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</si>
  <si>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</si>
  <si>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</si>
  <si>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</si>
  <si>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</si>
  <si>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</si>
  <si>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</si>
  <si>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</si>
  <si>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</si>
  <si>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</si>
  <si>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</si>
  <si>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</si>
  <si>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</si>
  <si>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</si>
  <si>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</si>
  <si>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</si>
  <si>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</si>
  <si>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</si>
  <si>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</si>
  <si>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</si>
  <si>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</si>
  <si>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</si>
  <si>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</si>
  <si>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</si>
  <si>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</si>
  <si>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</si>
  <si>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</si>
  <si>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</si>
  <si>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</si>
  <si>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</si>
  <si>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</si>
  <si>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</si>
  <si>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</si>
  <si>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</si>
  <si>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</si>
  <si>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</si>
  <si>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</si>
  <si>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</si>
  <si>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</si>
  <si>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</si>
  <si>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</si>
  <si>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</si>
  <si>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</si>
  <si>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Fuente: The Economist. Edición impresa 20 de enero de 2018.</t>
  </si>
  <si>
    <t>Diciembre de 2017: Chile, China y Brasil.</t>
  </si>
  <si>
    <t>Noviembre de 2017: México, Japón, Argentina, Zona Euro, Colombia, Gran Bretaña, Canadá, Estados Unidos y Perú.</t>
  </si>
  <si>
    <t>Millones de US$, Año corrido noviembre 2017</t>
  </si>
  <si>
    <t>Año corrido a noviembre</t>
  </si>
  <si>
    <t>Noviembre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</si>
  <si>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</si>
  <si>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</si>
  <si>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</si>
  <si>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</si>
  <si>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</si>
  <si>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</si>
  <si>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</si>
  <si>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</si>
  <si>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</si>
  <si>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</si>
  <si>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</si>
  <si>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Meta</t>
  </si>
  <si>
    <t>Norte de Santander</t>
  </si>
  <si>
    <t>Nariño</t>
  </si>
  <si>
    <t>Casanare</t>
  </si>
  <si>
    <t>Quindío</t>
  </si>
  <si>
    <t>Córdoba</t>
  </si>
  <si>
    <t>Tolima</t>
  </si>
  <si>
    <t>Cesar</t>
  </si>
  <si>
    <t>San Andrés</t>
  </si>
  <si>
    <t>Guajira</t>
  </si>
  <si>
    <t>Boyacá</t>
  </si>
  <si>
    <t>Huila</t>
  </si>
  <si>
    <t>Aráuca</t>
  </si>
  <si>
    <t>Sin definir</t>
  </si>
  <si>
    <t>Sucre</t>
  </si>
  <si>
    <t>Chocó</t>
  </si>
  <si>
    <t>Putumayo</t>
  </si>
  <si>
    <t>Vaupés</t>
  </si>
  <si>
    <t>Medicamentos</t>
  </si>
  <si>
    <t>Mezclas de grasas animales</t>
  </si>
  <si>
    <t>Vitaminas</t>
  </si>
  <si>
    <t>Preparaciones de belleza</t>
  </si>
  <si>
    <t>Preparaciones capilares</t>
  </si>
  <si>
    <t>Libros</t>
  </si>
  <si>
    <t>Recipientes</t>
  </si>
  <si>
    <t>Otros antibióticos humanos</t>
  </si>
  <si>
    <t>Claveles</t>
  </si>
  <si>
    <t>Muebles de madera</t>
  </si>
  <si>
    <t>Corticosteroides</t>
  </si>
  <si>
    <t>Electrodos recubiertos</t>
  </si>
  <si>
    <t>Claveles miniatura</t>
  </si>
  <si>
    <t>Medicamentos para uso veterinario</t>
  </si>
  <si>
    <t>Muebles de metal</t>
  </si>
  <si>
    <t>Rosas frescas</t>
  </si>
  <si>
    <t>Polvos, excepto los medicamentos</t>
  </si>
  <si>
    <t>Diarios</t>
  </si>
  <si>
    <t>Productos para la piel</t>
  </si>
  <si>
    <t>Demás medicamentos para uso veterinario</t>
  </si>
  <si>
    <t>Champúes para el cabello</t>
  </si>
  <si>
    <t>Accesorios de tuberia</t>
  </si>
  <si>
    <t>Manufacturas de plástico</t>
  </si>
  <si>
    <t>Partes de vehículos partida 98.01 a 98.04</t>
  </si>
  <si>
    <t>Morteros, hormigónes</t>
  </si>
  <si>
    <t>construcciones, excepto de la partida 94.06</t>
  </si>
  <si>
    <t>Margarina, excepto la margarina líquida</t>
  </si>
  <si>
    <t>Morteros y hormigones, no refractarios</t>
  </si>
  <si>
    <t>Aparatos para filtrar o depurar agua</t>
  </si>
  <si>
    <t>Muebles, armarios</t>
  </si>
  <si>
    <t>Vidrio de seguridad</t>
  </si>
  <si>
    <t>Tejido de punto</t>
  </si>
  <si>
    <t>Desodorantes corporales y antitranspirantes</t>
  </si>
  <si>
    <t>Placas y láminas</t>
  </si>
  <si>
    <t>Placas, láminas</t>
  </si>
  <si>
    <t>Disyuntores &lt;= 260 V</t>
  </si>
  <si>
    <t>Aparatos para preparación de grasas</t>
  </si>
  <si>
    <t>Manufacturas de cuero</t>
  </si>
  <si>
    <t>Láminas de polímeros</t>
  </si>
  <si>
    <t>Aparatos telecomunicación</t>
  </si>
  <si>
    <t>Bandejas, platos y tazas</t>
  </si>
  <si>
    <t>Encajes</t>
  </si>
  <si>
    <t>Bisuteria</t>
  </si>
  <si>
    <t>Café soluble liofilizado</t>
  </si>
  <si>
    <t>Artículos de construcción</t>
  </si>
  <si>
    <t>Chocolates</t>
  </si>
  <si>
    <t>Tejidos impregnados con plástico</t>
  </si>
  <si>
    <t>Llaves presentadas aisladamente</t>
  </si>
  <si>
    <t>Tejidos teñidos</t>
  </si>
  <si>
    <t>Válvulas reductoras de presión</t>
  </si>
  <si>
    <t>Válvulas esféricas para tuberías</t>
  </si>
  <si>
    <t>Hilados entorchados</t>
  </si>
  <si>
    <t>Secativos preparados.</t>
  </si>
  <si>
    <t>Cueros y pieles entero&gt; 16 Kg.</t>
  </si>
  <si>
    <t>Mezclas odoriferas</t>
  </si>
  <si>
    <t>Chasís de vehículos</t>
  </si>
  <si>
    <t>Tarjetas inteligentes</t>
  </si>
  <si>
    <t>Otros aceites lubricantes</t>
  </si>
  <si>
    <t>Penicilinas o derivados</t>
  </si>
  <si>
    <t>Clavijas y enchufes</t>
  </si>
  <si>
    <t>Guantes de caucho</t>
  </si>
  <si>
    <t>Preparaciones  tensoactivas</t>
  </si>
  <si>
    <t>Malta tostada.</t>
  </si>
  <si>
    <t>Alimentos para animales</t>
  </si>
  <si>
    <t>Placas de polímeros etileno</t>
  </si>
  <si>
    <t>Tolueno.</t>
  </si>
  <si>
    <t>Mezclas de isómeros del xileno</t>
  </si>
  <si>
    <t>Concentrados de café</t>
  </si>
  <si>
    <t>Otros alimentos</t>
  </si>
  <si>
    <t>Productos a base de cereales</t>
  </si>
  <si>
    <t>Vajillas</t>
  </si>
  <si>
    <t>Vehículos 1000 y 1500 cm3</t>
  </si>
  <si>
    <t>Vehículos &lt; 1000 cm3</t>
  </si>
  <si>
    <t>Dentifricos</t>
  </si>
  <si>
    <t>Baldosas y losas</t>
  </si>
  <si>
    <t>Páneles y consolas</t>
  </si>
  <si>
    <t>Partes para ascensores</t>
  </si>
  <si>
    <t>Cuadros, paneles partida 85.37</t>
  </si>
  <si>
    <t>Rotuladores</t>
  </si>
  <si>
    <t>Vacunas antiaftosas</t>
  </si>
  <si>
    <t>Bolsas para envasado</t>
  </si>
  <si>
    <t>Preparaciones manicuras</t>
  </si>
  <si>
    <t>Guarniciones de fricción</t>
  </si>
  <si>
    <t>Ruedas y sus partes</t>
  </si>
  <si>
    <t>Tapones</t>
  </si>
  <si>
    <t>Polímeros acrílicos</t>
  </si>
  <si>
    <t>Flores y capullos</t>
  </si>
  <si>
    <t>Cafés sin tostar</t>
  </si>
  <si>
    <t>Partes de aviones</t>
  </si>
  <si>
    <t>Alstroemerias frescas</t>
  </si>
  <si>
    <t>Partes de turbinas de gas</t>
  </si>
  <si>
    <t>Plantas y semillas</t>
  </si>
  <si>
    <t>Aparatos radiodifusión</t>
  </si>
  <si>
    <t>Tilapias</t>
  </si>
  <si>
    <t>Telas impregnadas</t>
  </si>
  <si>
    <t>Partes para aparatos</t>
  </si>
  <si>
    <t>Preparaciones alimenticias</t>
  </si>
  <si>
    <t>Máq. partida 84.71</t>
  </si>
  <si>
    <t>Helicopteros &gt; 2000 kg.</t>
  </si>
  <si>
    <t>Pompones frescos</t>
  </si>
  <si>
    <t>Chocolates y preparaciones de cacao</t>
  </si>
  <si>
    <t>Pieles curtidas o adobadas</t>
  </si>
  <si>
    <t>Fajas y fajas-braga</t>
  </si>
  <si>
    <t>Pantalones largos</t>
  </si>
  <si>
    <t xml:space="preserve">Aparatos de chorro </t>
  </si>
  <si>
    <t>Máq. partida 84.75</t>
  </si>
  <si>
    <t>Oro</t>
  </si>
  <si>
    <t>Gerbera frescas</t>
  </si>
  <si>
    <t>Capullos frescos</t>
  </si>
  <si>
    <t>Láminas de polímeros &lt; 6%</t>
  </si>
  <si>
    <t>Mix de sustancias odoriferas Ind</t>
  </si>
  <si>
    <t xml:space="preserve">Aparatos de telecomunicación </t>
  </si>
  <si>
    <t>Productos químicos</t>
  </si>
  <si>
    <t>Caucho y plástico</t>
  </si>
  <si>
    <t>Maquinaria y equipo n.c.p.</t>
  </si>
  <si>
    <t>Textiles</t>
  </si>
  <si>
    <t>Vehículos automotores</t>
  </si>
  <si>
    <t>Productos informáticos</t>
  </si>
  <si>
    <t>Silvicultura</t>
  </si>
  <si>
    <t>Aparatos eléctricos</t>
  </si>
  <si>
    <t>Equipos de transporte</t>
  </si>
  <si>
    <t>Prendas de vestir</t>
  </si>
  <si>
    <t>Cueros</t>
  </si>
  <si>
    <t>Productos de metal</t>
  </si>
  <si>
    <t>Otros minerales no metálicos</t>
  </si>
  <si>
    <t>Otras manufacturas</t>
  </si>
  <si>
    <t>Edición</t>
  </si>
  <si>
    <t>Productos metalúrgicos</t>
  </si>
  <si>
    <t>Papel</t>
  </si>
  <si>
    <t>Refinación de petróleo</t>
  </si>
  <si>
    <t>Muebles industrias</t>
  </si>
  <si>
    <t>Pesca</t>
  </si>
  <si>
    <t>Tabaco</t>
  </si>
  <si>
    <t>Madera</t>
  </si>
  <si>
    <t>Actividades creativas y de entretenimiento</t>
  </si>
  <si>
    <t>Bebidas</t>
  </si>
  <si>
    <t>Impresión</t>
  </si>
  <si>
    <t>Carbón</t>
  </si>
  <si>
    <t>Actividades cinematográficas</t>
  </si>
  <si>
    <t>Minas y canteras</t>
  </si>
  <si>
    <t>Tratamiento de desechos</t>
  </si>
  <si>
    <t>Minerales metalíferos</t>
  </si>
  <si>
    <t>Comercio</t>
  </si>
  <si>
    <t>Cartagena</t>
  </si>
  <si>
    <t>Buenaventura</t>
  </si>
  <si>
    <t>Ipiales</t>
  </si>
  <si>
    <t>Barranquilla</t>
  </si>
  <si>
    <t>Santa Marta</t>
  </si>
  <si>
    <t>Medellín</t>
  </si>
  <si>
    <t>Cúcuta</t>
  </si>
  <si>
    <t>Maicao</t>
  </si>
  <si>
    <t>Cali</t>
  </si>
  <si>
    <t>Riohacha</t>
  </si>
  <si>
    <t>Puerto Asis</t>
  </si>
  <si>
    <t>Manizales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</si>
  <si>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</si>
  <si>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</si>
  <si>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</si>
  <si>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</si>
  <si>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</si>
  <si>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</si>
  <si>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</si>
  <si>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</si>
  <si>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</si>
  <si>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</si>
  <si>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</si>
  <si>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</si>
  <si>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</si>
  <si>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</si>
  <si>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</si>
  <si>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</si>
  <si>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</si>
  <si>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</si>
  <si>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</si>
  <si>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</si>
  <si>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</si>
  <si>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</si>
  <si>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</si>
  <si>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</si>
  <si>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Polonia</t>
  </si>
  <si>
    <t xml:space="preserve">   Suiza</t>
  </si>
  <si>
    <t xml:space="preserve">   Portugal</t>
  </si>
  <si>
    <t xml:space="preserve">   Rumania</t>
  </si>
  <si>
    <t xml:space="preserve">   Lituania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</si>
  <si>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</si>
  <si>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</si>
  <si>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</si>
  <si>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</si>
  <si>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</si>
  <si>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</si>
  <si>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</si>
  <si>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</si>
  <si>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</si>
  <si>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</si>
  <si>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</si>
  <si>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Reino Unido</t>
  </si>
  <si>
    <t>República Checa</t>
  </si>
  <si>
    <t>Resto</t>
  </si>
  <si>
    <t>Bolivia</t>
  </si>
  <si>
    <t>Ecuador</t>
  </si>
  <si>
    <t>Perú</t>
  </si>
  <si>
    <t xml:space="preserve">   Finlandia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</si>
  <si>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</si>
  <si>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</si>
  <si>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</si>
  <si>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</si>
  <si>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</si>
  <si>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</si>
  <si>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</si>
  <si>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</si>
  <si>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</si>
  <si>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</si>
  <si>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</si>
  <si>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</si>
  <si>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</si>
  <si>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</si>
  <si>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</si>
  <si>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China</t>
  </si>
  <si>
    <t>Chile</t>
  </si>
  <si>
    <t>Brasil</t>
  </si>
  <si>
    <t>Dinamarca</t>
  </si>
  <si>
    <t>Letonia</t>
  </si>
  <si>
    <t>Japón</t>
  </si>
  <si>
    <t>Argentina</t>
  </si>
  <si>
    <t>Rusia</t>
  </si>
  <si>
    <t>Hong Kong</t>
  </si>
  <si>
    <t>Israel</t>
  </si>
  <si>
    <t>Tailandia</t>
  </si>
  <si>
    <t>Porcentaje, Año corrido noviembre 2017</t>
  </si>
  <si>
    <t>Fecha de publicación: 16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</si>
</sst>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3"/>
          <c:y val="9.7087378640776698E-2"/>
          <c:w val="0.39982930236345771"/>
          <c:h val="0.8132450373314988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8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924E-3"/>
                  <c:y val="-4.19505323567406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787.48446637999245</c:v>
                </c:pt>
                <c:pt idx="1">
                  <c:v>1425.2678305099976</c:v>
                </c:pt>
                <c:pt idx="2">
                  <c:v>51.105687779999968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7"/>
          <c:y val="0.11484532273271665"/>
          <c:w val="0.33504939269226203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95"/>
          <c:w val="0.40587635888074552"/>
          <c:h val="0.729466839033180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85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81.422707820000056</c:v>
                </c:pt>
                <c:pt idx="1">
                  <c:v>2183.5235427600242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93"/>
          <c:y val="0.15677713793238537"/>
          <c:w val="0.42522736561044061"/>
          <c:h val="0.5894105587547824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1040493157597"/>
                  <c:y val="-1.835393206818287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91-49D3-83D3-283395F1E810}"/>
                </c:ext>
              </c:extLst>
            </c:dLbl>
            <c:dLbl>
              <c:idx val="3"/>
              <c:layout>
                <c:manualLayout>
                  <c:x val="4.905735443076862E-2"/>
                  <c:y val="0.153459572628155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Cartagena</c:v>
                </c:pt>
                <c:pt idx="1">
                  <c:v>Buenaventura</c:v>
                </c:pt>
                <c:pt idx="2">
                  <c:v>Ipiales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540.69945700000005</c:v>
                </c:pt>
                <c:pt idx="1">
                  <c:v>254.05819700000001</c:v>
                </c:pt>
                <c:pt idx="2">
                  <c:v>186.56762699999999</c:v>
                </c:pt>
                <c:pt idx="3">
                  <c:v>143.15141500000001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exportaciones'!$E$72:$E$132</c:f>
              <c:numCache>
                <c:formatCode>mmm\-yy</c:formatCode>
                <c:ptCount val="61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  <c:pt idx="49">
                  <c:v>42705</c:v>
                </c:pt>
                <c:pt idx="50">
                  <c:v>42736</c:v>
                </c:pt>
                <c:pt idx="51">
                  <c:v>42767</c:v>
                </c:pt>
                <c:pt idx="52">
                  <c:v>42795</c:v>
                </c:pt>
                <c:pt idx="53">
                  <c:v>42826</c:v>
                </c:pt>
                <c:pt idx="54">
                  <c:v>42856</c:v>
                </c:pt>
                <c:pt idx="55">
                  <c:v>42887</c:v>
                </c:pt>
                <c:pt idx="56">
                  <c:v>42917</c:v>
                </c:pt>
                <c:pt idx="57">
                  <c:v>42948</c:v>
                </c:pt>
                <c:pt idx="58">
                  <c:v>42979</c:v>
                </c:pt>
                <c:pt idx="59">
                  <c:v>43009</c:v>
                </c:pt>
                <c:pt idx="60">
                  <c:v>43040</c:v>
                </c:pt>
              </c:numCache>
            </c:numRef>
          </c:cat>
          <c:val>
            <c:numRef>
              <c:f>'Histórico exportaciones'!$F$72:$F$132</c:f>
              <c:numCache>
                <c:formatCode>0.0</c:formatCode>
                <c:ptCount val="61"/>
                <c:pt idx="0">
                  <c:v>294.82696473999988</c:v>
                </c:pt>
                <c:pt idx="1">
                  <c:v>274.15020892999979</c:v>
                </c:pt>
                <c:pt idx="2">
                  <c:v>269.88161055583328</c:v>
                </c:pt>
                <c:pt idx="3">
                  <c:v>266.74966571833346</c:v>
                </c:pt>
                <c:pt idx="4">
                  <c:v>262.40956851333368</c:v>
                </c:pt>
                <c:pt idx="5">
                  <c:v>270.43656281666699</c:v>
                </c:pt>
                <c:pt idx="6">
                  <c:v>271.83793058500021</c:v>
                </c:pt>
                <c:pt idx="7">
                  <c:v>274.27805436250009</c:v>
                </c:pt>
                <c:pt idx="8">
                  <c:v>270.91022282000012</c:v>
                </c:pt>
                <c:pt idx="9">
                  <c:v>268.77483829750003</c:v>
                </c:pt>
                <c:pt idx="10">
                  <c:v>267.21067248500015</c:v>
                </c:pt>
                <c:pt idx="11">
                  <c:v>269.42797723583345</c:v>
                </c:pt>
                <c:pt idx="12">
                  <c:v>268.72940096583352</c:v>
                </c:pt>
                <c:pt idx="13">
                  <c:v>269.32247960333365</c:v>
                </c:pt>
                <c:pt idx="14">
                  <c:v>269.4853301075002</c:v>
                </c:pt>
                <c:pt idx="15">
                  <c:v>270.32971728000012</c:v>
                </c:pt>
                <c:pt idx="16">
                  <c:v>268.91689801166677</c:v>
                </c:pt>
                <c:pt idx="17">
                  <c:v>263.35195314000003</c:v>
                </c:pt>
                <c:pt idx="18">
                  <c:v>261.44322488916674</c:v>
                </c:pt>
                <c:pt idx="19">
                  <c:v>258.11772873083351</c:v>
                </c:pt>
                <c:pt idx="20">
                  <c:v>260.54510075749994</c:v>
                </c:pt>
                <c:pt idx="21">
                  <c:v>261.39946041833332</c:v>
                </c:pt>
                <c:pt idx="22">
                  <c:v>263.36066797499979</c:v>
                </c:pt>
                <c:pt idx="23">
                  <c:v>259.0846701141665</c:v>
                </c:pt>
                <c:pt idx="24">
                  <c:v>258.05298794833317</c:v>
                </c:pt>
                <c:pt idx="25">
                  <c:v>258.70706375916649</c:v>
                </c:pt>
                <c:pt idx="26">
                  <c:v>257.86052405916649</c:v>
                </c:pt>
                <c:pt idx="27">
                  <c:v>258.21385359416644</c:v>
                </c:pt>
                <c:pt idx="28">
                  <c:v>258.92349293833314</c:v>
                </c:pt>
                <c:pt idx="29">
                  <c:v>258.25327066666637</c:v>
                </c:pt>
                <c:pt idx="30">
                  <c:v>253.5129482866665</c:v>
                </c:pt>
                <c:pt idx="31">
                  <c:v>250.29463376499982</c:v>
                </c:pt>
                <c:pt idx="32">
                  <c:v>244.13545091416665</c:v>
                </c:pt>
                <c:pt idx="33">
                  <c:v>239.22872854750003</c:v>
                </c:pt>
                <c:pt idx="34">
                  <c:v>236.98209244916677</c:v>
                </c:pt>
                <c:pt idx="35">
                  <c:v>233.41736035333349</c:v>
                </c:pt>
                <c:pt idx="36">
                  <c:v>229.13780127666664</c:v>
                </c:pt>
                <c:pt idx="37">
                  <c:v>226.16588488166653</c:v>
                </c:pt>
                <c:pt idx="38">
                  <c:v>222.4724370983333</c:v>
                </c:pt>
                <c:pt idx="39">
                  <c:v>220.61199280833327</c:v>
                </c:pt>
                <c:pt idx="40">
                  <c:v>215.7247819699999</c:v>
                </c:pt>
                <c:pt idx="41">
                  <c:v>212.46421210249991</c:v>
                </c:pt>
                <c:pt idx="42">
                  <c:v>210.6206084166665</c:v>
                </c:pt>
                <c:pt idx="43">
                  <c:v>210.80366465249986</c:v>
                </c:pt>
                <c:pt idx="44">
                  <c:v>204.82467500333328</c:v>
                </c:pt>
                <c:pt idx="45">
                  <c:v>207.64248722999994</c:v>
                </c:pt>
                <c:pt idx="46">
                  <c:v>204.78066003999993</c:v>
                </c:pt>
                <c:pt idx="47">
                  <c:v>204.7172511616667</c:v>
                </c:pt>
                <c:pt idx="48">
                  <c:v>205.60331981000027</c:v>
                </c:pt>
                <c:pt idx="49">
                  <c:v>204.04608623750042</c:v>
                </c:pt>
                <c:pt idx="50">
                  <c:v>204.45872979000035</c:v>
                </c:pt>
                <c:pt idx="51">
                  <c:v>202.11854519583366</c:v>
                </c:pt>
                <c:pt idx="52">
                  <c:v>204.37287485250036</c:v>
                </c:pt>
                <c:pt idx="53">
                  <c:v>200.17964305083373</c:v>
                </c:pt>
                <c:pt idx="54">
                  <c:v>202.06427436750042</c:v>
                </c:pt>
                <c:pt idx="55">
                  <c:v>204.60727676750039</c:v>
                </c:pt>
                <c:pt idx="56">
                  <c:v>207.66298133833365</c:v>
                </c:pt>
                <c:pt idx="57">
                  <c:v>207.36003020000041</c:v>
                </c:pt>
                <c:pt idx="58">
                  <c:v>207.1928563300003</c:v>
                </c:pt>
                <c:pt idx="59">
                  <c:v>207.04536823583351</c:v>
                </c:pt>
                <c:pt idx="60">
                  <c:v>206.73332129333335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92352"/>
        <c:axId val="227592912"/>
      </c:lineChart>
      <c:dateAx>
        <c:axId val="22759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5929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7592912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592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98E-2"/>
          <c:y val="4.5987910344270196E-2"/>
          <c:w val="0.88394198984562611"/>
          <c:h val="0.85292223399141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tradicional'!$F$76:$F$124</c:f>
              <c:numCache>
                <c:formatCode>0.0</c:formatCode>
                <c:ptCount val="49"/>
                <c:pt idx="0">
                  <c:v>20.239442499999999</c:v>
                </c:pt>
                <c:pt idx="1">
                  <c:v>20.976859750000003</c:v>
                </c:pt>
                <c:pt idx="2">
                  <c:v>20.472431416666666</c:v>
                </c:pt>
                <c:pt idx="3">
                  <c:v>20.633785499999998</c:v>
                </c:pt>
                <c:pt idx="4">
                  <c:v>20.991035166666666</c:v>
                </c:pt>
                <c:pt idx="5">
                  <c:v>21.328699583333329</c:v>
                </c:pt>
                <c:pt idx="6">
                  <c:v>21.457345499999999</c:v>
                </c:pt>
                <c:pt idx="7">
                  <c:v>21.420669833333331</c:v>
                </c:pt>
                <c:pt idx="8">
                  <c:v>22.693950000000001</c:v>
                </c:pt>
                <c:pt idx="9">
                  <c:v>22.623261416666665</c:v>
                </c:pt>
                <c:pt idx="10">
                  <c:v>23.815512333333331</c:v>
                </c:pt>
                <c:pt idx="11">
                  <c:v>22.234908916666669</c:v>
                </c:pt>
                <c:pt idx="12">
                  <c:v>22.443914750000001</c:v>
                </c:pt>
                <c:pt idx="13">
                  <c:v>21.907183249999999</c:v>
                </c:pt>
                <c:pt idx="14">
                  <c:v>22.97994083333333</c:v>
                </c:pt>
                <c:pt idx="15">
                  <c:v>22.114390916666665</c:v>
                </c:pt>
                <c:pt idx="16">
                  <c:v>21.870714000000003</c:v>
                </c:pt>
                <c:pt idx="17">
                  <c:v>21.642955499999999</c:v>
                </c:pt>
                <c:pt idx="18">
                  <c:v>21.006596416666667</c:v>
                </c:pt>
                <c:pt idx="19">
                  <c:v>19.843327083333332</c:v>
                </c:pt>
                <c:pt idx="20">
                  <c:v>18.35080541666667</c:v>
                </c:pt>
                <c:pt idx="21">
                  <c:v>17.352501666666665</c:v>
                </c:pt>
                <c:pt idx="22">
                  <c:v>16.376737583333334</c:v>
                </c:pt>
                <c:pt idx="23">
                  <c:v>16.529468749999999</c:v>
                </c:pt>
                <c:pt idx="24">
                  <c:v>15.2730465</c:v>
                </c:pt>
                <c:pt idx="25">
                  <c:v>14.351413333333335</c:v>
                </c:pt>
                <c:pt idx="26">
                  <c:v>7.4893210000000003</c:v>
                </c:pt>
                <c:pt idx="27">
                  <c:v>9.5315794999999994</c:v>
                </c:pt>
                <c:pt idx="28">
                  <c:v>10.561031999999999</c:v>
                </c:pt>
                <c:pt idx="29">
                  <c:v>12.15440325</c:v>
                </c:pt>
                <c:pt idx="30">
                  <c:v>12.0537478</c:v>
                </c:pt>
                <c:pt idx="31">
                  <c:v>11.803647</c:v>
                </c:pt>
                <c:pt idx="32">
                  <c:v>11.457436285714286</c:v>
                </c:pt>
                <c:pt idx="33">
                  <c:v>11.555335000000001</c:v>
                </c:pt>
                <c:pt idx="34">
                  <c:v>11.911369444444446</c:v>
                </c:pt>
                <c:pt idx="35">
                  <c:v>12.349003800000002</c:v>
                </c:pt>
                <c:pt idx="36">
                  <c:v>12.193009727272727</c:v>
                </c:pt>
                <c:pt idx="37">
                  <c:v>13.411936083333332</c:v>
                </c:pt>
                <c:pt idx="38">
                  <c:v>13.528716000000001</c:v>
                </c:pt>
                <c:pt idx="39">
                  <c:v>13.487897583333334</c:v>
                </c:pt>
                <c:pt idx="40">
                  <c:v>13.297487166666665</c:v>
                </c:pt>
                <c:pt idx="41">
                  <c:v>12.479541083333336</c:v>
                </c:pt>
                <c:pt idx="42">
                  <c:v>11.85166466666667</c:v>
                </c:pt>
                <c:pt idx="43">
                  <c:v>11.491740999999999</c:v>
                </c:pt>
                <c:pt idx="44">
                  <c:v>11.581633750000002</c:v>
                </c:pt>
                <c:pt idx="45">
                  <c:v>11.205522833333333</c:v>
                </c:pt>
                <c:pt idx="46">
                  <c:v>10.486539500000001</c:v>
                </c:pt>
                <c:pt idx="47">
                  <c:v>9.4952945</c:v>
                </c:pt>
                <c:pt idx="48">
                  <c:v>9.0202361666666651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95152"/>
        <c:axId val="227595712"/>
      </c:lineChart>
      <c:dateAx>
        <c:axId val="22759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595712"/>
        <c:crosses val="autoZero"/>
        <c:auto val="1"/>
        <c:lblOffset val="100"/>
        <c:baseTimeUnit val="months"/>
        <c:majorUnit val="12"/>
        <c:minorUnit val="12"/>
      </c:dateAx>
      <c:valAx>
        <c:axId val="227595712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595152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82E-2"/>
          <c:y val="3.6861506055818852E-2"/>
          <c:w val="0.86221867008287589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no tradicional'!$F$76:$F$124</c:f>
              <c:numCache>
                <c:formatCode>0.0</c:formatCode>
                <c:ptCount val="49"/>
                <c:pt idx="0">
                  <c:v>248.4899585833333</c:v>
                </c:pt>
                <c:pt idx="1">
                  <c:v>248.34562000000003</c:v>
                </c:pt>
                <c:pt idx="2">
                  <c:v>249.01289883333334</c:v>
                </c:pt>
                <c:pt idx="3">
                  <c:v>249.69593191666664</c:v>
                </c:pt>
                <c:pt idx="4">
                  <c:v>247.92586299999996</c:v>
                </c:pt>
                <c:pt idx="5">
                  <c:v>242.02325366666662</c:v>
                </c:pt>
                <c:pt idx="6">
                  <c:v>239.98587949999998</c:v>
                </c:pt>
                <c:pt idx="7">
                  <c:v>236.69705899999997</c:v>
                </c:pt>
                <c:pt idx="8">
                  <c:v>237.85115091666671</c:v>
                </c:pt>
                <c:pt idx="9">
                  <c:v>238.77619916666666</c:v>
                </c:pt>
                <c:pt idx="10">
                  <c:v>239.54515583333333</c:v>
                </c:pt>
                <c:pt idx="11">
                  <c:v>236.8497613333333</c:v>
                </c:pt>
                <c:pt idx="12">
                  <c:v>235.60907324999997</c:v>
                </c:pt>
                <c:pt idx="13">
                  <c:v>236.79988058333331</c:v>
                </c:pt>
                <c:pt idx="14">
                  <c:v>234.88058333333325</c:v>
                </c:pt>
                <c:pt idx="15">
                  <c:v>236.09946283333329</c:v>
                </c:pt>
                <c:pt idx="16">
                  <c:v>237.05277908333332</c:v>
                </c:pt>
                <c:pt idx="17">
                  <c:v>236.61031533333332</c:v>
                </c:pt>
                <c:pt idx="18">
                  <c:v>232.50635199999999</c:v>
                </c:pt>
                <c:pt idx="19">
                  <c:v>230.45130683333335</c:v>
                </c:pt>
                <c:pt idx="20">
                  <c:v>225.78464558333334</c:v>
                </c:pt>
                <c:pt idx="21">
                  <c:v>221.876227</c:v>
                </c:pt>
                <c:pt idx="22">
                  <c:v>220.60535491666667</c:v>
                </c:pt>
                <c:pt idx="23">
                  <c:v>216.88789166666666</c:v>
                </c:pt>
                <c:pt idx="24">
                  <c:v>213.8647549166667</c:v>
                </c:pt>
                <c:pt idx="25">
                  <c:v>211.81447166666669</c:v>
                </c:pt>
                <c:pt idx="26">
                  <c:v>209.51633875000002</c:v>
                </c:pt>
                <c:pt idx="27">
                  <c:v>208.5685473333333</c:v>
                </c:pt>
                <c:pt idx="28">
                  <c:v>204.03107575000001</c:v>
                </c:pt>
                <c:pt idx="29">
                  <c:v>200.91462191666665</c:v>
                </c:pt>
                <c:pt idx="30">
                  <c:v>199.38305400000002</c:v>
                </c:pt>
                <c:pt idx="31">
                  <c:v>199.22897791666665</c:v>
                </c:pt>
                <c:pt idx="32">
                  <c:v>193.65731300000002</c:v>
                </c:pt>
                <c:pt idx="33">
                  <c:v>196.17665916666661</c:v>
                </c:pt>
                <c:pt idx="34">
                  <c:v>193.01015050000001</c:v>
                </c:pt>
                <c:pt idx="35">
                  <c:v>192.78454075000002</c:v>
                </c:pt>
                <c:pt idx="36">
                  <c:v>193.53601958333334</c:v>
                </c:pt>
                <c:pt idx="37">
                  <c:v>190.63415008333334</c:v>
                </c:pt>
                <c:pt idx="38">
                  <c:v>190.93001375000003</c:v>
                </c:pt>
                <c:pt idx="39">
                  <c:v>188.63064766666665</c:v>
                </c:pt>
                <c:pt idx="40">
                  <c:v>191.07538766666664</c:v>
                </c:pt>
                <c:pt idx="41">
                  <c:v>187.70010199999999</c:v>
                </c:pt>
                <c:pt idx="42">
                  <c:v>190.21260975000004</c:v>
                </c:pt>
                <c:pt idx="43">
                  <c:v>193.11553583333333</c:v>
                </c:pt>
                <c:pt idx="44">
                  <c:v>196.08134766666669</c:v>
                </c:pt>
                <c:pt idx="45">
                  <c:v>196.15450741666666</c:v>
                </c:pt>
                <c:pt idx="46">
                  <c:v>196.70631683333332</c:v>
                </c:pt>
                <c:pt idx="47">
                  <c:v>197.55007375</c:v>
                </c:pt>
                <c:pt idx="48">
                  <c:v>197.71308516666662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109216"/>
        <c:axId val="228109776"/>
      </c:lineChart>
      <c:dateAx>
        <c:axId val="22810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109776"/>
        <c:crosses val="autoZero"/>
        <c:auto val="1"/>
        <c:lblOffset val="100"/>
        <c:baseTimeUnit val="months"/>
        <c:majorUnit val="12"/>
        <c:minorUnit val="12"/>
      </c:dateAx>
      <c:valAx>
        <c:axId val="22810977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10921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bienes primarios'!$F$76:$F$124</c:f>
              <c:numCache>
                <c:formatCode>0.0</c:formatCode>
                <c:ptCount val="49"/>
                <c:pt idx="0">
                  <c:v>76.969340833333334</c:v>
                </c:pt>
                <c:pt idx="1">
                  <c:v>78.232105916666669</c:v>
                </c:pt>
                <c:pt idx="2">
                  <c:v>79.7119675</c:v>
                </c:pt>
                <c:pt idx="3">
                  <c:v>82.383118416666676</c:v>
                </c:pt>
                <c:pt idx="4">
                  <c:v>81.664912999999999</c:v>
                </c:pt>
                <c:pt idx="5">
                  <c:v>79.971489500000004</c:v>
                </c:pt>
                <c:pt idx="6">
                  <c:v>81.542100833333336</c:v>
                </c:pt>
                <c:pt idx="7">
                  <c:v>80.712626666666665</c:v>
                </c:pt>
                <c:pt idx="8">
                  <c:v>82.413377333333344</c:v>
                </c:pt>
                <c:pt idx="9">
                  <c:v>81.973891916666673</c:v>
                </c:pt>
                <c:pt idx="10">
                  <c:v>83.943890416666662</c:v>
                </c:pt>
                <c:pt idx="11">
                  <c:v>83.519342666666674</c:v>
                </c:pt>
                <c:pt idx="12">
                  <c:v>83.770616333333336</c:v>
                </c:pt>
                <c:pt idx="13">
                  <c:v>85.340598</c:v>
                </c:pt>
                <c:pt idx="14">
                  <c:v>86.087895000000003</c:v>
                </c:pt>
                <c:pt idx="15">
                  <c:v>85.005486833333336</c:v>
                </c:pt>
                <c:pt idx="16">
                  <c:v>84.925514750000005</c:v>
                </c:pt>
                <c:pt idx="17">
                  <c:v>84.347805833333339</c:v>
                </c:pt>
                <c:pt idx="18">
                  <c:v>80.240170666666671</c:v>
                </c:pt>
                <c:pt idx="19">
                  <c:v>77.718120583333331</c:v>
                </c:pt>
                <c:pt idx="20">
                  <c:v>76.504402083333346</c:v>
                </c:pt>
                <c:pt idx="21">
                  <c:v>75.10663666666666</c:v>
                </c:pt>
                <c:pt idx="22">
                  <c:v>73.936238166666669</c:v>
                </c:pt>
                <c:pt idx="23">
                  <c:v>73.48949391666666</c:v>
                </c:pt>
                <c:pt idx="24">
                  <c:v>72.183366249999992</c:v>
                </c:pt>
                <c:pt idx="25">
                  <c:v>70.623100916666672</c:v>
                </c:pt>
                <c:pt idx="26">
                  <c:v>67.574045333333331</c:v>
                </c:pt>
                <c:pt idx="27">
                  <c:v>68.60227041666667</c:v>
                </c:pt>
                <c:pt idx="28">
                  <c:v>67.378431083333325</c:v>
                </c:pt>
                <c:pt idx="29">
                  <c:v>66.55790241666665</c:v>
                </c:pt>
                <c:pt idx="30">
                  <c:v>66.393562166666655</c:v>
                </c:pt>
                <c:pt idx="31">
                  <c:v>67.71547691666666</c:v>
                </c:pt>
                <c:pt idx="32">
                  <c:v>65.491790999999992</c:v>
                </c:pt>
                <c:pt idx="33">
                  <c:v>66.643460999999988</c:v>
                </c:pt>
                <c:pt idx="34">
                  <c:v>66.084545916666656</c:v>
                </c:pt>
                <c:pt idx="35">
                  <c:v>66.443194833333322</c:v>
                </c:pt>
                <c:pt idx="36">
                  <c:v>66.974917083333324</c:v>
                </c:pt>
                <c:pt idx="37">
                  <c:v>68.140818083333343</c:v>
                </c:pt>
                <c:pt idx="38">
                  <c:v>68.807649250000011</c:v>
                </c:pt>
                <c:pt idx="39">
                  <c:v>68.375397500000005</c:v>
                </c:pt>
                <c:pt idx="40">
                  <c:v>70.443335833333336</c:v>
                </c:pt>
                <c:pt idx="41">
                  <c:v>67.92056633333334</c:v>
                </c:pt>
                <c:pt idx="42">
                  <c:v>69.221765500000004</c:v>
                </c:pt>
                <c:pt idx="43">
                  <c:v>71.200023583333333</c:v>
                </c:pt>
                <c:pt idx="44">
                  <c:v>71.182866666666669</c:v>
                </c:pt>
                <c:pt idx="45">
                  <c:v>73.466434499999991</c:v>
                </c:pt>
                <c:pt idx="46">
                  <c:v>72.873920499999983</c:v>
                </c:pt>
                <c:pt idx="47">
                  <c:v>71.823009583333331</c:v>
                </c:pt>
                <c:pt idx="48">
                  <c:v>71.844271750000004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112016"/>
        <c:axId val="228112576"/>
      </c:lineChart>
      <c:dateAx>
        <c:axId val="22811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112576"/>
        <c:crossesAt val="-10"/>
        <c:auto val="1"/>
        <c:lblOffset val="100"/>
        <c:baseTimeUnit val="months"/>
        <c:majorUnit val="12"/>
        <c:minorUnit val="12"/>
      </c:dateAx>
      <c:valAx>
        <c:axId val="228112576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11201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manufacturas'!$F$76:$F$124</c:f>
              <c:numCache>
                <c:formatCode>0.0</c:formatCode>
                <c:ptCount val="49"/>
                <c:pt idx="0">
                  <c:v>184.08591516666669</c:v>
                </c:pt>
                <c:pt idx="1">
                  <c:v>183.44047</c:v>
                </c:pt>
                <c:pt idx="2">
                  <c:v>182.38717516666668</c:v>
                </c:pt>
                <c:pt idx="3">
                  <c:v>180.71560166666666</c:v>
                </c:pt>
                <c:pt idx="4">
                  <c:v>179.66079966666663</c:v>
                </c:pt>
                <c:pt idx="5">
                  <c:v>176.02975524999999</c:v>
                </c:pt>
                <c:pt idx="6">
                  <c:v>172.40571316666669</c:v>
                </c:pt>
                <c:pt idx="7">
                  <c:v>169.934585</c:v>
                </c:pt>
                <c:pt idx="8">
                  <c:v>170.948892</c:v>
                </c:pt>
                <c:pt idx="9">
                  <c:v>172.27952333333334</c:v>
                </c:pt>
                <c:pt idx="10">
                  <c:v>172.46566983333332</c:v>
                </c:pt>
                <c:pt idx="11">
                  <c:v>168.65194666666667</c:v>
                </c:pt>
                <c:pt idx="12">
                  <c:v>167.49637133333334</c:v>
                </c:pt>
                <c:pt idx="13">
                  <c:v>166.54796575000003</c:v>
                </c:pt>
                <c:pt idx="14">
                  <c:v>165.09652566666668</c:v>
                </c:pt>
                <c:pt idx="15">
                  <c:v>166.63465058333335</c:v>
                </c:pt>
                <c:pt idx="16">
                  <c:v>167.84116691666671</c:v>
                </c:pt>
                <c:pt idx="17">
                  <c:v>167.84652541666671</c:v>
                </c:pt>
                <c:pt idx="18">
                  <c:v>167.4029741666667</c:v>
                </c:pt>
                <c:pt idx="19">
                  <c:v>166.83652758333332</c:v>
                </c:pt>
                <c:pt idx="20">
                  <c:v>162.00162533333335</c:v>
                </c:pt>
                <c:pt idx="21">
                  <c:v>158.51432508333332</c:v>
                </c:pt>
                <c:pt idx="22">
                  <c:v>157.36841266666667</c:v>
                </c:pt>
                <c:pt idx="23">
                  <c:v>154.44710750000002</c:v>
                </c:pt>
                <c:pt idx="24">
                  <c:v>151.55292299999999</c:v>
                </c:pt>
                <c:pt idx="25">
                  <c:v>150.33153291666667</c:v>
                </c:pt>
                <c:pt idx="26">
                  <c:v>149.75653775000001</c:v>
                </c:pt>
                <c:pt idx="27">
                  <c:v>146.74367383333336</c:v>
                </c:pt>
                <c:pt idx="28">
                  <c:v>143.03456775000004</c:v>
                </c:pt>
                <c:pt idx="29">
                  <c:v>140.49874391666665</c:v>
                </c:pt>
                <c:pt idx="30">
                  <c:v>138.83868683333333</c:v>
                </c:pt>
                <c:pt idx="31">
                  <c:v>137.75194391666665</c:v>
                </c:pt>
                <c:pt idx="32">
                  <c:v>134.22663616666668</c:v>
                </c:pt>
                <c:pt idx="33">
                  <c:v>135.76365408333331</c:v>
                </c:pt>
                <c:pt idx="34">
                  <c:v>133.54322541666667</c:v>
                </c:pt>
                <c:pt idx="35">
                  <c:v>133.08894599999999</c:v>
                </c:pt>
                <c:pt idx="36">
                  <c:v>133.36929491666666</c:v>
                </c:pt>
                <c:pt idx="37">
                  <c:v>130.36622366666666</c:v>
                </c:pt>
                <c:pt idx="38">
                  <c:v>129.93916091666668</c:v>
                </c:pt>
                <c:pt idx="39">
                  <c:v>128.13057850000001</c:v>
                </c:pt>
                <c:pt idx="40">
                  <c:v>128.42159899999999</c:v>
                </c:pt>
                <c:pt idx="41">
                  <c:v>126.84179191666668</c:v>
                </c:pt>
                <c:pt idx="42">
                  <c:v>127.53146008333333</c:v>
                </c:pt>
                <c:pt idx="43">
                  <c:v>128.16200358333333</c:v>
                </c:pt>
                <c:pt idx="44">
                  <c:v>131.17253816666667</c:v>
                </c:pt>
                <c:pt idx="45">
                  <c:v>128.72366650000001</c:v>
                </c:pt>
                <c:pt idx="46">
                  <c:v>129.25925575000002</c:v>
                </c:pt>
                <c:pt idx="47">
                  <c:v>130.16377466666665</c:v>
                </c:pt>
                <c:pt idx="48">
                  <c:v>129.88344391666666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114816"/>
        <c:axId val="228115376"/>
      </c:lineChart>
      <c:dateAx>
        <c:axId val="22811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115376"/>
        <c:crosses val="autoZero"/>
        <c:auto val="1"/>
        <c:lblOffset val="100"/>
        <c:baseTimeUnit val="months"/>
        <c:majorUnit val="12"/>
        <c:minorUnit val="12"/>
      </c:dateAx>
      <c:valAx>
        <c:axId val="228115376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114816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79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basadas rescursos nat'!$F$76:$F$124</c:f>
              <c:numCache>
                <c:formatCode>0.0</c:formatCode>
                <c:ptCount val="49"/>
                <c:pt idx="0">
                  <c:v>37.597548833333327</c:v>
                </c:pt>
                <c:pt idx="1">
                  <c:v>37.225888999999988</c:v>
                </c:pt>
                <c:pt idx="2">
                  <c:v>36.928979916666663</c:v>
                </c:pt>
                <c:pt idx="3">
                  <c:v>36.288348249999991</c:v>
                </c:pt>
                <c:pt idx="4">
                  <c:v>36.199101249999991</c:v>
                </c:pt>
                <c:pt idx="5">
                  <c:v>35.23040666666666</c:v>
                </c:pt>
                <c:pt idx="6">
                  <c:v>34.815340416666665</c:v>
                </c:pt>
                <c:pt idx="7">
                  <c:v>34.248038166666667</c:v>
                </c:pt>
                <c:pt idx="8">
                  <c:v>34.154235749999998</c:v>
                </c:pt>
                <c:pt idx="9">
                  <c:v>35.208925499999999</c:v>
                </c:pt>
                <c:pt idx="10">
                  <c:v>34.884845833333337</c:v>
                </c:pt>
                <c:pt idx="11">
                  <c:v>32.918127000000005</c:v>
                </c:pt>
                <c:pt idx="12">
                  <c:v>32.28316933333334</c:v>
                </c:pt>
                <c:pt idx="13">
                  <c:v>31.205388333333335</c:v>
                </c:pt>
                <c:pt idx="14">
                  <c:v>30.701706416666667</c:v>
                </c:pt>
                <c:pt idx="15">
                  <c:v>29.95855933333333</c:v>
                </c:pt>
                <c:pt idx="16">
                  <c:v>29.356697333333329</c:v>
                </c:pt>
                <c:pt idx="17">
                  <c:v>28.935159499999997</c:v>
                </c:pt>
                <c:pt idx="18">
                  <c:v>28.002516749999995</c:v>
                </c:pt>
                <c:pt idx="19">
                  <c:v>27.350969583333335</c:v>
                </c:pt>
                <c:pt idx="20">
                  <c:v>26.129406416666669</c:v>
                </c:pt>
                <c:pt idx="21">
                  <c:v>23.547220666666671</c:v>
                </c:pt>
                <c:pt idx="22">
                  <c:v>23.041844416666667</c:v>
                </c:pt>
                <c:pt idx="23">
                  <c:v>22.209916500000002</c:v>
                </c:pt>
                <c:pt idx="24">
                  <c:v>21.225666</c:v>
                </c:pt>
                <c:pt idx="25">
                  <c:v>20.335938583333334</c:v>
                </c:pt>
                <c:pt idx="26">
                  <c:v>19.467051166666668</c:v>
                </c:pt>
                <c:pt idx="27">
                  <c:v>18.99479941666667</c:v>
                </c:pt>
                <c:pt idx="28">
                  <c:v>18.542315750000004</c:v>
                </c:pt>
                <c:pt idx="29">
                  <c:v>18.035892916666668</c:v>
                </c:pt>
                <c:pt idx="30">
                  <c:v>17.694752999999999</c:v>
                </c:pt>
                <c:pt idx="31">
                  <c:v>17.5403445</c:v>
                </c:pt>
                <c:pt idx="32">
                  <c:v>17.014426166666667</c:v>
                </c:pt>
                <c:pt idx="33">
                  <c:v>17.567230749999997</c:v>
                </c:pt>
                <c:pt idx="34">
                  <c:v>17.52977508333333</c:v>
                </c:pt>
                <c:pt idx="35">
                  <c:v>17.88801458333333</c:v>
                </c:pt>
                <c:pt idx="36">
                  <c:v>18.207892749999999</c:v>
                </c:pt>
                <c:pt idx="37">
                  <c:v>18.396100999999998</c:v>
                </c:pt>
                <c:pt idx="38">
                  <c:v>18.370911083333336</c:v>
                </c:pt>
                <c:pt idx="39">
                  <c:v>18.311246499999999</c:v>
                </c:pt>
                <c:pt idx="40">
                  <c:v>18.440285166666666</c:v>
                </c:pt>
                <c:pt idx="41">
                  <c:v>18.425822333333333</c:v>
                </c:pt>
                <c:pt idx="42">
                  <c:v>18.628059333333333</c:v>
                </c:pt>
                <c:pt idx="43">
                  <c:v>18.731342250000001</c:v>
                </c:pt>
                <c:pt idx="44">
                  <c:v>19.338222833333333</c:v>
                </c:pt>
                <c:pt idx="45">
                  <c:v>18.90087175</c:v>
                </c:pt>
                <c:pt idx="46">
                  <c:v>18.697256249999999</c:v>
                </c:pt>
                <c:pt idx="47">
                  <c:v>18.984749249999997</c:v>
                </c:pt>
                <c:pt idx="48">
                  <c:v>19.241106666666667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640304"/>
        <c:axId val="229640864"/>
      </c:lineChart>
      <c:dateAx>
        <c:axId val="22964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640864"/>
        <c:crosses val="autoZero"/>
        <c:auto val="1"/>
        <c:lblOffset val="100"/>
        <c:baseTimeUnit val="months"/>
        <c:majorUnit val="12"/>
        <c:minorUnit val="12"/>
      </c:dateAx>
      <c:valAx>
        <c:axId val="229640864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6403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manufacturas baja tek'!$F$76:$F$124</c:f>
              <c:numCache>
                <c:formatCode>0.0</c:formatCode>
                <c:ptCount val="49"/>
                <c:pt idx="0">
                  <c:v>56.410069083333333</c:v>
                </c:pt>
                <c:pt idx="1">
                  <c:v>55.97260558333334</c:v>
                </c:pt>
                <c:pt idx="2">
                  <c:v>55.390545083333336</c:v>
                </c:pt>
                <c:pt idx="3">
                  <c:v>54.684511749999992</c:v>
                </c:pt>
                <c:pt idx="4">
                  <c:v>54.109164249999999</c:v>
                </c:pt>
                <c:pt idx="5">
                  <c:v>53.266907083333336</c:v>
                </c:pt>
                <c:pt idx="6">
                  <c:v>52.430963249999998</c:v>
                </c:pt>
                <c:pt idx="7">
                  <c:v>52.256839583333324</c:v>
                </c:pt>
                <c:pt idx="8">
                  <c:v>52.558935999999996</c:v>
                </c:pt>
                <c:pt idx="9">
                  <c:v>52.652863999999994</c:v>
                </c:pt>
                <c:pt idx="10">
                  <c:v>52.701226083333324</c:v>
                </c:pt>
                <c:pt idx="11">
                  <c:v>51.602596083333331</c:v>
                </c:pt>
                <c:pt idx="12">
                  <c:v>51.072837833333331</c:v>
                </c:pt>
                <c:pt idx="13">
                  <c:v>51.225964833333329</c:v>
                </c:pt>
                <c:pt idx="14">
                  <c:v>50.491282750000003</c:v>
                </c:pt>
                <c:pt idx="15">
                  <c:v>50.387646416666662</c:v>
                </c:pt>
                <c:pt idx="16">
                  <c:v>50.254132083333339</c:v>
                </c:pt>
                <c:pt idx="17">
                  <c:v>50.288097333333326</c:v>
                </c:pt>
                <c:pt idx="18">
                  <c:v>49.989711916666664</c:v>
                </c:pt>
                <c:pt idx="19">
                  <c:v>49.828219749999995</c:v>
                </c:pt>
                <c:pt idx="20">
                  <c:v>48.590657916666665</c:v>
                </c:pt>
                <c:pt idx="21">
                  <c:v>47.784338416666664</c:v>
                </c:pt>
                <c:pt idx="22">
                  <c:v>47.40116891666667</c:v>
                </c:pt>
                <c:pt idx="23">
                  <c:v>46.282162499999998</c:v>
                </c:pt>
                <c:pt idx="24">
                  <c:v>45.812822666666669</c:v>
                </c:pt>
                <c:pt idx="25">
                  <c:v>44.618834499999998</c:v>
                </c:pt>
                <c:pt idx="26">
                  <c:v>44.178334750000005</c:v>
                </c:pt>
                <c:pt idx="27">
                  <c:v>43.713703333333335</c:v>
                </c:pt>
                <c:pt idx="28">
                  <c:v>43.106434833333338</c:v>
                </c:pt>
                <c:pt idx="29">
                  <c:v>42.257486833333338</c:v>
                </c:pt>
                <c:pt idx="30">
                  <c:v>41.481980166666666</c:v>
                </c:pt>
                <c:pt idx="31">
                  <c:v>40.777751583333334</c:v>
                </c:pt>
                <c:pt idx="32">
                  <c:v>39.13320508333333</c:v>
                </c:pt>
                <c:pt idx="33">
                  <c:v>39.409600749999996</c:v>
                </c:pt>
                <c:pt idx="34">
                  <c:v>38.502629666666664</c:v>
                </c:pt>
                <c:pt idx="35">
                  <c:v>38.110444749999999</c:v>
                </c:pt>
                <c:pt idx="36">
                  <c:v>37.507601000000001</c:v>
                </c:pt>
                <c:pt idx="37">
                  <c:v>37.133180166666669</c:v>
                </c:pt>
                <c:pt idx="38">
                  <c:v>37.028610416666666</c:v>
                </c:pt>
                <c:pt idx="39">
                  <c:v>36.510498500000004</c:v>
                </c:pt>
                <c:pt idx="40">
                  <c:v>36.38777425</c:v>
                </c:pt>
                <c:pt idx="41">
                  <c:v>35.924205916666665</c:v>
                </c:pt>
                <c:pt idx="42">
                  <c:v>35.534946166666664</c:v>
                </c:pt>
                <c:pt idx="43">
                  <c:v>35.486111999999999</c:v>
                </c:pt>
                <c:pt idx="44">
                  <c:v>36.01604008333333</c:v>
                </c:pt>
                <c:pt idx="45">
                  <c:v>35.435772916666664</c:v>
                </c:pt>
                <c:pt idx="46">
                  <c:v>34.853304416666667</c:v>
                </c:pt>
                <c:pt idx="47">
                  <c:v>35.164173083333331</c:v>
                </c:pt>
                <c:pt idx="48">
                  <c:v>35.662397166666658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726000"/>
        <c:axId val="229726560"/>
      </c:lineChart>
      <c:dateAx>
        <c:axId val="22972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26560"/>
        <c:crosses val="autoZero"/>
        <c:auto val="1"/>
        <c:lblOffset val="100"/>
        <c:baseTimeUnit val="months"/>
        <c:majorUnit val="12"/>
        <c:minorUnit val="12"/>
      </c:dateAx>
      <c:valAx>
        <c:axId val="229726560"/>
        <c:scaling>
          <c:orientation val="minMax"/>
          <c:max val="58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260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manufacturas medi tek'!$F$76:$F$124</c:f>
              <c:numCache>
                <c:formatCode>0.0</c:formatCode>
                <c:ptCount val="49"/>
                <c:pt idx="0">
                  <c:v>55.201508583333322</c:v>
                </c:pt>
                <c:pt idx="1">
                  <c:v>55.209242499999995</c:v>
                </c:pt>
                <c:pt idx="2">
                  <c:v>55.094433333333335</c:v>
                </c:pt>
                <c:pt idx="3">
                  <c:v>54.867806916666673</c:v>
                </c:pt>
                <c:pt idx="4">
                  <c:v>54.280077166666665</c:v>
                </c:pt>
                <c:pt idx="5">
                  <c:v>53.535722000000014</c:v>
                </c:pt>
                <c:pt idx="6">
                  <c:v>52.127850916666681</c:v>
                </c:pt>
                <c:pt idx="7">
                  <c:v>50.950235833333331</c:v>
                </c:pt>
                <c:pt idx="8">
                  <c:v>51.596313833333319</c:v>
                </c:pt>
                <c:pt idx="9">
                  <c:v>51.436159416666662</c:v>
                </c:pt>
                <c:pt idx="10">
                  <c:v>51.097558833333331</c:v>
                </c:pt>
                <c:pt idx="11">
                  <c:v>51.035794749999987</c:v>
                </c:pt>
                <c:pt idx="12">
                  <c:v>51.501376083333334</c:v>
                </c:pt>
                <c:pt idx="13">
                  <c:v>52.038738916666667</c:v>
                </c:pt>
                <c:pt idx="14">
                  <c:v>51.667039250000009</c:v>
                </c:pt>
                <c:pt idx="15">
                  <c:v>53.19769075</c:v>
                </c:pt>
                <c:pt idx="16">
                  <c:v>54.639360083333337</c:v>
                </c:pt>
                <c:pt idx="17">
                  <c:v>54.761824166666678</c:v>
                </c:pt>
                <c:pt idx="18">
                  <c:v>54.993020750000007</c:v>
                </c:pt>
                <c:pt idx="19">
                  <c:v>55.610434833333336</c:v>
                </c:pt>
                <c:pt idx="20">
                  <c:v>54.200192916666673</c:v>
                </c:pt>
                <c:pt idx="21">
                  <c:v>54.47818891666666</c:v>
                </c:pt>
                <c:pt idx="22">
                  <c:v>54.672685249999994</c:v>
                </c:pt>
                <c:pt idx="23">
                  <c:v>53.970863166666653</c:v>
                </c:pt>
                <c:pt idx="24">
                  <c:v>52.639572666666659</c:v>
                </c:pt>
                <c:pt idx="25">
                  <c:v>51.394926166666664</c:v>
                </c:pt>
                <c:pt idx="26">
                  <c:v>51.826173000000004</c:v>
                </c:pt>
                <c:pt idx="27">
                  <c:v>50.168206499999997</c:v>
                </c:pt>
                <c:pt idx="28">
                  <c:v>48.486570916666665</c:v>
                </c:pt>
                <c:pt idx="29">
                  <c:v>47.759767833333335</c:v>
                </c:pt>
                <c:pt idx="30">
                  <c:v>47.431185333333332</c:v>
                </c:pt>
                <c:pt idx="31">
                  <c:v>46.905267583333334</c:v>
                </c:pt>
                <c:pt idx="32">
                  <c:v>45.941377666666675</c:v>
                </c:pt>
                <c:pt idx="33">
                  <c:v>46.265779999999999</c:v>
                </c:pt>
                <c:pt idx="34">
                  <c:v>45.590433666666677</c:v>
                </c:pt>
                <c:pt idx="35">
                  <c:v>45.74992816666667</c:v>
                </c:pt>
                <c:pt idx="36">
                  <c:v>46.970922666666667</c:v>
                </c:pt>
                <c:pt idx="37">
                  <c:v>46.691593999999988</c:v>
                </c:pt>
                <c:pt idx="38">
                  <c:v>46.524556833333328</c:v>
                </c:pt>
                <c:pt idx="39">
                  <c:v>45.950243</c:v>
                </c:pt>
                <c:pt idx="40">
                  <c:v>46.189946833333345</c:v>
                </c:pt>
                <c:pt idx="41">
                  <c:v>45.488009000000005</c:v>
                </c:pt>
                <c:pt idx="42">
                  <c:v>46.605811916666674</c:v>
                </c:pt>
                <c:pt idx="43">
                  <c:v>47.101277083333336</c:v>
                </c:pt>
                <c:pt idx="44">
                  <c:v>47.735300666666667</c:v>
                </c:pt>
                <c:pt idx="45">
                  <c:v>47.10704208333334</c:v>
                </c:pt>
                <c:pt idx="46">
                  <c:v>48.031447583333339</c:v>
                </c:pt>
                <c:pt idx="47">
                  <c:v>47.752436166666676</c:v>
                </c:pt>
                <c:pt idx="48">
                  <c:v>47.057681416666668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728800"/>
        <c:axId val="229729360"/>
      </c:lineChart>
      <c:dateAx>
        <c:axId val="22972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29360"/>
        <c:crosses val="autoZero"/>
        <c:auto val="1"/>
        <c:lblOffset val="100"/>
        <c:baseTimeUnit val="months"/>
        <c:majorUnit val="12"/>
        <c:minorUnit val="12"/>
      </c:dateAx>
      <c:valAx>
        <c:axId val="229729360"/>
        <c:scaling>
          <c:orientation val="minMax"/>
          <c:max val="56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2880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64E-2"/>
          <c:y val="4.4040314960629913E-2"/>
          <c:w val="0.88758190678711868"/>
          <c:h val="0.817573963254593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manufacturas alta tek'!$F$76:$F$124</c:f>
              <c:numCache>
                <c:formatCode>0.0</c:formatCode>
                <c:ptCount val="49"/>
                <c:pt idx="0">
                  <c:v>34.876788666666663</c:v>
                </c:pt>
                <c:pt idx="1">
                  <c:v>35.032732916666667</c:v>
                </c:pt>
                <c:pt idx="2">
                  <c:v>34.973216833333332</c:v>
                </c:pt>
                <c:pt idx="3">
                  <c:v>34.874934749999987</c:v>
                </c:pt>
                <c:pt idx="4">
                  <c:v>35.072456999999993</c:v>
                </c:pt>
                <c:pt idx="5">
                  <c:v>33.99671949999999</c:v>
                </c:pt>
                <c:pt idx="6">
                  <c:v>33.031558583333329</c:v>
                </c:pt>
                <c:pt idx="7">
                  <c:v>32.479471416666662</c:v>
                </c:pt>
                <c:pt idx="8">
                  <c:v>32.639406416666667</c:v>
                </c:pt>
                <c:pt idx="9">
                  <c:v>32.981574416666668</c:v>
                </c:pt>
                <c:pt idx="10">
                  <c:v>33.782039083333331</c:v>
                </c:pt>
                <c:pt idx="11">
                  <c:v>33.095428833333337</c:v>
                </c:pt>
                <c:pt idx="12">
                  <c:v>32.638988083333331</c:v>
                </c:pt>
                <c:pt idx="13">
                  <c:v>32.077873666666669</c:v>
                </c:pt>
                <c:pt idx="14">
                  <c:v>32.236497249999999</c:v>
                </c:pt>
                <c:pt idx="15">
                  <c:v>33.090754083333337</c:v>
                </c:pt>
                <c:pt idx="16">
                  <c:v>33.590977416666668</c:v>
                </c:pt>
                <c:pt idx="17">
                  <c:v>33.861444416666679</c:v>
                </c:pt>
                <c:pt idx="18">
                  <c:v>34.417724750000005</c:v>
                </c:pt>
                <c:pt idx="19">
                  <c:v>34.046903416666673</c:v>
                </c:pt>
                <c:pt idx="20">
                  <c:v>33.081368083333338</c:v>
                </c:pt>
                <c:pt idx="21">
                  <c:v>32.704577083333334</c:v>
                </c:pt>
                <c:pt idx="22">
                  <c:v>32.252714083333338</c:v>
                </c:pt>
                <c:pt idx="23">
                  <c:v>31.984165333333333</c:v>
                </c:pt>
                <c:pt idx="24">
                  <c:v>31.874861666666664</c:v>
                </c:pt>
                <c:pt idx="25">
                  <c:v>33.981833666666667</c:v>
                </c:pt>
                <c:pt idx="26">
                  <c:v>34.284978833333334</c:v>
                </c:pt>
                <c:pt idx="27">
                  <c:v>33.866964583333335</c:v>
                </c:pt>
                <c:pt idx="28">
                  <c:v>32.899246249999997</c:v>
                </c:pt>
                <c:pt idx="29">
                  <c:v>32.445596333333334</c:v>
                </c:pt>
                <c:pt idx="30">
                  <c:v>32.230768333333337</c:v>
                </c:pt>
                <c:pt idx="31">
                  <c:v>32.528580249999997</c:v>
                </c:pt>
                <c:pt idx="32">
                  <c:v>32.137627250000001</c:v>
                </c:pt>
                <c:pt idx="33">
                  <c:v>32.521042583333333</c:v>
                </c:pt>
                <c:pt idx="34">
                  <c:v>31.920387000000002</c:v>
                </c:pt>
                <c:pt idx="35">
                  <c:v>31.3405585</c:v>
                </c:pt>
                <c:pt idx="36">
                  <c:v>30.682878500000001</c:v>
                </c:pt>
                <c:pt idx="37">
                  <c:v>28.145348500000001</c:v>
                </c:pt>
                <c:pt idx="38">
                  <c:v>28.015082583333335</c:v>
                </c:pt>
                <c:pt idx="39">
                  <c:v>27.358590500000002</c:v>
                </c:pt>
                <c:pt idx="40">
                  <c:v>27.403592750000001</c:v>
                </c:pt>
                <c:pt idx="41">
                  <c:v>27.003754666666669</c:v>
                </c:pt>
                <c:pt idx="42">
                  <c:v>26.762642666666665</c:v>
                </c:pt>
                <c:pt idx="43">
                  <c:v>26.843272249999998</c:v>
                </c:pt>
                <c:pt idx="44">
                  <c:v>28.082974583333336</c:v>
                </c:pt>
                <c:pt idx="45">
                  <c:v>27.279979749999999</c:v>
                </c:pt>
                <c:pt idx="46">
                  <c:v>27.677247499999996</c:v>
                </c:pt>
                <c:pt idx="47">
                  <c:v>28.262416166666664</c:v>
                </c:pt>
                <c:pt idx="48">
                  <c:v>27.922258666666668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731600"/>
        <c:axId val="229732160"/>
      </c:lineChart>
      <c:dateAx>
        <c:axId val="22973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321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9732160"/>
        <c:scaling>
          <c:orientation val="minMax"/>
          <c:max val="36"/>
          <c:min val="2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3160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exportaciones EEUU'!$F$76:$F$124</c:f>
              <c:numCache>
                <c:formatCode>0.0</c:formatCode>
                <c:ptCount val="49"/>
                <c:pt idx="0">
                  <c:v>74.836131250000008</c:v>
                </c:pt>
                <c:pt idx="1">
                  <c:v>74.839687833333329</c:v>
                </c:pt>
                <c:pt idx="2">
                  <c:v>76.787115166666666</c:v>
                </c:pt>
                <c:pt idx="3">
                  <c:v>78.993934416666676</c:v>
                </c:pt>
                <c:pt idx="4">
                  <c:v>77.245297083333341</c:v>
                </c:pt>
                <c:pt idx="5">
                  <c:v>74.639257666666666</c:v>
                </c:pt>
                <c:pt idx="6">
                  <c:v>75.809563583333343</c:v>
                </c:pt>
                <c:pt idx="7">
                  <c:v>75.751873416666669</c:v>
                </c:pt>
                <c:pt idx="8">
                  <c:v>77.48939133333333</c:v>
                </c:pt>
                <c:pt idx="9">
                  <c:v>77.412702499999995</c:v>
                </c:pt>
                <c:pt idx="10">
                  <c:v>78.686208916666658</c:v>
                </c:pt>
                <c:pt idx="11">
                  <c:v>78.880880916666669</c:v>
                </c:pt>
                <c:pt idx="12">
                  <c:v>78.278549249999998</c:v>
                </c:pt>
                <c:pt idx="13">
                  <c:v>78.973488500000002</c:v>
                </c:pt>
                <c:pt idx="14">
                  <c:v>78.307626583333331</c:v>
                </c:pt>
                <c:pt idx="15">
                  <c:v>77.806989916666666</c:v>
                </c:pt>
                <c:pt idx="16">
                  <c:v>78.546703999999991</c:v>
                </c:pt>
                <c:pt idx="17">
                  <c:v>78.067646083333329</c:v>
                </c:pt>
                <c:pt idx="18">
                  <c:v>74.458510333333336</c:v>
                </c:pt>
                <c:pt idx="19">
                  <c:v>72.469527333333332</c:v>
                </c:pt>
                <c:pt idx="20">
                  <c:v>71.291891583333339</c:v>
                </c:pt>
                <c:pt idx="21">
                  <c:v>70.591666083333337</c:v>
                </c:pt>
                <c:pt idx="22">
                  <c:v>69.977499583333341</c:v>
                </c:pt>
                <c:pt idx="23">
                  <c:v>69.211926250000005</c:v>
                </c:pt>
                <c:pt idx="24">
                  <c:v>69.26564925000001</c:v>
                </c:pt>
                <c:pt idx="25">
                  <c:v>70.628429750000009</c:v>
                </c:pt>
                <c:pt idx="26">
                  <c:v>69.439637500000018</c:v>
                </c:pt>
                <c:pt idx="27">
                  <c:v>71.086213000000015</c:v>
                </c:pt>
                <c:pt idx="28">
                  <c:v>69.938316333333347</c:v>
                </c:pt>
                <c:pt idx="29">
                  <c:v>70.130130083333327</c:v>
                </c:pt>
                <c:pt idx="30">
                  <c:v>69.671821083333327</c:v>
                </c:pt>
                <c:pt idx="31">
                  <c:v>71.26459016666665</c:v>
                </c:pt>
                <c:pt idx="32">
                  <c:v>69.910094833333332</c:v>
                </c:pt>
                <c:pt idx="33">
                  <c:v>71.256908833333313</c:v>
                </c:pt>
                <c:pt idx="34">
                  <c:v>70.663684750000002</c:v>
                </c:pt>
                <c:pt idx="35">
                  <c:v>70.447169166666654</c:v>
                </c:pt>
                <c:pt idx="36">
                  <c:v>70.160583333333321</c:v>
                </c:pt>
                <c:pt idx="37">
                  <c:v>68.499831083333319</c:v>
                </c:pt>
                <c:pt idx="38">
                  <c:v>68.868251999999998</c:v>
                </c:pt>
                <c:pt idx="39">
                  <c:v>68.405856083333333</c:v>
                </c:pt>
                <c:pt idx="40">
                  <c:v>70.143613500000001</c:v>
                </c:pt>
                <c:pt idx="41">
                  <c:v>67.694656999999992</c:v>
                </c:pt>
                <c:pt idx="42">
                  <c:v>71.009091416666664</c:v>
                </c:pt>
                <c:pt idx="43">
                  <c:v>73.195283666666654</c:v>
                </c:pt>
                <c:pt idx="44">
                  <c:v>73.746166833333319</c:v>
                </c:pt>
                <c:pt idx="45">
                  <c:v>75.072699916666664</c:v>
                </c:pt>
                <c:pt idx="46">
                  <c:v>74.376831749999994</c:v>
                </c:pt>
                <c:pt idx="47">
                  <c:v>74.334301166666663</c:v>
                </c:pt>
                <c:pt idx="48">
                  <c:v>74.762209166666665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396288"/>
        <c:axId val="229396848"/>
      </c:lineChart>
      <c:dateAx>
        <c:axId val="22939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96848"/>
        <c:crosses val="autoZero"/>
        <c:auto val="1"/>
        <c:lblOffset val="100"/>
        <c:baseTimeUnit val="months"/>
        <c:majorUnit val="12"/>
      </c:dateAx>
      <c:valAx>
        <c:axId val="229396848"/>
        <c:scaling>
          <c:orientation val="minMax"/>
          <c:max val="80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962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Ecuador'!$F$76:$F$124</c:f>
              <c:numCache>
                <c:formatCode>0.0</c:formatCode>
                <c:ptCount val="49"/>
                <c:pt idx="0">
                  <c:v>39.676543083333343</c:v>
                </c:pt>
                <c:pt idx="1">
                  <c:v>39.964655250000007</c:v>
                </c:pt>
                <c:pt idx="2">
                  <c:v>39.693789916666667</c:v>
                </c:pt>
                <c:pt idx="3">
                  <c:v>39.706171500000004</c:v>
                </c:pt>
                <c:pt idx="4">
                  <c:v>39.754866749999998</c:v>
                </c:pt>
                <c:pt idx="5">
                  <c:v>38.979491750000001</c:v>
                </c:pt>
                <c:pt idx="6">
                  <c:v>38.522163083333332</c:v>
                </c:pt>
                <c:pt idx="7">
                  <c:v>38.107641249999993</c:v>
                </c:pt>
                <c:pt idx="8">
                  <c:v>37.922897333333339</c:v>
                </c:pt>
                <c:pt idx="9">
                  <c:v>38.080351583333339</c:v>
                </c:pt>
                <c:pt idx="10">
                  <c:v>37.635891833333339</c:v>
                </c:pt>
                <c:pt idx="11">
                  <c:v>36.714262833333336</c:v>
                </c:pt>
                <c:pt idx="12">
                  <c:v>36.484009</c:v>
                </c:pt>
                <c:pt idx="13">
                  <c:v>37.115671749999997</c:v>
                </c:pt>
                <c:pt idx="14">
                  <c:v>36.478416333333335</c:v>
                </c:pt>
                <c:pt idx="15">
                  <c:v>36.552687916666663</c:v>
                </c:pt>
                <c:pt idx="16">
                  <c:v>36.573981416666669</c:v>
                </c:pt>
                <c:pt idx="17">
                  <c:v>36.752249333333332</c:v>
                </c:pt>
                <c:pt idx="18">
                  <c:v>35.944518333333335</c:v>
                </c:pt>
                <c:pt idx="19">
                  <c:v>35.534750000000003</c:v>
                </c:pt>
                <c:pt idx="20">
                  <c:v>34.435331083333338</c:v>
                </c:pt>
                <c:pt idx="21">
                  <c:v>33.436468833333336</c:v>
                </c:pt>
                <c:pt idx="22">
                  <c:v>32.819858250000003</c:v>
                </c:pt>
                <c:pt idx="23">
                  <c:v>31.693184249999998</c:v>
                </c:pt>
                <c:pt idx="24">
                  <c:v>30.619182166666665</c:v>
                </c:pt>
                <c:pt idx="25">
                  <c:v>28.675326916666663</c:v>
                </c:pt>
                <c:pt idx="26">
                  <c:v>28.606032333333328</c:v>
                </c:pt>
                <c:pt idx="27">
                  <c:v>27.644895916666666</c:v>
                </c:pt>
                <c:pt idx="28">
                  <c:v>26.312449749999995</c:v>
                </c:pt>
                <c:pt idx="29">
                  <c:v>24.968599583333333</c:v>
                </c:pt>
                <c:pt idx="30">
                  <c:v>24.589907416666666</c:v>
                </c:pt>
                <c:pt idx="31">
                  <c:v>23.576783833333334</c:v>
                </c:pt>
                <c:pt idx="32">
                  <c:v>22.479444749999999</c:v>
                </c:pt>
                <c:pt idx="33">
                  <c:v>23.205148833333336</c:v>
                </c:pt>
                <c:pt idx="34">
                  <c:v>22.556330583333335</c:v>
                </c:pt>
                <c:pt idx="35">
                  <c:v>23.496861916666663</c:v>
                </c:pt>
                <c:pt idx="36">
                  <c:v>23.363114333333328</c:v>
                </c:pt>
                <c:pt idx="37">
                  <c:v>23.608087916666666</c:v>
                </c:pt>
                <c:pt idx="38">
                  <c:v>23.452416750000001</c:v>
                </c:pt>
                <c:pt idx="39">
                  <c:v>23.209845000000001</c:v>
                </c:pt>
                <c:pt idx="40">
                  <c:v>23.620233416666665</c:v>
                </c:pt>
                <c:pt idx="41">
                  <c:v>23.747172333333335</c:v>
                </c:pt>
                <c:pt idx="42">
                  <c:v>23.725176583333333</c:v>
                </c:pt>
                <c:pt idx="43">
                  <c:v>25.089298416666665</c:v>
                </c:pt>
                <c:pt idx="44">
                  <c:v>26.233766416666668</c:v>
                </c:pt>
                <c:pt idx="45">
                  <c:v>25.959207750000001</c:v>
                </c:pt>
                <c:pt idx="46">
                  <c:v>27.075491416666665</c:v>
                </c:pt>
                <c:pt idx="47">
                  <c:v>27.146351000000006</c:v>
                </c:pt>
                <c:pt idx="48">
                  <c:v>27.913259750000005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399088"/>
        <c:axId val="229399648"/>
      </c:lineChart>
      <c:dateAx>
        <c:axId val="22939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99648"/>
        <c:crosses val="autoZero"/>
        <c:auto val="1"/>
        <c:lblOffset val="100"/>
        <c:baseTimeUnit val="months"/>
        <c:majorUnit val="12"/>
        <c:minorUnit val="12"/>
      </c:dateAx>
      <c:valAx>
        <c:axId val="22939964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990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61"/>
          <c:h val="0.8579918538890776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Perú'!$F$76:$F$124</c:f>
              <c:numCache>
                <c:formatCode>0.0</c:formatCode>
                <c:ptCount val="49"/>
                <c:pt idx="0">
                  <c:v>15.226910250000001</c:v>
                </c:pt>
                <c:pt idx="1">
                  <c:v>15.210574750000001</c:v>
                </c:pt>
                <c:pt idx="2">
                  <c:v>15.214593166666667</c:v>
                </c:pt>
                <c:pt idx="3">
                  <c:v>15.191528333333336</c:v>
                </c:pt>
                <c:pt idx="4">
                  <c:v>15.339544166666665</c:v>
                </c:pt>
                <c:pt idx="5">
                  <c:v>15.237101083333334</c:v>
                </c:pt>
                <c:pt idx="6">
                  <c:v>14.949106</c:v>
                </c:pt>
                <c:pt idx="7">
                  <c:v>14.798146666666668</c:v>
                </c:pt>
                <c:pt idx="8">
                  <c:v>14.91819675</c:v>
                </c:pt>
                <c:pt idx="9">
                  <c:v>15.117401583333335</c:v>
                </c:pt>
                <c:pt idx="10">
                  <c:v>15.3785045</c:v>
                </c:pt>
                <c:pt idx="11">
                  <c:v>15.138759083333333</c:v>
                </c:pt>
                <c:pt idx="12">
                  <c:v>15.104955416666668</c:v>
                </c:pt>
                <c:pt idx="13">
                  <c:v>14.884560666666665</c:v>
                </c:pt>
                <c:pt idx="14">
                  <c:v>15.061146749999999</c:v>
                </c:pt>
                <c:pt idx="15">
                  <c:v>15.195612083333335</c:v>
                </c:pt>
                <c:pt idx="16">
                  <c:v>15.056720666666665</c:v>
                </c:pt>
                <c:pt idx="17">
                  <c:v>15.013331333333333</c:v>
                </c:pt>
                <c:pt idx="18">
                  <c:v>15.018077583333332</c:v>
                </c:pt>
                <c:pt idx="19">
                  <c:v>14.997260666666664</c:v>
                </c:pt>
                <c:pt idx="20">
                  <c:v>14.611730583333333</c:v>
                </c:pt>
                <c:pt idx="21">
                  <c:v>14.369255833333334</c:v>
                </c:pt>
                <c:pt idx="22">
                  <c:v>14.017808583333334</c:v>
                </c:pt>
                <c:pt idx="23">
                  <c:v>13.868872583333335</c:v>
                </c:pt>
                <c:pt idx="24">
                  <c:v>13.706379499999999</c:v>
                </c:pt>
                <c:pt idx="25">
                  <c:v>13.623089999999999</c:v>
                </c:pt>
                <c:pt idx="26">
                  <c:v>13.091468166666665</c:v>
                </c:pt>
                <c:pt idx="27">
                  <c:v>12.97683825</c:v>
                </c:pt>
                <c:pt idx="28">
                  <c:v>12.827437083333331</c:v>
                </c:pt>
                <c:pt idx="29">
                  <c:v>12.684890166666667</c:v>
                </c:pt>
                <c:pt idx="30">
                  <c:v>12.671116333333332</c:v>
                </c:pt>
                <c:pt idx="31">
                  <c:v>12.728552833333334</c:v>
                </c:pt>
                <c:pt idx="32">
                  <c:v>12.307974666666667</c:v>
                </c:pt>
                <c:pt idx="33">
                  <c:v>12.533460666666665</c:v>
                </c:pt>
                <c:pt idx="34">
                  <c:v>12.539524333333333</c:v>
                </c:pt>
                <c:pt idx="35">
                  <c:v>12.418948416666668</c:v>
                </c:pt>
                <c:pt idx="36">
                  <c:v>13.0220875</c:v>
                </c:pt>
                <c:pt idx="37">
                  <c:v>12.956579166666666</c:v>
                </c:pt>
                <c:pt idx="38">
                  <c:v>13.127793333333331</c:v>
                </c:pt>
                <c:pt idx="39">
                  <c:v>12.852549666666668</c:v>
                </c:pt>
                <c:pt idx="40">
                  <c:v>12.771985250000002</c:v>
                </c:pt>
                <c:pt idx="41">
                  <c:v>12.506497333333336</c:v>
                </c:pt>
                <c:pt idx="42">
                  <c:v>12.361137000000001</c:v>
                </c:pt>
                <c:pt idx="43">
                  <c:v>12.189992666666667</c:v>
                </c:pt>
                <c:pt idx="44">
                  <c:v>12.572690833333333</c:v>
                </c:pt>
                <c:pt idx="45">
                  <c:v>12.257199083333335</c:v>
                </c:pt>
                <c:pt idx="46">
                  <c:v>12.124531916666667</c:v>
                </c:pt>
                <c:pt idx="47">
                  <c:v>12.280861583333333</c:v>
                </c:pt>
                <c:pt idx="48">
                  <c:v>12.06723316666667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401888"/>
        <c:axId val="229402448"/>
      </c:lineChart>
      <c:dateAx>
        <c:axId val="22940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402448"/>
        <c:crosses val="autoZero"/>
        <c:auto val="1"/>
        <c:lblOffset val="100"/>
        <c:baseTimeUnit val="months"/>
        <c:majorUnit val="12"/>
        <c:minorUnit val="12"/>
      </c:dateAx>
      <c:valAx>
        <c:axId val="229402448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40188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61"/>
          <c:h val="0.840516734925042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México'!$F$76:$F$124</c:f>
              <c:numCache>
                <c:formatCode>0.0</c:formatCode>
                <c:ptCount val="49"/>
                <c:pt idx="0">
                  <c:v>12.851580416666664</c:v>
                </c:pt>
                <c:pt idx="1">
                  <c:v>12.932298999999999</c:v>
                </c:pt>
                <c:pt idx="2">
                  <c:v>12.921630666666667</c:v>
                </c:pt>
                <c:pt idx="3">
                  <c:v>12.770750249999999</c:v>
                </c:pt>
                <c:pt idx="4">
                  <c:v>12.927551833333334</c:v>
                </c:pt>
                <c:pt idx="5">
                  <c:v>12.814038916666668</c:v>
                </c:pt>
                <c:pt idx="6">
                  <c:v>12.628226999999997</c:v>
                </c:pt>
                <c:pt idx="7">
                  <c:v>12.687127916666663</c:v>
                </c:pt>
                <c:pt idx="8">
                  <c:v>12.790490249999998</c:v>
                </c:pt>
                <c:pt idx="9">
                  <c:v>12.831516583333332</c:v>
                </c:pt>
                <c:pt idx="10">
                  <c:v>12.917020166666667</c:v>
                </c:pt>
                <c:pt idx="11">
                  <c:v>13.057566999999999</c:v>
                </c:pt>
                <c:pt idx="12">
                  <c:v>12.972064833333333</c:v>
                </c:pt>
                <c:pt idx="13">
                  <c:v>12.999335666666667</c:v>
                </c:pt>
                <c:pt idx="14">
                  <c:v>12.871907166666666</c:v>
                </c:pt>
                <c:pt idx="15">
                  <c:v>12.851292416666666</c:v>
                </c:pt>
                <c:pt idx="16">
                  <c:v>12.755768666666668</c:v>
                </c:pt>
                <c:pt idx="17">
                  <c:v>12.795451083333335</c:v>
                </c:pt>
                <c:pt idx="18">
                  <c:v>12.710287250000002</c:v>
                </c:pt>
                <c:pt idx="19">
                  <c:v>12.730960916666668</c:v>
                </c:pt>
                <c:pt idx="20">
                  <c:v>12.632636833333335</c:v>
                </c:pt>
                <c:pt idx="21">
                  <c:v>12.701738499999999</c:v>
                </c:pt>
                <c:pt idx="22">
                  <c:v>13.119347249999999</c:v>
                </c:pt>
                <c:pt idx="23">
                  <c:v>12.960075249999997</c:v>
                </c:pt>
                <c:pt idx="24">
                  <c:v>12.990102583333332</c:v>
                </c:pt>
                <c:pt idx="25">
                  <c:v>12.895463749999999</c:v>
                </c:pt>
                <c:pt idx="26">
                  <c:v>12.897436166666667</c:v>
                </c:pt>
                <c:pt idx="27">
                  <c:v>12.912721333333332</c:v>
                </c:pt>
                <c:pt idx="28">
                  <c:v>13.134182749999999</c:v>
                </c:pt>
                <c:pt idx="29">
                  <c:v>12.865404249999999</c:v>
                </c:pt>
                <c:pt idx="30">
                  <c:v>13.031907833333333</c:v>
                </c:pt>
                <c:pt idx="31">
                  <c:v>12.923994916666665</c:v>
                </c:pt>
                <c:pt idx="32">
                  <c:v>12.582381166666664</c:v>
                </c:pt>
                <c:pt idx="33">
                  <c:v>12.821317000000001</c:v>
                </c:pt>
                <c:pt idx="34">
                  <c:v>12.449445500000001</c:v>
                </c:pt>
                <c:pt idx="35">
                  <c:v>12.3857245</c:v>
                </c:pt>
                <c:pt idx="36">
                  <c:v>12.301991416666667</c:v>
                </c:pt>
                <c:pt idx="37">
                  <c:v>12.448009666666669</c:v>
                </c:pt>
                <c:pt idx="38">
                  <c:v>12.479377333333334</c:v>
                </c:pt>
                <c:pt idx="39">
                  <c:v>12.247549666666666</c:v>
                </c:pt>
                <c:pt idx="40">
                  <c:v>11.885224083333334</c:v>
                </c:pt>
                <c:pt idx="41">
                  <c:v>11.809768916666668</c:v>
                </c:pt>
                <c:pt idx="42">
                  <c:v>11.739833333333335</c:v>
                </c:pt>
                <c:pt idx="43">
                  <c:v>11.517083</c:v>
                </c:pt>
                <c:pt idx="44">
                  <c:v>11.724269</c:v>
                </c:pt>
                <c:pt idx="45">
                  <c:v>11.337372500000001</c:v>
                </c:pt>
                <c:pt idx="46">
                  <c:v>11.095632833333333</c:v>
                </c:pt>
                <c:pt idx="47">
                  <c:v>11.050121333333331</c:v>
                </c:pt>
                <c:pt idx="48">
                  <c:v>11.113540833333333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857968"/>
        <c:axId val="230858528"/>
      </c:lineChart>
      <c:dateAx>
        <c:axId val="23085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58528"/>
        <c:crosses val="autoZero"/>
        <c:auto val="1"/>
        <c:lblOffset val="100"/>
        <c:baseTimeUnit val="months"/>
        <c:majorUnit val="12"/>
        <c:minorUnit val="12"/>
      </c:dateAx>
      <c:valAx>
        <c:axId val="230858528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5796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expo Panamá'!$F$76:$F$124</c:f>
              <c:numCache>
                <c:formatCode>0.0</c:formatCode>
                <c:ptCount val="49"/>
                <c:pt idx="0">
                  <c:v>13.150160750000003</c:v>
                </c:pt>
                <c:pt idx="1">
                  <c:v>13.189021083333337</c:v>
                </c:pt>
                <c:pt idx="2">
                  <c:v>13.198330166666667</c:v>
                </c:pt>
                <c:pt idx="3">
                  <c:v>13.041485083333335</c:v>
                </c:pt>
                <c:pt idx="4">
                  <c:v>13.223103833333335</c:v>
                </c:pt>
                <c:pt idx="5">
                  <c:v>12.752520166666669</c:v>
                </c:pt>
                <c:pt idx="6">
                  <c:v>11.87978225</c:v>
                </c:pt>
                <c:pt idx="7">
                  <c:v>10.911511666666664</c:v>
                </c:pt>
                <c:pt idx="8">
                  <c:v>10.905937333333334</c:v>
                </c:pt>
                <c:pt idx="9">
                  <c:v>10.35594525</c:v>
                </c:pt>
                <c:pt idx="10">
                  <c:v>9.9929676666666669</c:v>
                </c:pt>
                <c:pt idx="11">
                  <c:v>9.3571043333333321</c:v>
                </c:pt>
                <c:pt idx="12">
                  <c:v>9.387250749999998</c:v>
                </c:pt>
                <c:pt idx="13">
                  <c:v>9.4665797499999993</c:v>
                </c:pt>
                <c:pt idx="14">
                  <c:v>9.2453248333333331</c:v>
                </c:pt>
                <c:pt idx="15">
                  <c:v>9.5212633333333319</c:v>
                </c:pt>
                <c:pt idx="16">
                  <c:v>9.3144591666666674</c:v>
                </c:pt>
                <c:pt idx="17">
                  <c:v>9.0833450833333327</c:v>
                </c:pt>
                <c:pt idx="18">
                  <c:v>9.2583563333333334</c:v>
                </c:pt>
                <c:pt idx="19">
                  <c:v>9.3879745000000003</c:v>
                </c:pt>
                <c:pt idx="20">
                  <c:v>8.8694082500000011</c:v>
                </c:pt>
                <c:pt idx="21">
                  <c:v>8.9250837500000006</c:v>
                </c:pt>
                <c:pt idx="22">
                  <c:v>8.9845495000000017</c:v>
                </c:pt>
                <c:pt idx="23">
                  <c:v>9.0411035000000002</c:v>
                </c:pt>
                <c:pt idx="24">
                  <c:v>9.0407387500000009</c:v>
                </c:pt>
                <c:pt idx="25">
                  <c:v>8.8484034166666667</c:v>
                </c:pt>
                <c:pt idx="26">
                  <c:v>9.0823326666666659</c:v>
                </c:pt>
                <c:pt idx="27">
                  <c:v>8.8490669166666667</c:v>
                </c:pt>
                <c:pt idx="28">
                  <c:v>8.815218333333334</c:v>
                </c:pt>
                <c:pt idx="29">
                  <c:v>8.855765749999998</c:v>
                </c:pt>
                <c:pt idx="30">
                  <c:v>8.9325354999999984</c:v>
                </c:pt>
                <c:pt idx="31">
                  <c:v>8.9397813333333342</c:v>
                </c:pt>
                <c:pt idx="32">
                  <c:v>8.644730916666667</c:v>
                </c:pt>
                <c:pt idx="33">
                  <c:v>8.703871666666668</c:v>
                </c:pt>
                <c:pt idx="34">
                  <c:v>9.1612832500000021</c:v>
                </c:pt>
                <c:pt idx="35">
                  <c:v>9.2113147500000014</c:v>
                </c:pt>
                <c:pt idx="36">
                  <c:v>9.1710453333333337</c:v>
                </c:pt>
                <c:pt idx="37">
                  <c:v>9.294924</c:v>
                </c:pt>
                <c:pt idx="38">
                  <c:v>9.2311125000000001</c:v>
                </c:pt>
                <c:pt idx="39">
                  <c:v>9.3450927499999992</c:v>
                </c:pt>
                <c:pt idx="40">
                  <c:v>9.4837563333333321</c:v>
                </c:pt>
                <c:pt idx="41">
                  <c:v>9.4112835833333328</c:v>
                </c:pt>
                <c:pt idx="42">
                  <c:v>9.108099666666666</c:v>
                </c:pt>
                <c:pt idx="43">
                  <c:v>9.0612645000000001</c:v>
                </c:pt>
                <c:pt idx="44">
                  <c:v>9.170787916666665</c:v>
                </c:pt>
                <c:pt idx="45">
                  <c:v>9.0428163333333345</c:v>
                </c:pt>
                <c:pt idx="46">
                  <c:v>8.446484083333333</c:v>
                </c:pt>
                <c:pt idx="47">
                  <c:v>8.427862499999998</c:v>
                </c:pt>
                <c:pt idx="48">
                  <c:v>8.3315657500000011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860768"/>
        <c:axId val="230861328"/>
      </c:lineChart>
      <c:dateAx>
        <c:axId val="23086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61328"/>
        <c:crosses val="autoZero"/>
        <c:auto val="1"/>
        <c:lblOffset val="100"/>
        <c:baseTimeUnit val="months"/>
        <c:majorUnit val="12"/>
        <c:minorUnit val="12"/>
      </c:dateAx>
      <c:valAx>
        <c:axId val="230861328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607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52E-2"/>
          <c:y val="5.8855002675227384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agricultura'!$F$76:$F$124</c:f>
              <c:numCache>
                <c:formatCode>0.0</c:formatCode>
                <c:ptCount val="49"/>
                <c:pt idx="0">
                  <c:v>56.156359166666668</c:v>
                </c:pt>
                <c:pt idx="1">
                  <c:v>56.968183666666668</c:v>
                </c:pt>
                <c:pt idx="2">
                  <c:v>58.798024333333331</c:v>
                </c:pt>
                <c:pt idx="3">
                  <c:v>61.236775166666682</c:v>
                </c:pt>
                <c:pt idx="4">
                  <c:v>59.969720416666668</c:v>
                </c:pt>
                <c:pt idx="5">
                  <c:v>57.889764583333339</c:v>
                </c:pt>
                <c:pt idx="6">
                  <c:v>59.14073341666667</c:v>
                </c:pt>
                <c:pt idx="7">
                  <c:v>58.829193333333329</c:v>
                </c:pt>
                <c:pt idx="8">
                  <c:v>59.867082999999987</c:v>
                </c:pt>
                <c:pt idx="9">
                  <c:v>60.030990083333329</c:v>
                </c:pt>
                <c:pt idx="10">
                  <c:v>60.828727333333326</c:v>
                </c:pt>
                <c:pt idx="11">
                  <c:v>60.92166774999999</c:v>
                </c:pt>
                <c:pt idx="12">
                  <c:v>60.300250083333331</c:v>
                </c:pt>
                <c:pt idx="13">
                  <c:v>61.044080916666665</c:v>
                </c:pt>
                <c:pt idx="14">
                  <c:v>60.290862833333335</c:v>
                </c:pt>
                <c:pt idx="15">
                  <c:v>59.605127500000002</c:v>
                </c:pt>
                <c:pt idx="16">
                  <c:v>59.836644166666666</c:v>
                </c:pt>
                <c:pt idx="17">
                  <c:v>59.139121999999993</c:v>
                </c:pt>
                <c:pt idx="18">
                  <c:v>55.485138166666665</c:v>
                </c:pt>
                <c:pt idx="19">
                  <c:v>53.512431166666666</c:v>
                </c:pt>
                <c:pt idx="20">
                  <c:v>52.960747833333336</c:v>
                </c:pt>
                <c:pt idx="21">
                  <c:v>51.680691500000002</c:v>
                </c:pt>
                <c:pt idx="22">
                  <c:v>51.353141749999999</c:v>
                </c:pt>
                <c:pt idx="23">
                  <c:v>50.738798749999994</c:v>
                </c:pt>
                <c:pt idx="24">
                  <c:v>50.826450000000001</c:v>
                </c:pt>
                <c:pt idx="25">
                  <c:v>50.139718916666673</c:v>
                </c:pt>
                <c:pt idx="26">
                  <c:v>48.595041500000015</c:v>
                </c:pt>
                <c:pt idx="27">
                  <c:v>50.227393583333338</c:v>
                </c:pt>
                <c:pt idx="28">
                  <c:v>49.257806999999993</c:v>
                </c:pt>
                <c:pt idx="29">
                  <c:v>48.896442166666667</c:v>
                </c:pt>
                <c:pt idx="30">
                  <c:v>48.967012833333321</c:v>
                </c:pt>
                <c:pt idx="31">
                  <c:v>49.761207333333324</c:v>
                </c:pt>
                <c:pt idx="32">
                  <c:v>48.156171416666659</c:v>
                </c:pt>
                <c:pt idx="33">
                  <c:v>48.977170666666666</c:v>
                </c:pt>
                <c:pt idx="34">
                  <c:v>48.21173266666667</c:v>
                </c:pt>
                <c:pt idx="35">
                  <c:v>48.329810083333335</c:v>
                </c:pt>
                <c:pt idx="36">
                  <c:v>48.550902083333334</c:v>
                </c:pt>
                <c:pt idx="37">
                  <c:v>48.715293750000001</c:v>
                </c:pt>
                <c:pt idx="38">
                  <c:v>49.142089166666672</c:v>
                </c:pt>
                <c:pt idx="39">
                  <c:v>49.005053916666668</c:v>
                </c:pt>
                <c:pt idx="40">
                  <c:v>51.103243750000011</c:v>
                </c:pt>
                <c:pt idx="41">
                  <c:v>49.336761666666668</c:v>
                </c:pt>
                <c:pt idx="42">
                  <c:v>50.871914250000003</c:v>
                </c:pt>
                <c:pt idx="43">
                  <c:v>53.330660250000001</c:v>
                </c:pt>
                <c:pt idx="44">
                  <c:v>53.119812499999995</c:v>
                </c:pt>
                <c:pt idx="45">
                  <c:v>55.704668749999996</c:v>
                </c:pt>
                <c:pt idx="46">
                  <c:v>55.727635499999991</c:v>
                </c:pt>
                <c:pt idx="47">
                  <c:v>55.598283000000002</c:v>
                </c:pt>
                <c:pt idx="48">
                  <c:v>56.291799999999995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863568"/>
        <c:axId val="230864128"/>
      </c:lineChart>
      <c:dateAx>
        <c:axId val="23086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64128"/>
        <c:crosses val="autoZero"/>
        <c:auto val="1"/>
        <c:lblOffset val="100"/>
        <c:baseTimeUnit val="months"/>
        <c:majorUnit val="12"/>
        <c:minorUnit val="12"/>
      </c:dateAx>
      <c:valAx>
        <c:axId val="230864128"/>
        <c:scaling>
          <c:orientation val="minMax"/>
          <c:max val="62"/>
          <c:min val="4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6356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alimentos'!$F$76:$F$124</c:f>
              <c:numCache>
                <c:formatCode>0.0</c:formatCode>
                <c:ptCount val="49"/>
                <c:pt idx="0">
                  <c:v>28.994888833333331</c:v>
                </c:pt>
                <c:pt idx="1">
                  <c:v>29.404968666666662</c:v>
                </c:pt>
                <c:pt idx="2">
                  <c:v>28.969868666666667</c:v>
                </c:pt>
                <c:pt idx="3">
                  <c:v>29.388557333333335</c:v>
                </c:pt>
                <c:pt idx="4">
                  <c:v>29.88157558333333</c:v>
                </c:pt>
                <c:pt idx="5">
                  <c:v>29.968845083333331</c:v>
                </c:pt>
                <c:pt idx="6">
                  <c:v>30.245085499999998</c:v>
                </c:pt>
                <c:pt idx="7">
                  <c:v>29.849315333333326</c:v>
                </c:pt>
                <c:pt idx="8">
                  <c:v>30.196101333333331</c:v>
                </c:pt>
                <c:pt idx="9">
                  <c:v>29.270170749999995</c:v>
                </c:pt>
                <c:pt idx="10">
                  <c:v>30.465218583333336</c:v>
                </c:pt>
                <c:pt idx="11">
                  <c:v>29.724081333333331</c:v>
                </c:pt>
                <c:pt idx="12">
                  <c:v>30.401868583333336</c:v>
                </c:pt>
                <c:pt idx="13">
                  <c:v>31.163418750000002</c:v>
                </c:pt>
                <c:pt idx="14">
                  <c:v>32.557312083333329</c:v>
                </c:pt>
                <c:pt idx="15">
                  <c:v>32.11550041666667</c:v>
                </c:pt>
                <c:pt idx="16">
                  <c:v>31.612140333333333</c:v>
                </c:pt>
                <c:pt idx="17">
                  <c:v>31.612024333333334</c:v>
                </c:pt>
                <c:pt idx="18">
                  <c:v>31.033208583333334</c:v>
                </c:pt>
                <c:pt idx="19">
                  <c:v>30.528135750000001</c:v>
                </c:pt>
                <c:pt idx="20">
                  <c:v>29.759641249999998</c:v>
                </c:pt>
                <c:pt idx="21">
                  <c:v>29.4845875</c:v>
                </c:pt>
                <c:pt idx="22">
                  <c:v>28.442271666666667</c:v>
                </c:pt>
                <c:pt idx="23">
                  <c:v>28.342457166666662</c:v>
                </c:pt>
                <c:pt idx="24">
                  <c:v>26.818661166666661</c:v>
                </c:pt>
                <c:pt idx="25">
                  <c:v>25.818163166666665</c:v>
                </c:pt>
                <c:pt idx="26">
                  <c:v>24.209101666666665</c:v>
                </c:pt>
                <c:pt idx="27">
                  <c:v>23.487217416666667</c:v>
                </c:pt>
                <c:pt idx="28">
                  <c:v>23.227153000000001</c:v>
                </c:pt>
                <c:pt idx="29">
                  <c:v>22.889698416666665</c:v>
                </c:pt>
                <c:pt idx="30">
                  <c:v>22.510522833333336</c:v>
                </c:pt>
                <c:pt idx="31">
                  <c:v>22.974261916666666</c:v>
                </c:pt>
                <c:pt idx="32">
                  <c:v>22.333792250000002</c:v>
                </c:pt>
                <c:pt idx="33">
                  <c:v>22.87648891666667</c:v>
                </c:pt>
                <c:pt idx="34">
                  <c:v>23.101904833333336</c:v>
                </c:pt>
                <c:pt idx="35">
                  <c:v>23.498227749999995</c:v>
                </c:pt>
                <c:pt idx="36">
                  <c:v>23.905875749999996</c:v>
                </c:pt>
                <c:pt idx="37">
                  <c:v>24.924366749999994</c:v>
                </c:pt>
                <c:pt idx="38">
                  <c:v>25.207570916666668</c:v>
                </c:pt>
                <c:pt idx="39">
                  <c:v>24.941515166666665</c:v>
                </c:pt>
                <c:pt idx="40">
                  <c:v>24.973654499999999</c:v>
                </c:pt>
                <c:pt idx="41">
                  <c:v>24.156056000000003</c:v>
                </c:pt>
                <c:pt idx="42">
                  <c:v>23.951039666666674</c:v>
                </c:pt>
                <c:pt idx="43">
                  <c:v>23.632550750000004</c:v>
                </c:pt>
                <c:pt idx="44">
                  <c:v>23.893404833333332</c:v>
                </c:pt>
                <c:pt idx="45">
                  <c:v>23.51620733333333</c:v>
                </c:pt>
                <c:pt idx="46">
                  <c:v>22.805666916666667</c:v>
                </c:pt>
                <c:pt idx="47">
                  <c:v>22.163117500000002</c:v>
                </c:pt>
                <c:pt idx="48">
                  <c:v>21.584882500000003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24192"/>
        <c:axId val="269924752"/>
      </c:lineChart>
      <c:dateAx>
        <c:axId val="26992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924752"/>
        <c:crosses val="autoZero"/>
        <c:auto val="1"/>
        <c:lblOffset val="100"/>
        <c:baseTimeUnit val="months"/>
        <c:majorUnit val="12"/>
        <c:minorUnit val="12"/>
      </c:dateAx>
      <c:valAx>
        <c:axId val="269924752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92419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 Productos químicos'!$F$76:$F$124</c:f>
              <c:numCache>
                <c:formatCode>0.0</c:formatCode>
                <c:ptCount val="49"/>
                <c:pt idx="0">
                  <c:v>22.724967416666669</c:v>
                </c:pt>
                <c:pt idx="1">
                  <c:v>22.775270166666662</c:v>
                </c:pt>
                <c:pt idx="2">
                  <c:v>22.496959749999998</c:v>
                </c:pt>
                <c:pt idx="3">
                  <c:v>22.591357416666668</c:v>
                </c:pt>
                <c:pt idx="4">
                  <c:v>22.795702416666668</c:v>
                </c:pt>
                <c:pt idx="5">
                  <c:v>22.67094183333333</c:v>
                </c:pt>
                <c:pt idx="6">
                  <c:v>22.121617333333333</c:v>
                </c:pt>
                <c:pt idx="7">
                  <c:v>21.699323249999996</c:v>
                </c:pt>
                <c:pt idx="8">
                  <c:v>21.505752083333334</c:v>
                </c:pt>
                <c:pt idx="9">
                  <c:v>22.611844916666666</c:v>
                </c:pt>
                <c:pt idx="10">
                  <c:v>22.443434</c:v>
                </c:pt>
                <c:pt idx="11">
                  <c:v>22.217951416666665</c:v>
                </c:pt>
                <c:pt idx="12">
                  <c:v>22.181226249999998</c:v>
                </c:pt>
                <c:pt idx="13">
                  <c:v>22.588538249999999</c:v>
                </c:pt>
                <c:pt idx="14">
                  <c:v>22.70557475</c:v>
                </c:pt>
                <c:pt idx="15">
                  <c:v>22.809396833333334</c:v>
                </c:pt>
                <c:pt idx="16">
                  <c:v>22.537999250000002</c:v>
                </c:pt>
                <c:pt idx="17">
                  <c:v>22.305177666666665</c:v>
                </c:pt>
                <c:pt idx="18">
                  <c:v>22.496534999999998</c:v>
                </c:pt>
                <c:pt idx="19">
                  <c:v>22.76671416666667</c:v>
                </c:pt>
                <c:pt idx="20">
                  <c:v>22.789558833333334</c:v>
                </c:pt>
                <c:pt idx="21">
                  <c:v>21.665094</c:v>
                </c:pt>
                <c:pt idx="22">
                  <c:v>21.943739083333337</c:v>
                </c:pt>
                <c:pt idx="23">
                  <c:v>21.631375583333337</c:v>
                </c:pt>
                <c:pt idx="24">
                  <c:v>21.503634083333335</c:v>
                </c:pt>
                <c:pt idx="25">
                  <c:v>20.876814833333331</c:v>
                </c:pt>
                <c:pt idx="26">
                  <c:v>20.621018416666665</c:v>
                </c:pt>
                <c:pt idx="27">
                  <c:v>20.506937000000001</c:v>
                </c:pt>
                <c:pt idx="28">
                  <c:v>20.508899333333336</c:v>
                </c:pt>
                <c:pt idx="29">
                  <c:v>20.281777166666668</c:v>
                </c:pt>
                <c:pt idx="30">
                  <c:v>20.281086333333334</c:v>
                </c:pt>
                <c:pt idx="31">
                  <c:v>20.130344000000004</c:v>
                </c:pt>
                <c:pt idx="32">
                  <c:v>19.106349166666671</c:v>
                </c:pt>
                <c:pt idx="33">
                  <c:v>19.403814166666667</c:v>
                </c:pt>
                <c:pt idx="34">
                  <c:v>19.409339333333335</c:v>
                </c:pt>
                <c:pt idx="35">
                  <c:v>19.450487166666665</c:v>
                </c:pt>
                <c:pt idx="36">
                  <c:v>19.263322500000001</c:v>
                </c:pt>
                <c:pt idx="37">
                  <c:v>19.597531083333333</c:v>
                </c:pt>
                <c:pt idx="38">
                  <c:v>19.508236166666666</c:v>
                </c:pt>
                <c:pt idx="39">
                  <c:v>19.108255249999999</c:v>
                </c:pt>
                <c:pt idx="40">
                  <c:v>19.209812083333336</c:v>
                </c:pt>
                <c:pt idx="41">
                  <c:v>19.038968916666665</c:v>
                </c:pt>
                <c:pt idx="42">
                  <c:v>19.000028166666667</c:v>
                </c:pt>
                <c:pt idx="43">
                  <c:v>19.0230335</c:v>
                </c:pt>
                <c:pt idx="44">
                  <c:v>19.820825750000001</c:v>
                </c:pt>
                <c:pt idx="45">
                  <c:v>19.156626333333332</c:v>
                </c:pt>
                <c:pt idx="46">
                  <c:v>18.735436916666668</c:v>
                </c:pt>
                <c:pt idx="47">
                  <c:v>18.809014999999999</c:v>
                </c:pt>
                <c:pt idx="48">
                  <c:v>18.807700666666666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26992"/>
        <c:axId val="269927552"/>
      </c:lineChart>
      <c:dateAx>
        <c:axId val="26992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927552"/>
        <c:crosses val="autoZero"/>
        <c:auto val="1"/>
        <c:lblOffset val="100"/>
        <c:baseTimeUnit val="months"/>
        <c:majorUnit val="12"/>
        <c:minorUnit val="12"/>
      </c:dateAx>
      <c:valAx>
        <c:axId val="269927552"/>
        <c:scaling>
          <c:orientation val="minMax"/>
          <c:max val="23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92699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caucho y plástico'!$F$76:$F$124</c:f>
              <c:numCache>
                <c:formatCode>0.0</c:formatCode>
                <c:ptCount val="49"/>
                <c:pt idx="0">
                  <c:v>20.394907833333331</c:v>
                </c:pt>
                <c:pt idx="1">
                  <c:v>20.337707666666667</c:v>
                </c:pt>
                <c:pt idx="2">
                  <c:v>20.199317416666666</c:v>
                </c:pt>
                <c:pt idx="3">
                  <c:v>19.942092333333331</c:v>
                </c:pt>
                <c:pt idx="4">
                  <c:v>19.727947500000003</c:v>
                </c:pt>
                <c:pt idx="5">
                  <c:v>19.624426333333336</c:v>
                </c:pt>
                <c:pt idx="6">
                  <c:v>19.510409916666671</c:v>
                </c:pt>
                <c:pt idx="7">
                  <c:v>19.515939500000002</c:v>
                </c:pt>
                <c:pt idx="8">
                  <c:v>19.993959583333332</c:v>
                </c:pt>
                <c:pt idx="9">
                  <c:v>20.202372666666665</c:v>
                </c:pt>
                <c:pt idx="10">
                  <c:v>20.374114666666667</c:v>
                </c:pt>
                <c:pt idx="11">
                  <c:v>20.322006083333331</c:v>
                </c:pt>
                <c:pt idx="12">
                  <c:v>20.39076025</c:v>
                </c:pt>
                <c:pt idx="13">
                  <c:v>20.419587250000003</c:v>
                </c:pt>
                <c:pt idx="14">
                  <c:v>20.364969333333335</c:v>
                </c:pt>
                <c:pt idx="15">
                  <c:v>20.199370416666667</c:v>
                </c:pt>
                <c:pt idx="16">
                  <c:v>20.286716416666668</c:v>
                </c:pt>
                <c:pt idx="17">
                  <c:v>19.938882166666666</c:v>
                </c:pt>
                <c:pt idx="18">
                  <c:v>19.921400333333331</c:v>
                </c:pt>
                <c:pt idx="19">
                  <c:v>19.972502500000001</c:v>
                </c:pt>
                <c:pt idx="20">
                  <c:v>19.410401833333335</c:v>
                </c:pt>
                <c:pt idx="21">
                  <c:v>19.313328250000001</c:v>
                </c:pt>
                <c:pt idx="22">
                  <c:v>19.108283083333333</c:v>
                </c:pt>
                <c:pt idx="23">
                  <c:v>18.898799</c:v>
                </c:pt>
                <c:pt idx="24">
                  <c:v>18.727710083333335</c:v>
                </c:pt>
                <c:pt idx="25">
                  <c:v>18.383095166666667</c:v>
                </c:pt>
                <c:pt idx="26">
                  <c:v>17.93608466666667</c:v>
                </c:pt>
                <c:pt idx="27">
                  <c:v>17.929097083333335</c:v>
                </c:pt>
                <c:pt idx="28">
                  <c:v>17.829575833333333</c:v>
                </c:pt>
                <c:pt idx="29">
                  <c:v>17.972148499999999</c:v>
                </c:pt>
                <c:pt idx="30">
                  <c:v>17.828108333333336</c:v>
                </c:pt>
                <c:pt idx="31">
                  <c:v>17.756685083333334</c:v>
                </c:pt>
                <c:pt idx="32">
                  <c:v>17.330657083333332</c:v>
                </c:pt>
                <c:pt idx="33">
                  <c:v>17.519997916666664</c:v>
                </c:pt>
                <c:pt idx="34">
                  <c:v>17.449252833333333</c:v>
                </c:pt>
                <c:pt idx="35">
                  <c:v>17.350522166666668</c:v>
                </c:pt>
                <c:pt idx="36">
                  <c:v>17.417729333333334</c:v>
                </c:pt>
                <c:pt idx="37">
                  <c:v>17.359270083333332</c:v>
                </c:pt>
                <c:pt idx="38">
                  <c:v>17.58496375</c:v>
                </c:pt>
                <c:pt idx="39">
                  <c:v>17.555056083333334</c:v>
                </c:pt>
                <c:pt idx="40">
                  <c:v>17.410598666666665</c:v>
                </c:pt>
                <c:pt idx="41">
                  <c:v>17.146272166666666</c:v>
                </c:pt>
                <c:pt idx="42">
                  <c:v>17.057761416666668</c:v>
                </c:pt>
                <c:pt idx="43">
                  <c:v>16.944969833333335</c:v>
                </c:pt>
                <c:pt idx="44">
                  <c:v>17.240715083333331</c:v>
                </c:pt>
                <c:pt idx="45">
                  <c:v>17.003490166666669</c:v>
                </c:pt>
                <c:pt idx="46">
                  <c:v>16.949148166666664</c:v>
                </c:pt>
                <c:pt idx="47">
                  <c:v>17.00782208333333</c:v>
                </c:pt>
                <c:pt idx="48">
                  <c:v>17.106346416666664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29792"/>
        <c:axId val="270102736"/>
      </c:lineChart>
      <c:dateAx>
        <c:axId val="26992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102736"/>
        <c:crosses val="autoZero"/>
        <c:auto val="1"/>
        <c:lblOffset val="100"/>
        <c:baseTimeUnit val="months"/>
        <c:majorUnit val="12"/>
        <c:minorUnit val="12"/>
      </c:dateAx>
      <c:valAx>
        <c:axId val="270102736"/>
        <c:scaling>
          <c:orientation val="minMax"/>
          <c:max val="21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92979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68E-2"/>
          <c:y val="3.0284446151548131E-2"/>
          <c:w val="0.86154042946903542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farmacéuticos'!$E$76:$E$124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'Productos farmacéuticos'!$F$76:$F$124</c:f>
              <c:numCache>
                <c:formatCode>0.0</c:formatCode>
                <c:ptCount val="49"/>
                <c:pt idx="0">
                  <c:v>20.884284083333334</c:v>
                </c:pt>
                <c:pt idx="1">
                  <c:v>21.086026583333332</c:v>
                </c:pt>
                <c:pt idx="2">
                  <c:v>20.613699333333333</c:v>
                </c:pt>
                <c:pt idx="3">
                  <c:v>20.574813333333335</c:v>
                </c:pt>
                <c:pt idx="4">
                  <c:v>20.482257666666666</c:v>
                </c:pt>
                <c:pt idx="5">
                  <c:v>19.861041583333336</c:v>
                </c:pt>
                <c:pt idx="6">
                  <c:v>19.302406583333333</c:v>
                </c:pt>
                <c:pt idx="7">
                  <c:v>19.352895499999999</c:v>
                </c:pt>
                <c:pt idx="8">
                  <c:v>19.767432750000001</c:v>
                </c:pt>
                <c:pt idx="9">
                  <c:v>19.828744333333333</c:v>
                </c:pt>
                <c:pt idx="10">
                  <c:v>20.302535333333335</c:v>
                </c:pt>
                <c:pt idx="11">
                  <c:v>19.902958083333335</c:v>
                </c:pt>
                <c:pt idx="12">
                  <c:v>19.818135083333331</c:v>
                </c:pt>
                <c:pt idx="13">
                  <c:v>19.365438666666666</c:v>
                </c:pt>
                <c:pt idx="14">
                  <c:v>19.844845666666668</c:v>
                </c:pt>
                <c:pt idx="15">
                  <c:v>20.132521666666666</c:v>
                </c:pt>
                <c:pt idx="16">
                  <c:v>20.820227583333338</c:v>
                </c:pt>
                <c:pt idx="17">
                  <c:v>21.22103541666667</c:v>
                </c:pt>
                <c:pt idx="18">
                  <c:v>21.376151833333335</c:v>
                </c:pt>
                <c:pt idx="19">
                  <c:v>20.885819583333337</c:v>
                </c:pt>
                <c:pt idx="20">
                  <c:v>20.550284666666666</c:v>
                </c:pt>
                <c:pt idx="21">
                  <c:v>20.0450105</c:v>
                </c:pt>
                <c:pt idx="22">
                  <c:v>20.038300083333336</c:v>
                </c:pt>
                <c:pt idx="23">
                  <c:v>19.746144583333333</c:v>
                </c:pt>
                <c:pt idx="24">
                  <c:v>19.718495083333334</c:v>
                </c:pt>
                <c:pt idx="25">
                  <c:v>20.066889333333336</c:v>
                </c:pt>
                <c:pt idx="26">
                  <c:v>19.594978666666666</c:v>
                </c:pt>
                <c:pt idx="27">
                  <c:v>19.338599833333337</c:v>
                </c:pt>
                <c:pt idx="28">
                  <c:v>18.118763166666668</c:v>
                </c:pt>
                <c:pt idx="29">
                  <c:v>17.577726166666668</c:v>
                </c:pt>
                <c:pt idx="30">
                  <c:v>17.80459325</c:v>
                </c:pt>
                <c:pt idx="31">
                  <c:v>17.722357999999996</c:v>
                </c:pt>
                <c:pt idx="32">
                  <c:v>16.99469058333333</c:v>
                </c:pt>
                <c:pt idx="33">
                  <c:v>16.994926916666664</c:v>
                </c:pt>
                <c:pt idx="34">
                  <c:v>16.262025416666667</c:v>
                </c:pt>
                <c:pt idx="35">
                  <c:v>16.115880916666665</c:v>
                </c:pt>
                <c:pt idx="36">
                  <c:v>15.495277666666667</c:v>
                </c:pt>
                <c:pt idx="37">
                  <c:v>14.834313333333332</c:v>
                </c:pt>
                <c:pt idx="38">
                  <c:v>15.102224499999998</c:v>
                </c:pt>
                <c:pt idx="39">
                  <c:v>14.710813749999998</c:v>
                </c:pt>
                <c:pt idx="40">
                  <c:v>14.898254999999997</c:v>
                </c:pt>
                <c:pt idx="41">
                  <c:v>14.545112749999999</c:v>
                </c:pt>
                <c:pt idx="42">
                  <c:v>13.676143333333334</c:v>
                </c:pt>
                <c:pt idx="43">
                  <c:v>13.402156249999999</c:v>
                </c:pt>
                <c:pt idx="44">
                  <c:v>13.529726833333333</c:v>
                </c:pt>
                <c:pt idx="45">
                  <c:v>13.360759250000001</c:v>
                </c:pt>
                <c:pt idx="46">
                  <c:v>13.363818083333333</c:v>
                </c:pt>
                <c:pt idx="47">
                  <c:v>13.149187750000003</c:v>
                </c:pt>
                <c:pt idx="48">
                  <c:v>12.983582583333336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104976"/>
        <c:axId val="270105536"/>
      </c:lineChart>
      <c:dateAx>
        <c:axId val="27010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105536"/>
        <c:crosses val="autoZero"/>
        <c:auto val="1"/>
        <c:lblOffset val="100"/>
        <c:baseTimeUnit val="months"/>
        <c:majorUnit val="12"/>
        <c:minorUnit val="12"/>
      </c:dateAx>
      <c:valAx>
        <c:axId val="270105536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10497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80 Enero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6,9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67,0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-802,2,0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-16,0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422,5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46,5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-10,7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266,7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--173,9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81641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2320" cy="10300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81642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4106" cy="103006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81643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9679" cy="103006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54428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6714" cy="1030061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4143" cy="103006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430530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81642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7071" cy="103006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176893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3464" cy="104248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400050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27213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8892" cy="103006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609600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54427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0820" cy="103006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68036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006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3006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Normal="100" zoomScaleSheetLayoutView="70" zoomScalePageLayoutView="80" workbookViewId="0">
      <selection activeCell="Z12" sqref="Z1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x14ac:dyDescent="0.25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192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193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461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x14ac:dyDescent="0.25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x14ac:dyDescent="0.25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x14ac:dyDescent="0.25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x14ac:dyDescent="0.25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x14ac:dyDescent="0.25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x14ac:dyDescent="0.25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x14ac:dyDescent="0.25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25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x14ac:dyDescent="0.25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x14ac:dyDescent="0.25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x14ac:dyDescent="0.25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x14ac:dyDescent="0.25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x14ac:dyDescent="0.25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x14ac:dyDescent="0.25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x14ac:dyDescent="0.25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x14ac:dyDescent="0.25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x14ac:dyDescent="0.25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x14ac:dyDescent="0.25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x14ac:dyDescent="0.25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x14ac:dyDescent="0.25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x14ac:dyDescent="0.25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x14ac:dyDescent="0.25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25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197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199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198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08"/>
      <c r="F11" s="208"/>
      <c r="G11" s="129">
        <v>2016</v>
      </c>
      <c r="H11" s="129">
        <v>2017</v>
      </c>
      <c r="I11" s="208"/>
      <c r="J11" s="208"/>
      <c r="K11" s="99"/>
      <c r="N11" s="2"/>
    </row>
    <row r="12" spans="1:14" x14ac:dyDescent="0.25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134.12310706000025</v>
      </c>
      <c r="D14" s="24">
        <v>81.422707820000056</v>
      </c>
      <c r="E14" s="21">
        <v>-39.292557707021025</v>
      </c>
      <c r="F14" s="21">
        <v>3.5949068459858036</v>
      </c>
      <c r="G14" s="21">
        <v>10.633069410000001</v>
      </c>
      <c r="H14" s="24">
        <v>4.9323694700000003</v>
      </c>
      <c r="I14" s="21">
        <v>-53.612928874880737</v>
      </c>
      <c r="J14" s="21">
        <v>2.392835462267191</v>
      </c>
      <c r="K14" s="99"/>
      <c r="L14" s="135"/>
    </row>
    <row r="15" spans="1:14" x14ac:dyDescent="0.25">
      <c r="A15" s="97"/>
      <c r="B15" s="121" t="s">
        <v>23</v>
      </c>
      <c r="C15" s="21">
        <v>2098.5763228500305</v>
      </c>
      <c r="D15" s="24">
        <v>2183.5235427600242</v>
      </c>
      <c r="E15" s="21">
        <v>4.0478499154430914</v>
      </c>
      <c r="F15" s="21">
        <v>96.405093154014196</v>
      </c>
      <c r="G15" s="21">
        <v>199.24223493000082</v>
      </c>
      <c r="H15" s="24">
        <v>201.19837156000057</v>
      </c>
      <c r="I15" s="21">
        <v>0.98178813878844196</v>
      </c>
      <c r="J15" s="21">
        <v>97.607164537732814</v>
      </c>
      <c r="K15" s="99"/>
    </row>
    <row r="16" spans="1:14" x14ac:dyDescent="0.25">
      <c r="A16" s="97" t="s">
        <v>61</v>
      </c>
      <c r="B16" s="163" t="s">
        <v>98</v>
      </c>
      <c r="C16" s="21">
        <v>541.57080995999866</v>
      </c>
      <c r="D16" s="24">
        <v>632.48888620998991</v>
      </c>
      <c r="E16" s="21">
        <v>16.787846497248736</v>
      </c>
      <c r="F16" s="21">
        <v>27.925116812287154</v>
      </c>
      <c r="G16" s="21">
        <v>47.628506240000107</v>
      </c>
      <c r="H16" s="24">
        <v>55.95071036999996</v>
      </c>
      <c r="I16" s="21">
        <v>17.473157961461695</v>
      </c>
      <c r="J16" s="21">
        <v>27.143312099119083</v>
      </c>
      <c r="K16" s="99"/>
    </row>
    <row r="17" spans="1:13" x14ac:dyDescent="0.25">
      <c r="A17" s="97" t="s">
        <v>61</v>
      </c>
      <c r="B17" s="163" t="s">
        <v>183</v>
      </c>
      <c r="C17" s="21">
        <v>261.07755574000117</v>
      </c>
      <c r="D17" s="24">
        <v>221.00374322999917</v>
      </c>
      <c r="E17" s="21">
        <v>-15.349390106099447</v>
      </c>
      <c r="F17" s="21">
        <v>9.7575712082970121</v>
      </c>
      <c r="G17" s="21">
        <v>24.38958701000001</v>
      </c>
      <c r="H17" s="24">
        <v>17.450767260000038</v>
      </c>
      <c r="I17" s="21">
        <v>-28.449927205224824</v>
      </c>
      <c r="J17" s="21">
        <v>8.4658732476298759</v>
      </c>
      <c r="K17" s="99"/>
    </row>
    <row r="18" spans="1:13" ht="15.75" customHeight="1" x14ac:dyDescent="0.25">
      <c r="A18" s="97" t="s">
        <v>61</v>
      </c>
      <c r="B18" s="163" t="s">
        <v>344</v>
      </c>
      <c r="C18" s="21">
        <v>210.99121111999924</v>
      </c>
      <c r="D18" s="24">
        <v>201.5132473699997</v>
      </c>
      <c r="E18" s="21">
        <v>-4.4921130599174681</v>
      </c>
      <c r="F18" s="21">
        <v>8.897043244112071</v>
      </c>
      <c r="G18" s="21">
        <v>18.368808429999973</v>
      </c>
      <c r="H18" s="24">
        <v>18.35303643000001</v>
      </c>
      <c r="I18" s="21">
        <v>-8.5862945656312029E-2</v>
      </c>
      <c r="J18" s="21">
        <v>8.9035901866422158</v>
      </c>
      <c r="K18" s="99"/>
    </row>
    <row r="19" spans="1:13" x14ac:dyDescent="0.25">
      <c r="A19" s="97" t="s">
        <v>61</v>
      </c>
      <c r="B19" s="149" t="s">
        <v>345</v>
      </c>
      <c r="C19" s="21">
        <v>191.07194181000051</v>
      </c>
      <c r="D19" s="24">
        <v>188.03685886000025</v>
      </c>
      <c r="E19" s="21">
        <v>-1.5884503612876411</v>
      </c>
      <c r="F19" s="21">
        <v>8.3020450843743578</v>
      </c>
      <c r="G19" s="21">
        <v>17.499828930000024</v>
      </c>
      <c r="H19" s="24">
        <v>18.682120650000034</v>
      </c>
      <c r="I19" s="21">
        <v>6.7560187286928475</v>
      </c>
      <c r="J19" s="21">
        <v>9.0632384847833105</v>
      </c>
      <c r="K19" s="99"/>
    </row>
    <row r="20" spans="1:13" x14ac:dyDescent="0.25">
      <c r="A20" s="97" t="s">
        <v>61</v>
      </c>
      <c r="B20" s="149" t="s">
        <v>193</v>
      </c>
      <c r="C20" s="21">
        <v>162.14229802000213</v>
      </c>
      <c r="D20" s="24">
        <v>139.93352551000211</v>
      </c>
      <c r="E20" s="21">
        <v>-13.697087546680942</v>
      </c>
      <c r="F20" s="21">
        <v>6.1782272084455379</v>
      </c>
      <c r="G20" s="21">
        <v>12.66472044999999</v>
      </c>
      <c r="H20" s="24">
        <v>10.677457790000002</v>
      </c>
      <c r="I20" s="21">
        <v>-15.69132668854124</v>
      </c>
      <c r="J20" s="21">
        <v>5.1799444064706437</v>
      </c>
      <c r="K20" s="99"/>
    </row>
    <row r="21" spans="1:13" x14ac:dyDescent="0.25">
      <c r="A21" s="97" t="s">
        <v>61</v>
      </c>
      <c r="B21" s="121" t="s">
        <v>62</v>
      </c>
      <c r="C21" s="21">
        <v>731.72250620002876</v>
      </c>
      <c r="D21" s="24">
        <v>800.54728158003286</v>
      </c>
      <c r="E21" s="21">
        <v>9.405857384027172</v>
      </c>
      <c r="F21" s="21">
        <v>35.345089596498056</v>
      </c>
      <c r="G21" s="21">
        <v>78.690783870000701</v>
      </c>
      <c r="H21" s="24">
        <v>80.084279060000512</v>
      </c>
      <c r="I21" s="21">
        <v>1.7708492932309694</v>
      </c>
      <c r="J21" s="21">
        <v>38.851206113087677</v>
      </c>
      <c r="K21" s="99"/>
    </row>
    <row r="22" spans="1:13" x14ac:dyDescent="0.25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x14ac:dyDescent="0.25">
      <c r="A23" s="97"/>
      <c r="B23" s="122" t="s">
        <v>24</v>
      </c>
      <c r="C23" s="24">
        <v>2232.6994299100306</v>
      </c>
      <c r="D23" s="24">
        <v>2264.9462505800243</v>
      </c>
      <c r="E23" s="24">
        <v>1.4442974382491425</v>
      </c>
      <c r="F23" s="22">
        <v>100</v>
      </c>
      <c r="G23" s="24">
        <v>209.87530434000081</v>
      </c>
      <c r="H23" s="24">
        <v>206.13074103000056</v>
      </c>
      <c r="I23" s="24">
        <v>-1.7841848147764905</v>
      </c>
      <c r="J23" s="22">
        <v>100</v>
      </c>
      <c r="K23" s="99"/>
    </row>
    <row r="24" spans="1:13" x14ac:dyDescent="0.25">
      <c r="A24" s="97"/>
      <c r="B24" s="121" t="s">
        <v>38</v>
      </c>
      <c r="C24" s="21">
        <v>743.04302226000448</v>
      </c>
      <c r="D24" s="24">
        <v>787.48446637999245</v>
      </c>
      <c r="E24" s="21">
        <v>5.9810055122806904</v>
      </c>
      <c r="F24" s="21">
        <v>34.768351177354759</v>
      </c>
      <c r="G24" s="21">
        <v>65.879167270000181</v>
      </c>
      <c r="H24" s="24">
        <v>66.134312720000139</v>
      </c>
      <c r="I24" s="21">
        <v>0.38729307089488962</v>
      </c>
      <c r="J24" s="21">
        <v>32.08367291047329</v>
      </c>
      <c r="K24" s="99"/>
      <c r="L24" s="135"/>
      <c r="M24" s="135"/>
    </row>
    <row r="25" spans="1:13" x14ac:dyDescent="0.25">
      <c r="A25" s="97"/>
      <c r="B25" s="121" t="s">
        <v>39</v>
      </c>
      <c r="C25" s="21">
        <v>1431.0611864900027</v>
      </c>
      <c r="D25" s="24">
        <v>1425.2678305099976</v>
      </c>
      <c r="E25" s="21">
        <v>-0.40482936961029337</v>
      </c>
      <c r="F25" s="21">
        <v>62.927225321351642</v>
      </c>
      <c r="G25" s="21">
        <v>138.58902940000016</v>
      </c>
      <c r="H25" s="24">
        <v>135.22506015000019</v>
      </c>
      <c r="I25" s="21">
        <v>-2.4272983688274241</v>
      </c>
      <c r="J25" s="21">
        <v>65.601598031571314</v>
      </c>
      <c r="K25" s="99"/>
      <c r="L25" s="135"/>
    </row>
    <row r="26" spans="1:13" x14ac:dyDescent="0.25">
      <c r="A26" s="97"/>
      <c r="B26" s="121" t="s">
        <v>57</v>
      </c>
      <c r="C26" s="21">
        <v>200.06901392000037</v>
      </c>
      <c r="D26" s="24">
        <v>210.20908190999907</v>
      </c>
      <c r="E26" s="21">
        <v>5.0682850838927651</v>
      </c>
      <c r="F26" s="21">
        <v>9.280974409709156</v>
      </c>
      <c r="G26" s="21">
        <v>19.643209430000017</v>
      </c>
      <c r="H26" s="24">
        <v>22.719497630000067</v>
      </c>
      <c r="I26" s="21">
        <v>15.66082269276119</v>
      </c>
      <c r="J26" s="21">
        <v>11.021887136520524</v>
      </c>
      <c r="K26" s="99"/>
      <c r="M26" s="135"/>
    </row>
    <row r="27" spans="1:13" x14ac:dyDescent="0.25">
      <c r="A27" s="97"/>
      <c r="B27" s="121" t="s">
        <v>58</v>
      </c>
      <c r="C27" s="21">
        <v>406.5719495000032</v>
      </c>
      <c r="D27" s="24">
        <v>388.92255154000196</v>
      </c>
      <c r="E27" s="21">
        <v>-4.3410269650196565</v>
      </c>
      <c r="F27" s="21">
        <v>17.171381062151202</v>
      </c>
      <c r="G27" s="21">
        <v>36.927300280000026</v>
      </c>
      <c r="H27" s="24">
        <v>42.90598868999993</v>
      </c>
      <c r="I27" s="21">
        <v>16.190429207298386</v>
      </c>
      <c r="J27" s="21">
        <v>20.814939332001593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512.57990654000048</v>
      </c>
      <c r="D28" s="24">
        <v>516.97295655999642</v>
      </c>
      <c r="E28" s="21">
        <v>0.8570468650731522</v>
      </c>
      <c r="F28" s="21">
        <v>22.824954739107213</v>
      </c>
      <c r="G28" s="21">
        <v>57.355699750000106</v>
      </c>
      <c r="H28" s="24">
        <v>49.018643370000142</v>
      </c>
      <c r="I28" s="21">
        <v>-14.535706854487373</v>
      </c>
      <c r="J28" s="21">
        <v>23.78036537639279</v>
      </c>
      <c r="K28" s="99"/>
      <c r="L28" s="137"/>
    </row>
    <row r="29" spans="1:13" x14ac:dyDescent="0.25">
      <c r="A29" s="97"/>
      <c r="B29" s="121" t="s">
        <v>60</v>
      </c>
      <c r="C29" s="21">
        <v>311.84031652999852</v>
      </c>
      <c r="D29" s="24">
        <v>309.16324050000009</v>
      </c>
      <c r="E29" s="21">
        <v>-0.85847656255213511</v>
      </c>
      <c r="F29" s="21">
        <v>13.649915110384066</v>
      </c>
      <c r="G29" s="21">
        <v>24.662819940000013</v>
      </c>
      <c r="H29" s="24">
        <v>20.580930460000037</v>
      </c>
      <c r="I29" s="21">
        <v>-16.5507816621556</v>
      </c>
      <c r="J29" s="21">
        <v>9.984406186656388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58.517857639999804</v>
      </c>
      <c r="D30" s="24">
        <v>51.105687779999968</v>
      </c>
      <c r="E30" s="21">
        <v>-12.66650926559768</v>
      </c>
      <c r="F30" s="21">
        <v>2.2563753010435654</v>
      </c>
      <c r="G30" s="21">
        <v>5.4011556300000052</v>
      </c>
      <c r="H30" s="24">
        <v>4.3218241300000004</v>
      </c>
      <c r="I30" s="21">
        <v>-19.983343823773581</v>
      </c>
      <c r="J30" s="21">
        <v>2.0966422128036668</v>
      </c>
      <c r="K30" s="99"/>
    </row>
    <row r="31" spans="1:13" s="137" customFormat="1" x14ac:dyDescent="0.25">
      <c r="A31" s="97"/>
      <c r="B31" s="121" t="s">
        <v>190</v>
      </c>
      <c r="C31" s="21">
        <v>7.7363520000000005E-2</v>
      </c>
      <c r="D31" s="24">
        <v>1.0882659099999998</v>
      </c>
      <c r="E31" s="21">
        <v>1306.6913061866883</v>
      </c>
      <c r="F31" s="21">
        <v>4.8048200248518413E-2</v>
      </c>
      <c r="G31" s="21">
        <v>5.9520399999999996E-3</v>
      </c>
      <c r="H31" s="24">
        <v>0.44954403000000004</v>
      </c>
      <c r="I31" s="21">
        <v>7452.7723267988804</v>
      </c>
      <c r="J31" s="21">
        <v>0.21808684515162768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0" t="s">
        <v>148</v>
      </c>
      <c r="C33" s="210"/>
      <c r="D33" s="210"/>
      <c r="E33" s="210"/>
      <c r="F33" s="211" t="s">
        <v>149</v>
      </c>
      <c r="G33" s="211"/>
      <c r="H33" s="211"/>
      <c r="I33" s="211"/>
      <c r="J33" s="211"/>
      <c r="K33" s="99"/>
    </row>
    <row r="34" spans="1:11" x14ac:dyDescent="0.25">
      <c r="A34" s="97"/>
      <c r="B34" s="210" t="s">
        <v>460</v>
      </c>
      <c r="C34" s="210"/>
      <c r="D34" s="210"/>
      <c r="E34" s="210"/>
      <c r="F34" s="211"/>
      <c r="G34" s="211"/>
      <c r="H34" s="211"/>
      <c r="I34" s="211"/>
      <c r="J34" s="211"/>
      <c r="K34" s="99"/>
    </row>
    <row r="35" spans="1:11" x14ac:dyDescent="0.25">
      <c r="A35" s="97"/>
      <c r="B35" s="121"/>
      <c r="C35" s="118"/>
      <c r="D35" s="118"/>
      <c r="E35" s="118"/>
      <c r="F35" s="210" t="s">
        <v>460</v>
      </c>
      <c r="G35" s="210"/>
      <c r="H35" s="210"/>
      <c r="I35" s="210"/>
      <c r="J35" s="210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787.48446637999245</v>
      </c>
      <c r="E46" s="139"/>
      <c r="F46" s="139"/>
      <c r="G46" s="139" t="s">
        <v>22</v>
      </c>
      <c r="H46" s="140">
        <v>81.422707820000056</v>
      </c>
      <c r="I46" s="139"/>
      <c r="J46" s="139"/>
    </row>
    <row r="47" spans="1:11" x14ac:dyDescent="0.25">
      <c r="B47" s="139"/>
      <c r="C47" s="139" t="s">
        <v>41</v>
      </c>
      <c r="D47" s="140">
        <v>1425.2678305099976</v>
      </c>
      <c r="E47" s="139"/>
      <c r="F47" s="139"/>
      <c r="G47" s="139" t="s">
        <v>23</v>
      </c>
      <c r="H47" s="140">
        <v>2183.5235427600242</v>
      </c>
      <c r="I47" s="139"/>
      <c r="J47" s="139"/>
    </row>
    <row r="48" spans="1:11" x14ac:dyDescent="0.25">
      <c r="B48" s="139"/>
      <c r="C48" s="139" t="s">
        <v>92</v>
      </c>
      <c r="D48" s="140">
        <v>51.105687779999968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B50" s="139"/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B51" s="139"/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12" t="s">
        <v>187</v>
      </c>
      <c r="F10" s="212" t="s">
        <v>188</v>
      </c>
      <c r="G10" s="209" t="s">
        <v>202</v>
      </c>
      <c r="H10" s="209"/>
      <c r="I10" s="212" t="s">
        <v>187</v>
      </c>
      <c r="J10" s="212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99"/>
      <c r="M13" s="135"/>
    </row>
    <row r="14" spans="1:14" x14ac:dyDescent="0.25">
      <c r="A14" s="97"/>
      <c r="B14" s="149" t="s">
        <v>153</v>
      </c>
      <c r="C14" s="21">
        <v>757.31247284999131</v>
      </c>
      <c r="D14" s="24">
        <v>832.46100966999927</v>
      </c>
      <c r="E14" s="21">
        <v>9.9230554776421176</v>
      </c>
      <c r="F14" s="21">
        <v>36.754117650995752</v>
      </c>
      <c r="G14" s="21">
        <v>58.615092410000322</v>
      </c>
      <c r="H14" s="24">
        <v>63.749987889999929</v>
      </c>
      <c r="I14" s="21">
        <v>8.7603640442670994</v>
      </c>
      <c r="J14" s="21">
        <v>30.926967793087041</v>
      </c>
      <c r="K14" s="99"/>
    </row>
    <row r="15" spans="1:14" x14ac:dyDescent="0.25">
      <c r="A15" s="97"/>
      <c r="B15" s="149" t="s">
        <v>431</v>
      </c>
      <c r="C15" s="21">
        <v>253.45649980999946</v>
      </c>
      <c r="D15" s="24">
        <v>305.11856164000329</v>
      </c>
      <c r="E15" s="21">
        <v>20.383009261443942</v>
      </c>
      <c r="F15" s="21">
        <v>13.471337854567908</v>
      </c>
      <c r="G15" s="21">
        <v>22.728551659999962</v>
      </c>
      <c r="H15" s="24">
        <v>31.931456790000027</v>
      </c>
      <c r="I15" s="21">
        <v>40.490504048246436</v>
      </c>
      <c r="J15" s="21">
        <v>15.490875660002928</v>
      </c>
      <c r="K15" s="99"/>
    </row>
    <row r="16" spans="1:14" x14ac:dyDescent="0.25">
      <c r="A16" s="97" t="s">
        <v>61</v>
      </c>
      <c r="B16" s="149" t="s">
        <v>432</v>
      </c>
      <c r="C16" s="21">
        <v>141.66631318000088</v>
      </c>
      <c r="D16" s="24">
        <v>130.99416129000059</v>
      </c>
      <c r="E16" s="21">
        <v>-7.533302484155346</v>
      </c>
      <c r="F16" s="21">
        <v>5.7835439254443513</v>
      </c>
      <c r="G16" s="21">
        <v>18.253051239999962</v>
      </c>
      <c r="H16" s="24">
        <v>15.689510379999973</v>
      </c>
      <c r="I16" s="21">
        <v>-14.044451123778224</v>
      </c>
      <c r="J16" s="21">
        <v>7.6114364609578047</v>
      </c>
      <c r="K16" s="99"/>
    </row>
    <row r="17" spans="1:11" x14ac:dyDescent="0.25">
      <c r="A17" s="97" t="s">
        <v>61</v>
      </c>
      <c r="B17" s="149" t="s">
        <v>435</v>
      </c>
      <c r="C17" s="21">
        <v>135.55109048000111</v>
      </c>
      <c r="D17" s="24">
        <v>119.53746448000027</v>
      </c>
      <c r="E17" s="21">
        <v>-11.813719788822684</v>
      </c>
      <c r="F17" s="21">
        <v>5.2777174932689119</v>
      </c>
      <c r="G17" s="21">
        <v>11.293758399999991</v>
      </c>
      <c r="H17" s="24">
        <v>12.05479152</v>
      </c>
      <c r="I17" s="21">
        <v>6.7385284246917365</v>
      </c>
      <c r="J17" s="21">
        <v>5.8481289398001675</v>
      </c>
      <c r="K17" s="99"/>
    </row>
    <row r="18" spans="1:11" x14ac:dyDescent="0.25">
      <c r="A18" s="97" t="s">
        <v>61</v>
      </c>
      <c r="B18" s="149" t="s">
        <v>436</v>
      </c>
      <c r="C18" s="21">
        <v>101.28813512000052</v>
      </c>
      <c r="D18" s="24">
        <v>89.727834730000737</v>
      </c>
      <c r="E18" s="21">
        <v>-11.413281897533</v>
      </c>
      <c r="F18" s="21">
        <v>3.9615878172394847</v>
      </c>
      <c r="G18" s="21">
        <v>8.5604371200000049</v>
      </c>
      <c r="H18" s="24">
        <v>7.4048755299999982</v>
      </c>
      <c r="I18" s="21">
        <v>-13.498861959983721</v>
      </c>
      <c r="J18" s="21">
        <v>3.592319851468579</v>
      </c>
      <c r="K18" s="99"/>
    </row>
    <row r="19" spans="1:11" x14ac:dyDescent="0.25">
      <c r="A19" s="97"/>
      <c r="B19" s="149" t="s">
        <v>450</v>
      </c>
      <c r="C19" s="21">
        <v>61.149868160000175</v>
      </c>
      <c r="D19" s="24">
        <v>67.48173991999991</v>
      </c>
      <c r="E19" s="21">
        <v>10.354677696822234</v>
      </c>
      <c r="F19" s="21">
        <v>2.9793969681496275</v>
      </c>
      <c r="G19" s="21">
        <v>5.5391610700000014</v>
      </c>
      <c r="H19" s="24">
        <v>5.7724811400000009</v>
      </c>
      <c r="I19" s="21">
        <v>4.2121914681928496</v>
      </c>
      <c r="J19" s="21">
        <v>2.8003979955419971</v>
      </c>
      <c r="K19" s="99"/>
    </row>
    <row r="20" spans="1:11" x14ac:dyDescent="0.25">
      <c r="A20" s="97" t="s">
        <v>61</v>
      </c>
      <c r="B20" s="149" t="s">
        <v>418</v>
      </c>
      <c r="C20" s="21">
        <v>84.245767879999775</v>
      </c>
      <c r="D20" s="24">
        <v>46.672271820000006</v>
      </c>
      <c r="E20" s="21">
        <v>-44.599861815634114</v>
      </c>
      <c r="F20" s="21">
        <v>2.0606348520653777</v>
      </c>
      <c r="G20" s="21">
        <v>6.8473469299999978</v>
      </c>
      <c r="H20" s="24">
        <v>2.7761445100000022</v>
      </c>
      <c r="I20" s="21">
        <v>-59.456640091697487</v>
      </c>
      <c r="J20" s="21">
        <v>1.3467882064208745</v>
      </c>
      <c r="K20" s="99"/>
    </row>
    <row r="21" spans="1:11" x14ac:dyDescent="0.25">
      <c r="A21" s="97" t="s">
        <v>61</v>
      </c>
      <c r="B21" s="149" t="s">
        <v>425</v>
      </c>
      <c r="C21" s="21">
        <v>39.527829250000075</v>
      </c>
      <c r="D21" s="24">
        <v>42.658141130000054</v>
      </c>
      <c r="E21" s="21">
        <v>7.9192607825788297</v>
      </c>
      <c r="F21" s="21">
        <v>1.8834063333324504</v>
      </c>
      <c r="G21" s="21">
        <v>5.5475815500000021</v>
      </c>
      <c r="H21" s="24">
        <v>3.7474017199999996</v>
      </c>
      <c r="I21" s="21">
        <v>-32.44981283781221</v>
      </c>
      <c r="J21" s="21">
        <v>1.8179732442016483</v>
      </c>
      <c r="K21" s="99"/>
    </row>
    <row r="22" spans="1:11" x14ac:dyDescent="0.25">
      <c r="A22" s="97" t="s">
        <v>61</v>
      </c>
      <c r="B22" s="149" t="s">
        <v>437</v>
      </c>
      <c r="C22" s="21">
        <v>37.797213880000093</v>
      </c>
      <c r="D22" s="24">
        <v>41.525237650000427</v>
      </c>
      <c r="E22" s="21">
        <v>9.8632237334640429</v>
      </c>
      <c r="F22" s="21">
        <v>1.8333873326736267</v>
      </c>
      <c r="G22" s="21">
        <v>4.443504410000001</v>
      </c>
      <c r="H22" s="24">
        <v>5.8818509699999879</v>
      </c>
      <c r="I22" s="21">
        <v>32.369644030576914</v>
      </c>
      <c r="J22" s="21">
        <v>2.85345647165938</v>
      </c>
      <c r="K22" s="99"/>
    </row>
    <row r="23" spans="1:11" x14ac:dyDescent="0.25">
      <c r="A23" s="97" t="s">
        <v>61</v>
      </c>
      <c r="B23" s="149" t="s">
        <v>438</v>
      </c>
      <c r="C23" s="21">
        <v>37.65145464999992</v>
      </c>
      <c r="D23" s="24">
        <v>40.794979329999933</v>
      </c>
      <c r="E23" s="21">
        <v>8.3490125659727141</v>
      </c>
      <c r="F23" s="21">
        <v>1.8011455821325937</v>
      </c>
      <c r="G23" s="21">
        <v>4.2557086699999997</v>
      </c>
      <c r="H23" s="24">
        <v>5.7852914000000011</v>
      </c>
      <c r="I23" s="21">
        <v>35.941904124748312</v>
      </c>
      <c r="J23" s="21">
        <v>2.8066126241490594</v>
      </c>
      <c r="K23" s="99"/>
    </row>
    <row r="24" spans="1:11" x14ac:dyDescent="0.25">
      <c r="A24" s="97" t="s">
        <v>61</v>
      </c>
      <c r="B24" s="149" t="s">
        <v>421</v>
      </c>
      <c r="C24" s="21">
        <v>31.615526979999959</v>
      </c>
      <c r="D24" s="24">
        <v>37.757306310000288</v>
      </c>
      <c r="E24" s="21">
        <v>19.426465147601778</v>
      </c>
      <c r="F24" s="21">
        <v>1.6670288003669456</v>
      </c>
      <c r="G24" s="21">
        <v>4.7866900699999997</v>
      </c>
      <c r="H24" s="24">
        <v>4.6454710400000012</v>
      </c>
      <c r="I24" s="21">
        <v>-2.9502438623522309</v>
      </c>
      <c r="J24" s="21">
        <v>2.253652714188755</v>
      </c>
      <c r="K24" s="99"/>
    </row>
    <row r="25" spans="1:11" x14ac:dyDescent="0.25">
      <c r="A25" s="97" t="s">
        <v>61</v>
      </c>
      <c r="B25" s="149" t="s">
        <v>439</v>
      </c>
      <c r="C25" s="21">
        <v>37.445518730000003</v>
      </c>
      <c r="D25" s="24">
        <v>37.204082009999944</v>
      </c>
      <c r="E25" s="21">
        <v>-0.64476799411148367</v>
      </c>
      <c r="F25" s="21">
        <v>1.6426033068322237</v>
      </c>
      <c r="G25" s="21">
        <v>3.4847146199999974</v>
      </c>
      <c r="H25" s="24">
        <v>5.2603151800000019</v>
      </c>
      <c r="I25" s="21">
        <v>50.953973384483511</v>
      </c>
      <c r="J25" s="21">
        <v>2.5519314361919494</v>
      </c>
      <c r="K25" s="99"/>
    </row>
    <row r="26" spans="1:11" x14ac:dyDescent="0.25">
      <c r="A26" s="97" t="s">
        <v>61</v>
      </c>
      <c r="B26" s="149" t="s">
        <v>152</v>
      </c>
      <c r="C26" s="21">
        <v>39.073968110000159</v>
      </c>
      <c r="D26" s="24">
        <v>35.554588400000114</v>
      </c>
      <c r="E26" s="21">
        <v>-9.0069677594360691</v>
      </c>
      <c r="F26" s="21">
        <v>1.5697762536702595</v>
      </c>
      <c r="G26" s="21">
        <v>3.6080391900000004</v>
      </c>
      <c r="H26" s="24">
        <v>2.5891329499999984</v>
      </c>
      <c r="I26" s="21">
        <v>-28.239888381035072</v>
      </c>
      <c r="J26" s="21">
        <v>1.2560634755701829</v>
      </c>
      <c r="K26" s="99"/>
    </row>
    <row r="27" spans="1:11" x14ac:dyDescent="0.25">
      <c r="A27" s="97" t="s">
        <v>61</v>
      </c>
      <c r="B27" s="149" t="s">
        <v>451</v>
      </c>
      <c r="C27" s="21">
        <v>28.581738380000001</v>
      </c>
      <c r="D27" s="24">
        <v>34.67553089000004</v>
      </c>
      <c r="E27" s="21">
        <v>21.32058039641198</v>
      </c>
      <c r="F27" s="21">
        <v>1.5309648465662296</v>
      </c>
      <c r="G27" s="21">
        <v>2.0049449499999987</v>
      </c>
      <c r="H27" s="24">
        <v>3.7484895500000004</v>
      </c>
      <c r="I27" s="21">
        <v>86.962218089828497</v>
      </c>
      <c r="J27" s="21">
        <v>1.8185009820803195</v>
      </c>
      <c r="K27" s="99"/>
    </row>
    <row r="28" spans="1:11" x14ac:dyDescent="0.25">
      <c r="A28" s="97" t="s">
        <v>61</v>
      </c>
      <c r="B28" s="149" t="s">
        <v>454</v>
      </c>
      <c r="C28" s="21">
        <v>39.860557130000132</v>
      </c>
      <c r="D28" s="24">
        <v>30.169868810000075</v>
      </c>
      <c r="E28" s="21">
        <v>-24.311472336914687</v>
      </c>
      <c r="F28" s="21">
        <v>1.3320346477217262</v>
      </c>
      <c r="G28" s="21">
        <v>3.0094813299999985</v>
      </c>
      <c r="H28" s="24">
        <v>2.4900626499999983</v>
      </c>
      <c r="I28" s="21">
        <v>-17.259408617098828</v>
      </c>
      <c r="J28" s="21">
        <v>1.2080016001289158</v>
      </c>
      <c r="K28" s="99"/>
    </row>
    <row r="29" spans="1:11" x14ac:dyDescent="0.25">
      <c r="A29" s="97" t="s">
        <v>61</v>
      </c>
      <c r="B29" s="149" t="s">
        <v>430</v>
      </c>
      <c r="C29" s="21">
        <v>38.146325799999978</v>
      </c>
      <c r="D29" s="24">
        <v>28.946513570000015</v>
      </c>
      <c r="E29" s="21">
        <v>-24.117164725730856</v>
      </c>
      <c r="F29" s="21">
        <v>1.2780220971065948</v>
      </c>
      <c r="G29" s="21">
        <v>16.279553540000006</v>
      </c>
      <c r="H29" s="24">
        <v>3.3535716499999997</v>
      </c>
      <c r="I29" s="21">
        <v>-79.40010061234149</v>
      </c>
      <c r="J29" s="21">
        <v>1.6269148566791969</v>
      </c>
      <c r="K29" s="99"/>
    </row>
    <row r="30" spans="1:11" x14ac:dyDescent="0.25">
      <c r="A30" s="97" t="s">
        <v>61</v>
      </c>
      <c r="B30" s="149" t="s">
        <v>455</v>
      </c>
      <c r="C30" s="21">
        <v>28.57287655999999</v>
      </c>
      <c r="D30" s="24">
        <v>25.393364559999945</v>
      </c>
      <c r="E30" s="21">
        <v>-11.127728051193619</v>
      </c>
      <c r="F30" s="21">
        <v>1.1211464534090829</v>
      </c>
      <c r="G30" s="21">
        <v>2.0450509099999996</v>
      </c>
      <c r="H30" s="24">
        <v>2.1622734299999995</v>
      </c>
      <c r="I30" s="21">
        <v>5.7320098696222566</v>
      </c>
      <c r="J30" s="21">
        <v>1.0489815440411672</v>
      </c>
      <c r="K30" s="99"/>
    </row>
    <row r="31" spans="1:11" x14ac:dyDescent="0.25">
      <c r="A31" s="97"/>
      <c r="B31" s="149" t="s">
        <v>427</v>
      </c>
      <c r="C31" s="21">
        <v>26.580477299999973</v>
      </c>
      <c r="D31" s="24">
        <v>24.337233599999951</v>
      </c>
      <c r="E31" s="21">
        <v>-8.4394410028145845</v>
      </c>
      <c r="F31" s="21">
        <v>1.074517048418588</v>
      </c>
      <c r="G31" s="21">
        <v>2.5954158700000001</v>
      </c>
      <c r="H31" s="24">
        <v>1.9575320999999997</v>
      </c>
      <c r="I31" s="21">
        <v>-24.577324095656405</v>
      </c>
      <c r="J31" s="21">
        <v>0.94965558762295321</v>
      </c>
      <c r="K31" s="99"/>
    </row>
    <row r="32" spans="1:11" x14ac:dyDescent="0.25">
      <c r="A32" s="97" t="s">
        <v>61</v>
      </c>
      <c r="B32" s="149" t="s">
        <v>440</v>
      </c>
      <c r="C32" s="21">
        <v>18.870185150000079</v>
      </c>
      <c r="D32" s="24">
        <v>23.35280693999994</v>
      </c>
      <c r="E32" s="21">
        <v>23.755049324462195</v>
      </c>
      <c r="F32" s="21">
        <v>1.0310534713139254</v>
      </c>
      <c r="G32" s="21">
        <v>1.976902679999998</v>
      </c>
      <c r="H32" s="24">
        <v>2.0972409000000005</v>
      </c>
      <c r="I32" s="21">
        <v>6.0872101200248663</v>
      </c>
      <c r="J32" s="21">
        <v>1.017432377878448</v>
      </c>
      <c r="K32" s="99"/>
    </row>
    <row r="33" spans="1:11" x14ac:dyDescent="0.25">
      <c r="A33" s="97" t="s">
        <v>61</v>
      </c>
      <c r="B33" s="149" t="s">
        <v>441</v>
      </c>
      <c r="C33" s="21">
        <v>18.594629529999906</v>
      </c>
      <c r="D33" s="24">
        <v>22.416198700000059</v>
      </c>
      <c r="E33" s="21">
        <v>20.552004888479058</v>
      </c>
      <c r="F33" s="21">
        <v>0.98970113283083661</v>
      </c>
      <c r="G33" s="21">
        <v>1.4866009399999998</v>
      </c>
      <c r="H33" s="24">
        <v>1.8843952299999986</v>
      </c>
      <c r="I33" s="21">
        <v>26.758646473074265</v>
      </c>
      <c r="J33" s="21">
        <v>0.9141747711107977</v>
      </c>
      <c r="K33" s="99"/>
    </row>
    <row r="34" spans="1:11" x14ac:dyDescent="0.25">
      <c r="A34" s="97" t="s">
        <v>61</v>
      </c>
      <c r="B34" s="149" t="s">
        <v>419</v>
      </c>
      <c r="C34" s="21">
        <v>26.914378499999984</v>
      </c>
      <c r="D34" s="24">
        <v>17.672578390000005</v>
      </c>
      <c r="E34" s="21">
        <v>-34.337780120020177</v>
      </c>
      <c r="F34" s="21">
        <v>0.78026480255212594</v>
      </c>
      <c r="G34" s="21">
        <v>1.4084607099999995</v>
      </c>
      <c r="H34" s="24">
        <v>0.84918134999999939</v>
      </c>
      <c r="I34" s="21">
        <v>-39.708552466472447</v>
      </c>
      <c r="J34" s="21">
        <v>0.41196249805185942</v>
      </c>
      <c r="K34" s="99"/>
    </row>
    <row r="35" spans="1:11" x14ac:dyDescent="0.25">
      <c r="A35" s="97" t="s">
        <v>61</v>
      </c>
      <c r="B35" s="149" t="s">
        <v>456</v>
      </c>
      <c r="C35" s="21">
        <v>19.021229579999954</v>
      </c>
      <c r="D35" s="24">
        <v>16.21442227</v>
      </c>
      <c r="E35" s="21">
        <v>-14.75618228671819</v>
      </c>
      <c r="F35" s="21">
        <v>0.71588552116182402</v>
      </c>
      <c r="G35" s="21">
        <v>1.5673958799999987</v>
      </c>
      <c r="H35" s="24">
        <v>1.2157629099999994</v>
      </c>
      <c r="I35" s="21">
        <v>-22.434215534622926</v>
      </c>
      <c r="J35" s="21">
        <v>0.58980184320157059</v>
      </c>
      <c r="K35" s="99"/>
    </row>
    <row r="36" spans="1:11" x14ac:dyDescent="0.25">
      <c r="A36" s="97" t="s">
        <v>61</v>
      </c>
      <c r="B36" s="149" t="s">
        <v>449</v>
      </c>
      <c r="C36" s="21">
        <v>7.9219736899999953</v>
      </c>
      <c r="D36" s="24">
        <v>14.591547760000019</v>
      </c>
      <c r="E36" s="21">
        <v>84.190813186101707</v>
      </c>
      <c r="F36" s="21">
        <v>0.64423373209246382</v>
      </c>
      <c r="G36" s="21">
        <v>0.88978268999999988</v>
      </c>
      <c r="H36" s="24">
        <v>1.9985192599999995</v>
      </c>
      <c r="I36" s="21">
        <v>124.60756794448314</v>
      </c>
      <c r="J36" s="21">
        <v>0.96953964751387189</v>
      </c>
      <c r="K36" s="99"/>
    </row>
    <row r="37" spans="1:11" x14ac:dyDescent="0.25">
      <c r="A37" s="97" t="s">
        <v>61</v>
      </c>
      <c r="B37" s="149" t="s">
        <v>457</v>
      </c>
      <c r="C37" s="21">
        <v>16.460600179999997</v>
      </c>
      <c r="D37" s="24">
        <v>12.326891429999986</v>
      </c>
      <c r="E37" s="21">
        <v>-25.112746223084624</v>
      </c>
      <c r="F37" s="21">
        <v>0.54424653242182786</v>
      </c>
      <c r="G37" s="21">
        <v>0.66083275999999991</v>
      </c>
      <c r="H37" s="24">
        <v>1.3832471</v>
      </c>
      <c r="I37" s="21">
        <v>109.31878437745732</v>
      </c>
      <c r="J37" s="21">
        <v>0.67105328059664815</v>
      </c>
      <c r="K37" s="99"/>
    </row>
    <row r="38" spans="1:11" x14ac:dyDescent="0.25">
      <c r="A38" s="97" t="s">
        <v>61</v>
      </c>
      <c r="B38" s="149" t="s">
        <v>424</v>
      </c>
      <c r="C38" s="21">
        <v>18.103638690000025</v>
      </c>
      <c r="D38" s="24">
        <v>11.990173279999997</v>
      </c>
      <c r="E38" s="21">
        <v>-33.769263266267821</v>
      </c>
      <c r="F38" s="21">
        <v>0.52938003614564655</v>
      </c>
      <c r="G38" s="21">
        <v>2.5849292899999998</v>
      </c>
      <c r="H38" s="24">
        <v>0.94716294000000001</v>
      </c>
      <c r="I38" s="21">
        <v>-63.358265014668923</v>
      </c>
      <c r="J38" s="21">
        <v>0.45949620870093733</v>
      </c>
      <c r="K38" s="99"/>
    </row>
    <row r="39" spans="1:11" x14ac:dyDescent="0.25">
      <c r="A39" s="97" t="s">
        <v>61</v>
      </c>
      <c r="B39" s="149" t="s">
        <v>423</v>
      </c>
      <c r="C39" s="21">
        <v>8.5520136099999959</v>
      </c>
      <c r="D39" s="24">
        <v>10.776378759999991</v>
      </c>
      <c r="E39" s="21">
        <v>26.009841090512431</v>
      </c>
      <c r="F39" s="21">
        <v>0.47578960239079826</v>
      </c>
      <c r="G39" s="21">
        <v>0.77012588000000004</v>
      </c>
      <c r="H39" s="24">
        <v>0.67667034000000015</v>
      </c>
      <c r="I39" s="21">
        <v>-12.135099264551386</v>
      </c>
      <c r="J39" s="21">
        <v>0.32827240450346828</v>
      </c>
      <c r="K39" s="99"/>
    </row>
    <row r="40" spans="1:11" x14ac:dyDescent="0.25">
      <c r="A40" s="97" t="s">
        <v>61</v>
      </c>
      <c r="B40" s="149" t="s">
        <v>154</v>
      </c>
      <c r="C40" s="21">
        <v>7.7628796999999921</v>
      </c>
      <c r="D40" s="24">
        <v>8.3880843299999981</v>
      </c>
      <c r="E40" s="21">
        <v>8.0537719784580233</v>
      </c>
      <c r="F40" s="21">
        <v>0.3703436374197363</v>
      </c>
      <c r="G40" s="21">
        <v>0.69368931999999917</v>
      </c>
      <c r="H40" s="24">
        <v>0.45909400000000006</v>
      </c>
      <c r="I40" s="21">
        <v>-33.818499613054357</v>
      </c>
      <c r="J40" s="21">
        <v>0.22271981253547371</v>
      </c>
      <c r="K40" s="99"/>
    </row>
    <row r="41" spans="1:11" x14ac:dyDescent="0.25">
      <c r="A41" s="97" t="s">
        <v>61</v>
      </c>
      <c r="B41" s="149" t="s">
        <v>417</v>
      </c>
      <c r="C41" s="21">
        <v>6.917981790000006</v>
      </c>
      <c r="D41" s="24">
        <v>8.2748838000000138</v>
      </c>
      <c r="E41" s="21">
        <v>19.614130987760326</v>
      </c>
      <c r="F41" s="21">
        <v>0.36534570292257135</v>
      </c>
      <c r="G41" s="21">
        <v>0.69100943000000004</v>
      </c>
      <c r="H41" s="24">
        <v>0.31492997</v>
      </c>
      <c r="I41" s="21">
        <v>-54.42464945811232</v>
      </c>
      <c r="J41" s="21">
        <v>0.1527816610110399</v>
      </c>
      <c r="K41" s="99"/>
    </row>
    <row r="42" spans="1:11" x14ac:dyDescent="0.25">
      <c r="A42" s="97" t="s">
        <v>61</v>
      </c>
      <c r="B42" s="149" t="s">
        <v>458</v>
      </c>
      <c r="C42" s="21">
        <v>9.1347883999999926</v>
      </c>
      <c r="D42" s="24">
        <v>7.6661483099999916</v>
      </c>
      <c r="E42" s="21">
        <v>-16.07743962629722</v>
      </c>
      <c r="F42" s="21">
        <v>0.33846932606179009</v>
      </c>
      <c r="G42" s="21">
        <v>1.1883503999999996</v>
      </c>
      <c r="H42" s="24">
        <v>0.28650966000000005</v>
      </c>
      <c r="I42" s="21">
        <v>-75.890136444604209</v>
      </c>
      <c r="J42" s="21">
        <v>0.13899414447760658</v>
      </c>
      <c r="K42" s="99"/>
    </row>
    <row r="43" spans="1:11" x14ac:dyDescent="0.25">
      <c r="A43" s="97"/>
      <c r="B43" s="149" t="s">
        <v>459</v>
      </c>
      <c r="C43" s="21">
        <v>3.1844290100000001</v>
      </c>
      <c r="D43" s="24">
        <v>7.0825617999999997</v>
      </c>
      <c r="E43" s="21">
        <v>122.41229990553313</v>
      </c>
      <c r="F43" s="21">
        <v>0.31270330579307321</v>
      </c>
      <c r="G43" s="21">
        <v>0.17941177</v>
      </c>
      <c r="H43" s="24">
        <v>0.25693527999999999</v>
      </c>
      <c r="I43" s="21">
        <v>43.209823970857641</v>
      </c>
      <c r="J43" s="21">
        <v>0.12464675512062766</v>
      </c>
      <c r="K43" s="99"/>
    </row>
    <row r="44" spans="1:11" x14ac:dyDescent="0.25">
      <c r="A44" s="97"/>
      <c r="B44" s="121" t="s">
        <v>2</v>
      </c>
      <c r="C44" s="21">
        <v>151.73706783003763</v>
      </c>
      <c r="D44" s="24">
        <v>133.18368500001907</v>
      </c>
      <c r="E44" s="21">
        <v>-12.227323946183288</v>
      </c>
      <c r="F44" s="21">
        <v>5.8802139329316274</v>
      </c>
      <c r="G44" s="21">
        <v>11.879728650000629</v>
      </c>
      <c r="H44" s="24">
        <v>12.760451690000707</v>
      </c>
      <c r="I44" s="21">
        <v>7.413662937495058</v>
      </c>
      <c r="J44" s="21">
        <v>6.1904651515047595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2232.6994299100306</v>
      </c>
      <c r="D13" s="24">
        <v>2264.9462505800243</v>
      </c>
      <c r="E13" s="24">
        <v>1.4442974382491425</v>
      </c>
      <c r="F13" s="24">
        <v>100</v>
      </c>
      <c r="G13" s="24">
        <v>209.87530434000081</v>
      </c>
      <c r="H13" s="24">
        <v>206.13074103000056</v>
      </c>
      <c r="I13" s="24">
        <v>-1.7841848147764905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432</v>
      </c>
      <c r="C16" s="21">
        <v>141.66631317999992</v>
      </c>
      <c r="D16" s="24">
        <v>130.99416129000042</v>
      </c>
      <c r="E16" s="21">
        <v>-7.5333024841548362</v>
      </c>
      <c r="F16" s="21">
        <v>5.7835439254443441</v>
      </c>
      <c r="G16" s="21">
        <v>18.253051239999969</v>
      </c>
      <c r="H16" s="24">
        <v>15.689510379999989</v>
      </c>
      <c r="I16" s="21">
        <v>-14.044451123778167</v>
      </c>
      <c r="J16" s="21">
        <v>7.6114364609578127</v>
      </c>
      <c r="K16" s="16"/>
      <c r="M16" s="135"/>
    </row>
    <row r="17" spans="1:11" x14ac:dyDescent="0.25">
      <c r="A17" s="14"/>
      <c r="B17" s="149" t="s">
        <v>435</v>
      </c>
      <c r="C17" s="21">
        <v>135.55109048000034</v>
      </c>
      <c r="D17" s="24">
        <v>119.53746448000068</v>
      </c>
      <c r="E17" s="21">
        <v>-11.813719788821885</v>
      </c>
      <c r="F17" s="21">
        <v>5.2777174932689306</v>
      </c>
      <c r="G17" s="21">
        <v>11.293758399999986</v>
      </c>
      <c r="H17" s="24">
        <v>12.054791519999997</v>
      </c>
      <c r="I17" s="21">
        <v>6.7385284246917587</v>
      </c>
      <c r="J17" s="21">
        <v>5.8481289398001648</v>
      </c>
      <c r="K17" s="16"/>
    </row>
    <row r="18" spans="1:11" x14ac:dyDescent="0.25">
      <c r="A18" s="14"/>
      <c r="B18" s="149" t="s">
        <v>418</v>
      </c>
      <c r="C18" s="21">
        <v>84.245767879999804</v>
      </c>
      <c r="D18" s="24">
        <v>46.672271819999999</v>
      </c>
      <c r="E18" s="21">
        <v>-44.599861815634142</v>
      </c>
      <c r="F18" s="21">
        <v>2.0606348520653777</v>
      </c>
      <c r="G18" s="21">
        <v>6.8473469300000023</v>
      </c>
      <c r="H18" s="24">
        <v>2.7761445099999973</v>
      </c>
      <c r="I18" s="21">
        <v>-59.456640091697579</v>
      </c>
      <c r="J18" s="21">
        <v>1.346788206420872</v>
      </c>
      <c r="K18" s="16"/>
    </row>
    <row r="19" spans="1:11" x14ac:dyDescent="0.25">
      <c r="A19" s="14"/>
      <c r="B19" s="149" t="s">
        <v>439</v>
      </c>
      <c r="C19" s="21">
        <v>37.445518729999868</v>
      </c>
      <c r="D19" s="24">
        <v>37.204082009999986</v>
      </c>
      <c r="E19" s="21">
        <v>-0.64476799411100627</v>
      </c>
      <c r="F19" s="21">
        <v>1.6426033068322257</v>
      </c>
      <c r="G19" s="21">
        <v>3.4847146199999992</v>
      </c>
      <c r="H19" s="24">
        <v>5.2603151799999992</v>
      </c>
      <c r="I19" s="21">
        <v>50.953973384483355</v>
      </c>
      <c r="J19" s="21">
        <v>2.5519314361919485</v>
      </c>
      <c r="K19" s="16"/>
    </row>
    <row r="20" spans="1:11" x14ac:dyDescent="0.25">
      <c r="A20" s="14"/>
      <c r="B20" s="149" t="s">
        <v>152</v>
      </c>
      <c r="C20" s="21">
        <v>39.073968110000131</v>
      </c>
      <c r="D20" s="24">
        <v>35.554588400000029</v>
      </c>
      <c r="E20" s="21">
        <v>-9.0069677594362236</v>
      </c>
      <c r="F20" s="21">
        <v>1.5697762536702558</v>
      </c>
      <c r="G20" s="21">
        <v>3.6080391899999995</v>
      </c>
      <c r="H20" s="24">
        <v>2.5891329499999984</v>
      </c>
      <c r="I20" s="21">
        <v>-28.239888381035051</v>
      </c>
      <c r="J20" s="21">
        <v>1.2560634755701829</v>
      </c>
      <c r="K20" s="16"/>
    </row>
    <row r="21" spans="1:11" x14ac:dyDescent="0.25">
      <c r="A21" s="14"/>
      <c r="B21" s="149" t="s">
        <v>454</v>
      </c>
      <c r="C21" s="21">
        <v>39.860557130000039</v>
      </c>
      <c r="D21" s="24">
        <v>30.169868810000015</v>
      </c>
      <c r="E21" s="21">
        <v>-24.311472336914662</v>
      </c>
      <c r="F21" s="21">
        <v>1.3320346477217238</v>
      </c>
      <c r="G21" s="21">
        <v>3.0094813300000003</v>
      </c>
      <c r="H21" s="24">
        <v>2.4900626500000014</v>
      </c>
      <c r="I21" s="21">
        <v>-17.259408617098781</v>
      </c>
      <c r="J21" s="21">
        <v>1.2080016001289173</v>
      </c>
      <c r="K21" s="16"/>
    </row>
    <row r="22" spans="1:11" x14ac:dyDescent="0.25">
      <c r="A22" s="14"/>
      <c r="B22" s="149" t="s">
        <v>430</v>
      </c>
      <c r="C22" s="21">
        <v>38.146325799999985</v>
      </c>
      <c r="D22" s="24">
        <v>28.946513570000025</v>
      </c>
      <c r="E22" s="21">
        <v>-24.117164725730845</v>
      </c>
      <c r="F22" s="21">
        <v>1.2780220971065952</v>
      </c>
      <c r="G22" s="21">
        <v>16.279553540000009</v>
      </c>
      <c r="H22" s="24">
        <v>3.3535716500000028</v>
      </c>
      <c r="I22" s="21">
        <v>-79.40010061234149</v>
      </c>
      <c r="J22" s="21">
        <v>1.6269148566791982</v>
      </c>
      <c r="K22" s="16"/>
    </row>
    <row r="23" spans="1:11" x14ac:dyDescent="0.25">
      <c r="A23" s="14"/>
      <c r="B23" s="149" t="s">
        <v>455</v>
      </c>
      <c r="C23" s="21">
        <v>28.572876559999997</v>
      </c>
      <c r="D23" s="24">
        <v>25.393364559999998</v>
      </c>
      <c r="E23" s="21">
        <v>-11.127728051193452</v>
      </c>
      <c r="F23" s="21">
        <v>1.1211464534090854</v>
      </c>
      <c r="G23" s="21">
        <v>2.0450509100000001</v>
      </c>
      <c r="H23" s="24">
        <v>2.1622734299999995</v>
      </c>
      <c r="I23" s="21">
        <v>5.7320098696222344</v>
      </c>
      <c r="J23" s="21">
        <v>1.0489815440411672</v>
      </c>
      <c r="K23" s="16"/>
    </row>
    <row r="24" spans="1:11" x14ac:dyDescent="0.25">
      <c r="A24" s="14"/>
      <c r="B24" s="149" t="s">
        <v>427</v>
      </c>
      <c r="C24" s="21">
        <v>26.580477299999949</v>
      </c>
      <c r="D24" s="24">
        <v>24.337233600000005</v>
      </c>
      <c r="E24" s="21">
        <v>-8.4394410028143074</v>
      </c>
      <c r="F24" s="21">
        <v>1.0745170484185904</v>
      </c>
      <c r="G24" s="21">
        <v>2.5954158699999992</v>
      </c>
      <c r="H24" s="24">
        <v>1.957532099999999</v>
      </c>
      <c r="I24" s="21">
        <v>-24.577324095656405</v>
      </c>
      <c r="J24" s="21">
        <v>0.94965558762295288</v>
      </c>
      <c r="K24" s="16"/>
    </row>
    <row r="25" spans="1:11" x14ac:dyDescent="0.25">
      <c r="A25" s="14"/>
      <c r="B25" s="149" t="s">
        <v>419</v>
      </c>
      <c r="C25" s="21">
        <v>26.914378500000055</v>
      </c>
      <c r="D25" s="24">
        <v>17.67257838999998</v>
      </c>
      <c r="E25" s="21">
        <v>-34.337780120020447</v>
      </c>
      <c r="F25" s="21">
        <v>0.78026480255212483</v>
      </c>
      <c r="G25" s="21">
        <v>1.4084607099999995</v>
      </c>
      <c r="H25" s="24">
        <v>0.84918135000000017</v>
      </c>
      <c r="I25" s="21">
        <v>-39.708552466472391</v>
      </c>
      <c r="J25" s="21">
        <v>0.41196249805185975</v>
      </c>
      <c r="K25" s="16"/>
    </row>
    <row r="26" spans="1:11" x14ac:dyDescent="0.25">
      <c r="A26" s="14"/>
      <c r="B26" s="149" t="s">
        <v>424</v>
      </c>
      <c r="C26" s="21">
        <v>18.103638689999997</v>
      </c>
      <c r="D26" s="24">
        <v>11.990173280000004</v>
      </c>
      <c r="E26" s="21">
        <v>-33.769263266267679</v>
      </c>
      <c r="F26" s="21">
        <v>0.52938003614564677</v>
      </c>
      <c r="G26" s="21">
        <v>2.5849292899999994</v>
      </c>
      <c r="H26" s="24">
        <v>0.94716294000000023</v>
      </c>
      <c r="I26" s="21">
        <v>-63.358265014668916</v>
      </c>
      <c r="J26" s="21">
        <v>0.45949620870093738</v>
      </c>
      <c r="K26" s="16"/>
    </row>
    <row r="27" spans="1:11" s="91" customFormat="1" x14ac:dyDescent="0.25">
      <c r="A27" s="97"/>
      <c r="B27" s="149" t="s">
        <v>420</v>
      </c>
      <c r="C27" s="21">
        <v>13.76199596999999</v>
      </c>
      <c r="D27" s="24">
        <v>5.1275520200000004</v>
      </c>
      <c r="E27" s="21">
        <v>-62.741218416444546</v>
      </c>
      <c r="F27" s="21">
        <v>0.22638735990696907</v>
      </c>
      <c r="G27" s="21">
        <v>1.4036073399999998</v>
      </c>
      <c r="H27" s="24">
        <v>0.59581613999999983</v>
      </c>
      <c r="I27" s="21">
        <v>-57.551081201954958</v>
      </c>
      <c r="J27" s="21">
        <v>0.28904768741566977</v>
      </c>
      <c r="K27" s="99"/>
    </row>
    <row r="28" spans="1:11" s="91" customFormat="1" x14ac:dyDescent="0.25">
      <c r="A28" s="97"/>
      <c r="B28" s="149" t="s">
        <v>426</v>
      </c>
      <c r="C28" s="21">
        <v>3.980071559999999</v>
      </c>
      <c r="D28" s="24">
        <v>3.9122153600000003</v>
      </c>
      <c r="E28" s="21">
        <v>-1.7048989943286075</v>
      </c>
      <c r="F28" s="21">
        <v>0.17272883888516696</v>
      </c>
      <c r="G28" s="21">
        <v>0.27995956000000005</v>
      </c>
      <c r="H28" s="24">
        <v>0.4552619</v>
      </c>
      <c r="I28" s="21">
        <v>62.617022258500455</v>
      </c>
      <c r="J28" s="21">
        <v>0.22086074969950284</v>
      </c>
      <c r="K28" s="99"/>
    </row>
    <row r="29" spans="1:11" s="91" customFormat="1" x14ac:dyDescent="0.25">
      <c r="A29" s="97"/>
      <c r="B29" s="149" t="s">
        <v>422</v>
      </c>
      <c r="C29" s="21">
        <v>4.0136055500000003</v>
      </c>
      <c r="D29" s="24">
        <v>3.8792044899999989</v>
      </c>
      <c r="E29" s="21">
        <v>-3.3486364897019172</v>
      </c>
      <c r="F29" s="21">
        <v>0.17127137074473989</v>
      </c>
      <c r="G29" s="21">
        <v>0.3802992</v>
      </c>
      <c r="H29" s="24">
        <v>0.38868581000000002</v>
      </c>
      <c r="I29" s="21">
        <v>2.2052662745543516</v>
      </c>
      <c r="J29" s="21">
        <v>0.18856275781952878</v>
      </c>
      <c r="K29" s="99"/>
    </row>
    <row r="30" spans="1:11" s="91" customFormat="1" x14ac:dyDescent="0.25">
      <c r="A30" s="97"/>
      <c r="B30" s="149" t="s">
        <v>416</v>
      </c>
      <c r="C30" s="21">
        <v>3.5486412400000038</v>
      </c>
      <c r="D30" s="24">
        <v>3.2823077799999982</v>
      </c>
      <c r="E30" s="21">
        <v>-7.5052236049650727</v>
      </c>
      <c r="F30" s="21">
        <v>0.14491768973146452</v>
      </c>
      <c r="G30" s="21">
        <v>0.17797878999999994</v>
      </c>
      <c r="H30" s="24">
        <v>0.28809455</v>
      </c>
      <c r="I30" s="21">
        <v>61.870158798135492</v>
      </c>
      <c r="J30" s="21">
        <v>0.13976302057637793</v>
      </c>
      <c r="K30" s="99"/>
    </row>
    <row r="31" spans="1:11" s="91" customFormat="1" x14ac:dyDescent="0.25">
      <c r="A31" s="97"/>
      <c r="B31" s="149" t="s">
        <v>428</v>
      </c>
      <c r="C31" s="21">
        <v>2.4575946699999993</v>
      </c>
      <c r="D31" s="24">
        <v>2.3045756699999993</v>
      </c>
      <c r="E31" s="21">
        <v>-6.226372553127324</v>
      </c>
      <c r="F31" s="21">
        <v>0.1017496847622687</v>
      </c>
      <c r="G31" s="21">
        <v>0.21286654000000002</v>
      </c>
      <c r="H31" s="24">
        <v>0.21500626</v>
      </c>
      <c r="I31" s="21">
        <v>1.0051932069737202</v>
      </c>
      <c r="J31" s="21">
        <v>0.1043057716309804</v>
      </c>
      <c r="K31" s="99"/>
    </row>
    <row r="32" spans="1:11" s="137" customFormat="1" x14ac:dyDescent="0.25">
      <c r="A32" s="14"/>
      <c r="B32" s="10" t="s">
        <v>27</v>
      </c>
      <c r="C32" s="24">
        <v>643.92282135000016</v>
      </c>
      <c r="D32" s="24">
        <v>526.97815553000112</v>
      </c>
      <c r="E32" s="24">
        <v>-18.1612860955637</v>
      </c>
      <c r="F32" s="24">
        <v>23.266695860665507</v>
      </c>
      <c r="G32" s="24">
        <v>73.864513459999941</v>
      </c>
      <c r="H32" s="24">
        <v>52.072543319999973</v>
      </c>
      <c r="I32" s="24">
        <v>-29.502624628809116</v>
      </c>
      <c r="J32" s="24">
        <v>25.261900801308069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24">
        <v>2232.6994299100306</v>
      </c>
      <c r="D13" s="24">
        <v>2264.9462505800243</v>
      </c>
      <c r="E13" s="24">
        <v>1.4442974382491425</v>
      </c>
      <c r="F13" s="24">
        <v>100</v>
      </c>
      <c r="G13" s="24">
        <v>209.87530434000081</v>
      </c>
      <c r="H13" s="24">
        <v>206.13074103000056</v>
      </c>
      <c r="I13" s="24">
        <v>-1.7841848147764905</v>
      </c>
      <c r="J13" s="24">
        <v>100</v>
      </c>
      <c r="K13" s="16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153</v>
      </c>
      <c r="C16" s="21">
        <v>757.31247284999904</v>
      </c>
      <c r="D16" s="24">
        <v>832.46100966999552</v>
      </c>
      <c r="E16" s="21">
        <v>9.9230554776404958</v>
      </c>
      <c r="F16" s="21">
        <v>36.754117650995589</v>
      </c>
      <c r="G16" s="21">
        <v>58.615092410000088</v>
      </c>
      <c r="H16" s="24">
        <v>63.749987890000071</v>
      </c>
      <c r="I16" s="21">
        <v>8.7603640442677886</v>
      </c>
      <c r="J16" s="21">
        <v>30.926967793087112</v>
      </c>
      <c r="K16" s="16"/>
    </row>
    <row r="17" spans="1:11" x14ac:dyDescent="0.25">
      <c r="A17" s="14"/>
      <c r="B17" s="149" t="s">
        <v>431</v>
      </c>
      <c r="C17" s="21">
        <v>253.45649980999832</v>
      </c>
      <c r="D17" s="24">
        <v>305.11856164000085</v>
      </c>
      <c r="E17" s="21">
        <v>20.383009261443519</v>
      </c>
      <c r="F17" s="21">
        <v>13.4713378545678</v>
      </c>
      <c r="G17" s="21">
        <v>22.728551659999958</v>
      </c>
      <c r="H17" s="24">
        <v>31.931456790000013</v>
      </c>
      <c r="I17" s="21">
        <v>40.490504048246393</v>
      </c>
      <c r="J17" s="21">
        <v>15.490875660002921</v>
      </c>
      <c r="K17" s="16"/>
    </row>
    <row r="18" spans="1:11" x14ac:dyDescent="0.25">
      <c r="A18" s="14"/>
      <c r="B18" s="149" t="s">
        <v>449</v>
      </c>
      <c r="C18" s="21">
        <v>7.921973689999998</v>
      </c>
      <c r="D18" s="24">
        <v>14.591547759999992</v>
      </c>
      <c r="E18" s="21">
        <v>84.190813186101309</v>
      </c>
      <c r="F18" s="21">
        <v>0.64423373209246271</v>
      </c>
      <c r="G18" s="21">
        <v>0.88978268999999988</v>
      </c>
      <c r="H18" s="24">
        <v>1.9985192600000012</v>
      </c>
      <c r="I18" s="21">
        <v>124.60756794448335</v>
      </c>
      <c r="J18" s="21">
        <v>0.96953964751387267</v>
      </c>
      <c r="K18" s="16"/>
    </row>
    <row r="19" spans="1:11" x14ac:dyDescent="0.25">
      <c r="A19" s="14"/>
      <c r="B19" s="149" t="s">
        <v>450</v>
      </c>
      <c r="C19" s="21">
        <v>61.149868159999968</v>
      </c>
      <c r="D19" s="24">
        <v>67.481739920000109</v>
      </c>
      <c r="E19" s="21">
        <v>10.354677696822922</v>
      </c>
      <c r="F19" s="21">
        <v>2.9793969681496364</v>
      </c>
      <c r="G19" s="21">
        <v>5.5391610699999978</v>
      </c>
      <c r="H19" s="24">
        <v>5.77248114</v>
      </c>
      <c r="I19" s="21">
        <v>4.212191468192894</v>
      </c>
      <c r="J19" s="21">
        <v>2.8003979955419966</v>
      </c>
      <c r="K19" s="16"/>
    </row>
    <row r="20" spans="1:11" x14ac:dyDescent="0.25">
      <c r="A20" s="14"/>
      <c r="B20" s="149" t="s">
        <v>421</v>
      </c>
      <c r="C20" s="21">
        <v>31.61552697999981</v>
      </c>
      <c r="D20" s="24">
        <v>37.75730630999945</v>
      </c>
      <c r="E20" s="21">
        <v>19.426465147599693</v>
      </c>
      <c r="F20" s="21">
        <v>1.6670288003669085</v>
      </c>
      <c r="G20" s="21">
        <v>4.7866900699999988</v>
      </c>
      <c r="H20" s="24">
        <v>4.6454710400000128</v>
      </c>
      <c r="I20" s="21">
        <v>-2.9502438623519645</v>
      </c>
      <c r="J20" s="21">
        <v>2.2536527141887608</v>
      </c>
      <c r="K20" s="16"/>
    </row>
    <row r="21" spans="1:11" x14ac:dyDescent="0.25">
      <c r="A21" s="14"/>
      <c r="B21" s="149" t="s">
        <v>451</v>
      </c>
      <c r="C21" s="21">
        <v>28.581738380000044</v>
      </c>
      <c r="D21" s="24">
        <v>34.67553088999999</v>
      </c>
      <c r="E21" s="21">
        <v>21.320580396411625</v>
      </c>
      <c r="F21" s="21">
        <v>1.5309648465662276</v>
      </c>
      <c r="G21" s="21">
        <v>2.0049449500000009</v>
      </c>
      <c r="H21" s="24">
        <v>3.7484895499999991</v>
      </c>
      <c r="I21" s="21">
        <v>86.962218089828227</v>
      </c>
      <c r="J21" s="21">
        <v>1.8185009820803189</v>
      </c>
      <c r="K21" s="16"/>
    </row>
    <row r="22" spans="1:11" x14ac:dyDescent="0.25">
      <c r="A22" s="14"/>
      <c r="B22" s="149" t="s">
        <v>437</v>
      </c>
      <c r="C22" s="21">
        <v>37.797213879999902</v>
      </c>
      <c r="D22" s="24">
        <v>41.525237649999951</v>
      </c>
      <c r="E22" s="21">
        <v>9.8632237334633324</v>
      </c>
      <c r="F22" s="21">
        <v>1.8333873326736059</v>
      </c>
      <c r="G22" s="21">
        <v>4.4435044100000018</v>
      </c>
      <c r="H22" s="24">
        <v>5.8818509699999986</v>
      </c>
      <c r="I22" s="21">
        <v>32.369644030577113</v>
      </c>
      <c r="J22" s="21">
        <v>2.8534564716593853</v>
      </c>
      <c r="K22" s="16"/>
    </row>
    <row r="23" spans="1:11" x14ac:dyDescent="0.25">
      <c r="A23" s="14"/>
      <c r="B23" s="149" t="s">
        <v>425</v>
      </c>
      <c r="C23" s="21">
        <v>39.52782924999984</v>
      </c>
      <c r="D23" s="24">
        <v>42.658141130000033</v>
      </c>
      <c r="E23" s="21">
        <v>7.919260782579407</v>
      </c>
      <c r="F23" s="21">
        <v>1.8834063333324498</v>
      </c>
      <c r="G23" s="21">
        <v>5.5475815500000039</v>
      </c>
      <c r="H23" s="24">
        <v>3.7474017200000005</v>
      </c>
      <c r="I23" s="21">
        <v>-32.449812837812217</v>
      </c>
      <c r="J23" s="21">
        <v>1.817973244201649</v>
      </c>
      <c r="K23" s="16"/>
    </row>
    <row r="24" spans="1:11" x14ac:dyDescent="0.25">
      <c r="A24" s="14"/>
      <c r="B24" s="149" t="s">
        <v>423</v>
      </c>
      <c r="C24" s="21">
        <v>8.552013610000003</v>
      </c>
      <c r="D24" s="24">
        <v>10.77637876</v>
      </c>
      <c r="E24" s="21">
        <v>26.009841090512431</v>
      </c>
      <c r="F24" s="21">
        <v>0.4757896023907987</v>
      </c>
      <c r="G24" s="21">
        <v>0.77012587999999993</v>
      </c>
      <c r="H24" s="24">
        <v>0.67667034000000037</v>
      </c>
      <c r="I24" s="21">
        <v>-12.135099264551341</v>
      </c>
      <c r="J24" s="21">
        <v>0.3282724045034684</v>
      </c>
      <c r="K24" s="16"/>
    </row>
    <row r="25" spans="1:11" x14ac:dyDescent="0.25">
      <c r="A25" s="14"/>
      <c r="B25" s="149" t="s">
        <v>442</v>
      </c>
      <c r="C25" s="21">
        <v>5.3722016999999944</v>
      </c>
      <c r="D25" s="24">
        <v>7.0253073100000059</v>
      </c>
      <c r="E25" s="21">
        <v>30.771473267655104</v>
      </c>
      <c r="F25" s="21">
        <v>0.31017545375308186</v>
      </c>
      <c r="G25" s="21">
        <v>0.57631980999999999</v>
      </c>
      <c r="H25" s="24">
        <v>0.69577024999999992</v>
      </c>
      <c r="I25" s="21">
        <v>20.726415772520458</v>
      </c>
      <c r="J25" s="21">
        <v>0.33753832471729023</v>
      </c>
      <c r="K25" s="16"/>
    </row>
    <row r="26" spans="1:11" s="137" customFormat="1" x14ac:dyDescent="0.25">
      <c r="A26" s="97"/>
      <c r="B26" s="149" t="s">
        <v>417</v>
      </c>
      <c r="C26" s="21">
        <v>6.9179817900000016</v>
      </c>
      <c r="D26" s="24">
        <v>8.2748838000000031</v>
      </c>
      <c r="E26" s="21">
        <v>19.614130987760259</v>
      </c>
      <c r="F26" s="21">
        <v>0.3653457029225709</v>
      </c>
      <c r="G26" s="21">
        <v>0.69100942999999992</v>
      </c>
      <c r="H26" s="24">
        <v>0.31492997</v>
      </c>
      <c r="I26" s="21">
        <v>-54.42464945811232</v>
      </c>
      <c r="J26" s="21">
        <v>0.1527816610110399</v>
      </c>
      <c r="K26" s="99"/>
    </row>
    <row r="27" spans="1:11" s="137" customFormat="1" x14ac:dyDescent="0.25">
      <c r="A27" s="97"/>
      <c r="B27" s="149" t="s">
        <v>452</v>
      </c>
      <c r="C27" s="21">
        <v>0.8841078200000001</v>
      </c>
      <c r="D27" s="24">
        <v>1.5891510599999998</v>
      </c>
      <c r="E27" s="21">
        <v>79.746296102210664</v>
      </c>
      <c r="F27" s="21">
        <v>7.0162859696694266E-2</v>
      </c>
      <c r="G27" s="21">
        <v>6.0298000000000001E-3</v>
      </c>
      <c r="H27" s="24">
        <v>1.4677000000000001E-2</v>
      </c>
      <c r="I27" s="21">
        <v>143.40774155030022</v>
      </c>
      <c r="J27" s="21">
        <v>7.1202383141211762E-3</v>
      </c>
      <c r="K27" s="99"/>
    </row>
    <row r="28" spans="1:11" s="137" customFormat="1" x14ac:dyDescent="0.25">
      <c r="A28" s="97"/>
      <c r="B28" s="149" t="s">
        <v>453</v>
      </c>
      <c r="C28" s="21">
        <v>0.15431736000000001</v>
      </c>
      <c r="D28" s="24">
        <v>0.7825412199999997</v>
      </c>
      <c r="E28" s="21">
        <v>407.09863102893911</v>
      </c>
      <c r="F28" s="21">
        <v>3.4550101124898688E-2</v>
      </c>
      <c r="G28" s="21">
        <v>4.8598699999999981E-2</v>
      </c>
      <c r="H28" s="24">
        <v>4.6901719999999994E-2</v>
      </c>
      <c r="I28" s="21">
        <v>-3.4918217977023769</v>
      </c>
      <c r="J28" s="21">
        <v>2.2753384461550959E-2</v>
      </c>
      <c r="K28" s="99"/>
    </row>
    <row r="29" spans="1:11" s="137" customFormat="1" x14ac:dyDescent="0.25">
      <c r="A29" s="97"/>
      <c r="B29" s="149" t="s">
        <v>154</v>
      </c>
      <c r="C29" s="21">
        <v>7.7628796999999965</v>
      </c>
      <c r="D29" s="24">
        <v>8.3880843300000194</v>
      </c>
      <c r="E29" s="21">
        <v>8.0537719784582471</v>
      </c>
      <c r="F29" s="21">
        <v>0.3703436374197373</v>
      </c>
      <c r="G29" s="21">
        <v>0.69368932000000005</v>
      </c>
      <c r="H29" s="24">
        <v>0.45909400000000017</v>
      </c>
      <c r="I29" s="21">
        <v>-33.818499613054421</v>
      </c>
      <c r="J29" s="21">
        <v>0.22271981253547377</v>
      </c>
      <c r="K29" s="99"/>
    </row>
    <row r="30" spans="1:11" s="137" customFormat="1" x14ac:dyDescent="0.25">
      <c r="A30" s="14"/>
      <c r="B30" s="10" t="s">
        <v>27</v>
      </c>
      <c r="C30" s="24">
        <v>1247.0066249799968</v>
      </c>
      <c r="D30" s="24">
        <v>1413.1054214499959</v>
      </c>
      <c r="E30" s="24">
        <v>13.319800644416269</v>
      </c>
      <c r="F30" s="24">
        <v>62.390240876052459</v>
      </c>
      <c r="G30" s="24">
        <v>107.34108175000003</v>
      </c>
      <c r="H30" s="24">
        <v>123.68370164000008</v>
      </c>
      <c r="I30" s="24">
        <v>15.224944283738818</v>
      </c>
      <c r="J30" s="24">
        <v>60.002550333818952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99"/>
    </row>
    <row r="14" spans="1:14" x14ac:dyDescent="0.25">
      <c r="A14" s="97"/>
      <c r="B14" s="149" t="s">
        <v>435</v>
      </c>
      <c r="C14" s="21">
        <v>135.55109048000082</v>
      </c>
      <c r="D14" s="24">
        <v>119.53746447999988</v>
      </c>
      <c r="E14" s="21">
        <v>-11.813719788822786</v>
      </c>
      <c r="F14" s="21">
        <v>5.2777174932688951</v>
      </c>
      <c r="G14" s="21">
        <v>11.293758399999975</v>
      </c>
      <c r="H14" s="24">
        <v>12.05479152</v>
      </c>
      <c r="I14" s="21">
        <v>6.7385284246918919</v>
      </c>
      <c r="J14" s="21">
        <v>5.8481289398001675</v>
      </c>
      <c r="K14" s="99"/>
    </row>
    <row r="15" spans="1:14" x14ac:dyDescent="0.25">
      <c r="A15" s="97"/>
      <c r="B15" s="149" t="s">
        <v>436</v>
      </c>
      <c r="C15" s="21">
        <v>101.28813511999979</v>
      </c>
      <c r="D15" s="24">
        <v>89.727834730000325</v>
      </c>
      <c r="E15" s="21">
        <v>-11.413281897532768</v>
      </c>
      <c r="F15" s="21">
        <v>3.961587817239467</v>
      </c>
      <c r="G15" s="21">
        <v>8.5604371199999854</v>
      </c>
      <c r="H15" s="24">
        <v>7.4048755299999627</v>
      </c>
      <c r="I15" s="21">
        <v>-13.498861959983943</v>
      </c>
      <c r="J15" s="21">
        <v>3.5923198514685626</v>
      </c>
      <c r="K15" s="99"/>
    </row>
    <row r="16" spans="1:14" x14ac:dyDescent="0.25">
      <c r="A16" s="97" t="s">
        <v>61</v>
      </c>
      <c r="B16" s="149" t="s">
        <v>437</v>
      </c>
      <c r="C16" s="21">
        <v>37.797213880000214</v>
      </c>
      <c r="D16" s="24">
        <v>41.525237650000292</v>
      </c>
      <c r="E16" s="21">
        <v>9.8632237334633324</v>
      </c>
      <c r="F16" s="21">
        <v>1.8333873326736208</v>
      </c>
      <c r="G16" s="21">
        <v>4.4435044099999956</v>
      </c>
      <c r="H16" s="24">
        <v>5.881850969999995</v>
      </c>
      <c r="I16" s="21">
        <v>32.369644030577227</v>
      </c>
      <c r="J16" s="21">
        <v>2.8534564716593835</v>
      </c>
      <c r="K16" s="99"/>
    </row>
    <row r="17" spans="1:11" x14ac:dyDescent="0.25">
      <c r="A17" s="97" t="s">
        <v>61</v>
      </c>
      <c r="B17" s="149" t="s">
        <v>438</v>
      </c>
      <c r="C17" s="21">
        <v>37.651454650000112</v>
      </c>
      <c r="D17" s="24">
        <v>40.794979330000025</v>
      </c>
      <c r="E17" s="21">
        <v>8.3490125659724015</v>
      </c>
      <c r="F17" s="21">
        <v>1.8011455821325979</v>
      </c>
      <c r="G17" s="21">
        <v>4.2557086699999971</v>
      </c>
      <c r="H17" s="24">
        <v>5.7852913999999993</v>
      </c>
      <c r="I17" s="21">
        <v>35.941904124748362</v>
      </c>
      <c r="J17" s="21">
        <v>2.806612624149059</v>
      </c>
      <c r="K17" s="99"/>
    </row>
    <row r="18" spans="1:11" x14ac:dyDescent="0.25">
      <c r="A18" s="97" t="s">
        <v>61</v>
      </c>
      <c r="B18" s="149" t="s">
        <v>439</v>
      </c>
      <c r="C18" s="21">
        <v>37.44551873000011</v>
      </c>
      <c r="D18" s="24">
        <v>37.204082010000093</v>
      </c>
      <c r="E18" s="21">
        <v>-0.64476799411136154</v>
      </c>
      <c r="F18" s="21">
        <v>1.6426033068322303</v>
      </c>
      <c r="G18" s="21">
        <v>3.4847146200000001</v>
      </c>
      <c r="H18" s="24">
        <v>5.2603151800000072</v>
      </c>
      <c r="I18" s="21">
        <v>50.953973384483554</v>
      </c>
      <c r="J18" s="21">
        <v>2.5519314361919525</v>
      </c>
      <c r="K18" s="99"/>
    </row>
    <row r="19" spans="1:11" x14ac:dyDescent="0.25">
      <c r="A19" s="97"/>
      <c r="B19" s="149" t="s">
        <v>440</v>
      </c>
      <c r="C19" s="21">
        <v>18.870185150000001</v>
      </c>
      <c r="D19" s="24">
        <v>23.352806939999972</v>
      </c>
      <c r="E19" s="21">
        <v>23.755049324462885</v>
      </c>
      <c r="F19" s="21">
        <v>1.0310534713139268</v>
      </c>
      <c r="G19" s="21">
        <v>1.9769026799999994</v>
      </c>
      <c r="H19" s="24">
        <v>2.0972409000000001</v>
      </c>
      <c r="I19" s="21">
        <v>6.0872101200247553</v>
      </c>
      <c r="J19" s="21">
        <v>1.0174323778784478</v>
      </c>
      <c r="K19" s="99"/>
    </row>
    <row r="20" spans="1:11" x14ac:dyDescent="0.25">
      <c r="A20" s="97" t="s">
        <v>61</v>
      </c>
      <c r="B20" s="149" t="s">
        <v>441</v>
      </c>
      <c r="C20" s="21">
        <v>18.594629529999931</v>
      </c>
      <c r="D20" s="24">
        <v>22.416198700000013</v>
      </c>
      <c r="E20" s="21">
        <v>20.55200488847866</v>
      </c>
      <c r="F20" s="21">
        <v>0.9897011328308345</v>
      </c>
      <c r="G20" s="21">
        <v>1.4866009399999982</v>
      </c>
      <c r="H20" s="24">
        <v>1.8843952300000006</v>
      </c>
      <c r="I20" s="21">
        <v>26.758646473074531</v>
      </c>
      <c r="J20" s="21">
        <v>0.91417477111079859</v>
      </c>
      <c r="K20" s="99"/>
    </row>
    <row r="21" spans="1:11" x14ac:dyDescent="0.25">
      <c r="A21" s="97" t="s">
        <v>61</v>
      </c>
      <c r="B21" s="149" t="s">
        <v>442</v>
      </c>
      <c r="C21" s="21">
        <v>5.3722017000000024</v>
      </c>
      <c r="D21" s="24">
        <v>7.025307310000005</v>
      </c>
      <c r="E21" s="21">
        <v>30.771473267654905</v>
      </c>
      <c r="F21" s="21">
        <v>0.31017545375308186</v>
      </c>
      <c r="G21" s="21">
        <v>0.57631980999999988</v>
      </c>
      <c r="H21" s="24">
        <v>0.69577025000000026</v>
      </c>
      <c r="I21" s="21">
        <v>20.726415772520546</v>
      </c>
      <c r="J21" s="21">
        <v>0.33753832471729039</v>
      </c>
      <c r="K21" s="99"/>
    </row>
    <row r="22" spans="1:11" x14ac:dyDescent="0.25">
      <c r="A22" s="97" t="s">
        <v>61</v>
      </c>
      <c r="B22" s="149" t="s">
        <v>443</v>
      </c>
      <c r="C22" s="21">
        <v>4.3761227500000039</v>
      </c>
      <c r="D22" s="24">
        <v>6.5934858399999943</v>
      </c>
      <c r="E22" s="21">
        <v>50.669581651931225</v>
      </c>
      <c r="F22" s="21">
        <v>0.29111003575963385</v>
      </c>
      <c r="G22" s="21">
        <v>0.33997045999999997</v>
      </c>
      <c r="H22" s="24">
        <v>0.45016011000000006</v>
      </c>
      <c r="I22" s="21">
        <v>32.411536578795719</v>
      </c>
      <c r="J22" s="21">
        <v>0.21838572342515525</v>
      </c>
      <c r="K22" s="99"/>
    </row>
    <row r="23" spans="1:11" x14ac:dyDescent="0.25">
      <c r="A23" s="97" t="s">
        <v>61</v>
      </c>
      <c r="B23" s="149" t="s">
        <v>444</v>
      </c>
      <c r="C23" s="21">
        <v>3.2348438900000023</v>
      </c>
      <c r="D23" s="24">
        <v>3.3602788000000041</v>
      </c>
      <c r="E23" s="21">
        <v>3.8776186507102794</v>
      </c>
      <c r="F23" s="21">
        <v>0.14836020056279386</v>
      </c>
      <c r="G23" s="21">
        <v>0.22347795999999998</v>
      </c>
      <c r="H23" s="24">
        <v>0.24742469</v>
      </c>
      <c r="I23" s="21">
        <v>10.715477266751506</v>
      </c>
      <c r="J23" s="21">
        <v>0.12003289211675101</v>
      </c>
      <c r="K23" s="99"/>
    </row>
    <row r="24" spans="1:11" x14ac:dyDescent="0.25">
      <c r="A24" s="97" t="s">
        <v>61</v>
      </c>
      <c r="B24" s="149" t="s">
        <v>445</v>
      </c>
      <c r="C24" s="21">
        <v>1.8845919099999984</v>
      </c>
      <c r="D24" s="24">
        <v>1.7958071800000004</v>
      </c>
      <c r="E24" s="21">
        <v>-4.7110851706881229</v>
      </c>
      <c r="F24" s="21">
        <v>7.928696672338767E-2</v>
      </c>
      <c r="G24" s="21">
        <v>0.16291920000000004</v>
      </c>
      <c r="H24" s="24">
        <v>0.27490492</v>
      </c>
      <c r="I24" s="21">
        <v>68.73696900058431</v>
      </c>
      <c r="J24" s="21">
        <v>0.13336434858107357</v>
      </c>
      <c r="K24" s="99"/>
    </row>
    <row r="25" spans="1:11" x14ac:dyDescent="0.25">
      <c r="A25" s="97" t="s">
        <v>61</v>
      </c>
      <c r="B25" s="149" t="s">
        <v>446</v>
      </c>
      <c r="C25" s="21">
        <v>1.2246276500000006</v>
      </c>
      <c r="D25" s="24">
        <v>1.0575715599999995</v>
      </c>
      <c r="E25" s="21">
        <v>-13.641378258934544</v>
      </c>
      <c r="F25" s="21">
        <v>4.66930091488559E-2</v>
      </c>
      <c r="G25" s="21">
        <v>7.4999269999999993E-2</v>
      </c>
      <c r="H25" s="24">
        <v>0.24020347</v>
      </c>
      <c r="I25" s="21">
        <v>220.27441067093054</v>
      </c>
      <c r="J25" s="21">
        <v>0.11652966888865957</v>
      </c>
      <c r="K25" s="99"/>
    </row>
    <row r="26" spans="1:11" x14ac:dyDescent="0.25">
      <c r="A26" s="97" t="s">
        <v>61</v>
      </c>
      <c r="B26" s="149" t="s">
        <v>447</v>
      </c>
      <c r="C26" s="21">
        <v>0.36252096999999989</v>
      </c>
      <c r="D26" s="24">
        <v>0.53807071000000006</v>
      </c>
      <c r="E26" s="21">
        <v>48.424713196591142</v>
      </c>
      <c r="F26" s="21">
        <v>2.3756444986816217E-2</v>
      </c>
      <c r="G26" s="21">
        <v>1.087345E-2</v>
      </c>
      <c r="H26" s="24">
        <v>7.0030000000000005E-3</v>
      </c>
      <c r="I26" s="21">
        <v>-35.595418197536198</v>
      </c>
      <c r="J26" s="21">
        <v>3.3973583779921377E-3</v>
      </c>
      <c r="K26" s="99"/>
    </row>
    <row r="27" spans="1:11" x14ac:dyDescent="0.25">
      <c r="A27" s="97" t="s">
        <v>61</v>
      </c>
      <c r="B27" s="149" t="s">
        <v>448</v>
      </c>
      <c r="C27" s="21">
        <v>0.42867456000000009</v>
      </c>
      <c r="D27" s="24">
        <v>0.30651678999999987</v>
      </c>
      <c r="E27" s="21">
        <v>-28.496622239491</v>
      </c>
      <c r="F27" s="21">
        <v>1.3533071255951648E-2</v>
      </c>
      <c r="G27" s="21">
        <v>5.1904639999999995E-2</v>
      </c>
      <c r="H27" s="24">
        <v>3.6252449999999999E-2</v>
      </c>
      <c r="I27" s="21">
        <v>-30.155666237161071</v>
      </c>
      <c r="J27" s="21">
        <v>1.758711476941897E-2</v>
      </c>
      <c r="K27" s="99"/>
    </row>
    <row r="28" spans="1:11" x14ac:dyDescent="0.25">
      <c r="A28" s="97"/>
      <c r="B28" s="184" t="s">
        <v>27</v>
      </c>
      <c r="C28" s="24">
        <v>404.0818109700009</v>
      </c>
      <c r="D28" s="24">
        <v>395.23564203000058</v>
      </c>
      <c r="E28" s="24">
        <v>-2.1892024584737046</v>
      </c>
      <c r="F28" s="24">
        <v>17.450111318482094</v>
      </c>
      <c r="G28" s="24">
        <v>36.942091629999936</v>
      </c>
      <c r="H28" s="24">
        <v>42.320479619999965</v>
      </c>
      <c r="I28" s="24">
        <v>14.558969870651151</v>
      </c>
      <c r="J28" s="24">
        <v>20.530891903134709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16"/>
      <c r="L13" s="135"/>
    </row>
    <row r="14" spans="1:14" x14ac:dyDescent="0.25">
      <c r="A14" s="14"/>
      <c r="B14" s="122" t="s">
        <v>42</v>
      </c>
      <c r="C14" s="78">
        <v>787.20930499999986</v>
      </c>
      <c r="D14" s="30">
        <v>777.402108</v>
      </c>
      <c r="E14" s="78">
        <v>-1.2458182261958717</v>
      </c>
      <c r="F14" s="78">
        <v>34.323203378487108</v>
      </c>
      <c r="G14" s="78">
        <v>86.436726999999991</v>
      </c>
      <c r="H14" s="30">
        <v>78.787514999999999</v>
      </c>
      <c r="I14" s="78">
        <v>-8.8494928781835842</v>
      </c>
      <c r="J14" s="78">
        <v>38.222108263091698</v>
      </c>
      <c r="K14" s="16"/>
    </row>
    <row r="15" spans="1:14" x14ac:dyDescent="0.25">
      <c r="A15" s="14"/>
      <c r="B15" s="122" t="s">
        <v>52</v>
      </c>
      <c r="C15" s="78">
        <v>433.269139</v>
      </c>
      <c r="D15" s="30">
        <v>465.05923699999994</v>
      </c>
      <c r="E15" s="78">
        <v>7.337263409383965</v>
      </c>
      <c r="F15" s="78">
        <v>20.532903899194256</v>
      </c>
      <c r="G15" s="78">
        <v>57.261156999999997</v>
      </c>
      <c r="H15" s="30">
        <v>50.974539</v>
      </c>
      <c r="I15" s="78">
        <v>-10.978852557939057</v>
      </c>
      <c r="J15" s="78">
        <v>24.729227064963151</v>
      </c>
      <c r="K15" s="16"/>
    </row>
    <row r="16" spans="1:14" x14ac:dyDescent="0.25">
      <c r="A16" s="14" t="s">
        <v>61</v>
      </c>
      <c r="B16" s="149" t="s">
        <v>430</v>
      </c>
      <c r="C16" s="21">
        <v>38.146326000000002</v>
      </c>
      <c r="D16" s="24">
        <v>28.946514000000001</v>
      </c>
      <c r="E16" s="21">
        <v>-24.117163996343972</v>
      </c>
      <c r="F16" s="21">
        <v>1.2780221160915921</v>
      </c>
      <c r="G16" s="21">
        <v>16.279554000000001</v>
      </c>
      <c r="H16" s="24">
        <v>3.3535720000000002</v>
      </c>
      <c r="I16" s="21">
        <v>-79.400099044482417</v>
      </c>
      <c r="J16" s="21">
        <v>1.6269150264743466</v>
      </c>
      <c r="K16" s="16"/>
    </row>
    <row r="17" spans="1:11" x14ac:dyDescent="0.25">
      <c r="A17" s="14" t="s">
        <v>61</v>
      </c>
      <c r="B17" s="149" t="s">
        <v>431</v>
      </c>
      <c r="C17" s="21">
        <v>253.45650000000001</v>
      </c>
      <c r="D17" s="24">
        <v>305.118562</v>
      </c>
      <c r="E17" s="21">
        <v>20.383009313235199</v>
      </c>
      <c r="F17" s="21">
        <v>13.471337870462177</v>
      </c>
      <c r="G17" s="21">
        <v>22.728552000000001</v>
      </c>
      <c r="H17" s="24">
        <v>31.931457000000002</v>
      </c>
      <c r="I17" s="21">
        <v>40.490502870574431</v>
      </c>
      <c r="J17" s="21">
        <v>15.490875761880005</v>
      </c>
      <c r="K17" s="16"/>
    </row>
    <row r="18" spans="1:11" x14ac:dyDescent="0.25">
      <c r="A18" s="14" t="s">
        <v>61</v>
      </c>
      <c r="B18" s="149" t="s">
        <v>432</v>
      </c>
      <c r="C18" s="21">
        <v>141.666313</v>
      </c>
      <c r="D18" s="24">
        <v>130.99416099999999</v>
      </c>
      <c r="E18" s="21">
        <v>-7.5333025713741897</v>
      </c>
      <c r="F18" s="21">
        <v>5.7835439126404893</v>
      </c>
      <c r="G18" s="21">
        <v>18.253050999999999</v>
      </c>
      <c r="H18" s="24">
        <v>15.68951</v>
      </c>
      <c r="I18" s="21">
        <v>-14.044452075436586</v>
      </c>
      <c r="J18" s="21">
        <v>7.6114362766087993</v>
      </c>
      <c r="K18" s="16"/>
    </row>
    <row r="19" spans="1:11" x14ac:dyDescent="0.25">
      <c r="A19" s="14"/>
      <c r="B19" s="10" t="s">
        <v>53</v>
      </c>
      <c r="C19" s="78">
        <v>353.94016599999992</v>
      </c>
      <c r="D19" s="30">
        <v>312.342871</v>
      </c>
      <c r="E19" s="78">
        <v>-11.752634765956438</v>
      </c>
      <c r="F19" s="78">
        <v>13.79029947929285</v>
      </c>
      <c r="G19" s="78">
        <v>29.17557</v>
      </c>
      <c r="H19" s="30">
        <v>27.812975999999995</v>
      </c>
      <c r="I19" s="78">
        <v>-4.6703252070139705</v>
      </c>
      <c r="J19" s="78">
        <v>13.492881198128547</v>
      </c>
      <c r="K19" s="16"/>
    </row>
    <row r="20" spans="1:11" x14ac:dyDescent="0.25">
      <c r="A20" s="14" t="s">
        <v>61</v>
      </c>
      <c r="B20" s="9" t="s">
        <v>391</v>
      </c>
      <c r="C20" s="21">
        <v>28.572876999999998</v>
      </c>
      <c r="D20" s="24">
        <v>25.393364999999999</v>
      </c>
      <c r="E20" s="21">
        <v>-11.127727879835126</v>
      </c>
      <c r="F20" s="21">
        <v>1.1211464728355949</v>
      </c>
      <c r="G20" s="21">
        <v>2.045051</v>
      </c>
      <c r="H20" s="24">
        <v>2.1622729999999999</v>
      </c>
      <c r="I20" s="21">
        <v>5.7319841901253277</v>
      </c>
      <c r="J20" s="21">
        <v>1.0489813354356978</v>
      </c>
      <c r="K20" s="16"/>
    </row>
    <row r="21" spans="1:11" x14ac:dyDescent="0.25">
      <c r="A21" s="14" t="s">
        <v>61</v>
      </c>
      <c r="B21" s="121" t="s">
        <v>392</v>
      </c>
      <c r="C21" s="21">
        <v>28.581738000000001</v>
      </c>
      <c r="D21" s="24">
        <v>34.675530999999999</v>
      </c>
      <c r="E21" s="21">
        <v>21.320582394254671</v>
      </c>
      <c r="F21" s="21">
        <v>1.5309648514228553</v>
      </c>
      <c r="G21" s="21">
        <v>2.0049450000000002</v>
      </c>
      <c r="H21" s="24">
        <v>3.7484899999999999</v>
      </c>
      <c r="I21" s="21">
        <v>86.962235871806939</v>
      </c>
      <c r="J21" s="21">
        <v>1.8185012003883685</v>
      </c>
      <c r="K21" s="16"/>
    </row>
    <row r="22" spans="1:11" x14ac:dyDescent="0.25">
      <c r="A22" s="14" t="s">
        <v>61</v>
      </c>
      <c r="B22" s="121" t="s">
        <v>393</v>
      </c>
      <c r="C22" s="21">
        <v>5.3722019999999997</v>
      </c>
      <c r="D22" s="24">
        <v>7.0253069999999997</v>
      </c>
      <c r="E22" s="21">
        <v>30.771460194534761</v>
      </c>
      <c r="F22" s="21">
        <v>0.31017544006622261</v>
      </c>
      <c r="G22" s="21">
        <v>0.57632000000000005</v>
      </c>
      <c r="H22" s="24">
        <v>0.69577</v>
      </c>
      <c r="I22" s="21">
        <v>20.726332593003871</v>
      </c>
      <c r="J22" s="21">
        <v>0.3375382034350406</v>
      </c>
      <c r="K22" s="16"/>
    </row>
    <row r="23" spans="1:11" x14ac:dyDescent="0.25">
      <c r="A23" s="14" t="s">
        <v>61</v>
      </c>
      <c r="B23" s="121" t="s">
        <v>394</v>
      </c>
      <c r="C23" s="21">
        <v>61.149867999999998</v>
      </c>
      <c r="D23" s="24">
        <v>67.481740000000002</v>
      </c>
      <c r="E23" s="21">
        <v>10.3546781163943</v>
      </c>
      <c r="F23" s="21">
        <v>2.9793969716817239</v>
      </c>
      <c r="G23" s="21">
        <v>5.539161</v>
      </c>
      <c r="H23" s="24">
        <v>5.772481</v>
      </c>
      <c r="I23" s="21">
        <v>4.2121902576942594</v>
      </c>
      <c r="J23" s="21">
        <v>2.800397927623937</v>
      </c>
      <c r="K23" s="16"/>
    </row>
    <row r="24" spans="1:11" x14ac:dyDescent="0.25">
      <c r="A24" s="14" t="s">
        <v>61</v>
      </c>
      <c r="B24" s="121" t="s">
        <v>395</v>
      </c>
      <c r="C24" s="21">
        <v>135.55108999999999</v>
      </c>
      <c r="D24" s="24">
        <v>119.537464</v>
      </c>
      <c r="E24" s="21">
        <v>-11.813719830655723</v>
      </c>
      <c r="F24" s="21">
        <v>5.2777174720763442</v>
      </c>
      <c r="G24" s="21">
        <v>11.293758</v>
      </c>
      <c r="H24" s="24">
        <v>12.054792000000001</v>
      </c>
      <c r="I24" s="21">
        <v>6.7385364552702498</v>
      </c>
      <c r="J24" s="21">
        <v>5.8481291726620865</v>
      </c>
      <c r="K24" s="16"/>
    </row>
    <row r="25" spans="1:11" x14ac:dyDescent="0.25">
      <c r="A25" s="14" t="s">
        <v>61</v>
      </c>
      <c r="B25" s="121" t="s">
        <v>396</v>
      </c>
      <c r="C25" s="21">
        <v>3.5486409999999999</v>
      </c>
      <c r="D25" s="24">
        <v>3.282308</v>
      </c>
      <c r="E25" s="21">
        <v>-7.5052111498458141</v>
      </c>
      <c r="F25" s="21">
        <v>0.14491769944471936</v>
      </c>
      <c r="G25" s="21">
        <v>0.177979</v>
      </c>
      <c r="H25" s="24">
        <v>0.28809499999999999</v>
      </c>
      <c r="I25" s="21">
        <v>61.870220644008555</v>
      </c>
      <c r="J25" s="21">
        <v>0.13976323888442735</v>
      </c>
      <c r="K25" s="16"/>
    </row>
    <row r="26" spans="1:11" x14ac:dyDescent="0.25">
      <c r="A26" s="14" t="s">
        <v>61</v>
      </c>
      <c r="B26" s="121" t="s">
        <v>397</v>
      </c>
      <c r="C26" s="21">
        <v>6.9179820000000003</v>
      </c>
      <c r="D26" s="24">
        <v>8.2748840000000001</v>
      </c>
      <c r="E26" s="21">
        <v>19.614130247809246</v>
      </c>
      <c r="F26" s="21">
        <v>0.36534571175280234</v>
      </c>
      <c r="G26" s="21">
        <v>0.69100899999999998</v>
      </c>
      <c r="H26" s="24">
        <v>0.31492999999999999</v>
      </c>
      <c r="I26" s="21">
        <v>-54.424616756076979</v>
      </c>
      <c r="J26" s="21">
        <v>0.15278167556490987</v>
      </c>
      <c r="K26" s="16"/>
    </row>
    <row r="27" spans="1:11" x14ac:dyDescent="0.25">
      <c r="A27" s="14" t="s">
        <v>61</v>
      </c>
      <c r="B27" s="121" t="s">
        <v>398</v>
      </c>
      <c r="C27" s="21">
        <v>84.245767999999998</v>
      </c>
      <c r="D27" s="24">
        <v>46.672272</v>
      </c>
      <c r="E27" s="21">
        <v>-44.599861680885851</v>
      </c>
      <c r="F27" s="21">
        <v>2.0606348600125859</v>
      </c>
      <c r="G27" s="21">
        <v>6.8473470000000001</v>
      </c>
      <c r="H27" s="24">
        <v>2.7761450000000001</v>
      </c>
      <c r="I27" s="21">
        <v>-59.456633350113549</v>
      </c>
      <c r="J27" s="21">
        <v>1.3467884441340827</v>
      </c>
      <c r="K27" s="16"/>
    </row>
    <row r="28" spans="1:11" x14ac:dyDescent="0.25">
      <c r="A28" s="14" t="s">
        <v>61</v>
      </c>
      <c r="B28" s="155" t="s">
        <v>152</v>
      </c>
      <c r="C28" s="21">
        <v>39.073968000000001</v>
      </c>
      <c r="D28" s="24">
        <v>35.554588000000003</v>
      </c>
      <c r="E28" s="21">
        <v>-9.0069685269742692</v>
      </c>
      <c r="F28" s="21">
        <v>1.5697762360097913</v>
      </c>
      <c r="G28" s="21">
        <v>3.6080390000000002</v>
      </c>
      <c r="H28" s="24">
        <v>2.5891329999999999</v>
      </c>
      <c r="I28" s="21">
        <v>-28.239883216339969</v>
      </c>
      <c r="J28" s="21">
        <v>1.2560634998266338</v>
      </c>
      <c r="K28" s="16"/>
    </row>
    <row r="29" spans="1:11" x14ac:dyDescent="0.25">
      <c r="A29" s="14" t="s">
        <v>61</v>
      </c>
      <c r="B29" s="155" t="s">
        <v>153</v>
      </c>
      <c r="C29" s="21">
        <v>757.31247299999995</v>
      </c>
      <c r="D29" s="24">
        <v>832.46100999999999</v>
      </c>
      <c r="E29" s="21">
        <v>9.9230554994437661</v>
      </c>
      <c r="F29" s="21">
        <v>36.754117665565673</v>
      </c>
      <c r="G29" s="21">
        <v>58.615091999999997</v>
      </c>
      <c r="H29" s="24">
        <v>63.749988000000002</v>
      </c>
      <c r="I29" s="21">
        <v>8.7603649926882419</v>
      </c>
      <c r="J29" s="21">
        <v>30.926967846451266</v>
      </c>
      <c r="K29" s="16"/>
    </row>
    <row r="30" spans="1:11" x14ac:dyDescent="0.25">
      <c r="A30" s="14" t="s">
        <v>61</v>
      </c>
      <c r="B30" s="155" t="s">
        <v>154</v>
      </c>
      <c r="C30" s="21">
        <v>7.76288</v>
      </c>
      <c r="D30" s="24">
        <v>8.3880839999999992</v>
      </c>
      <c r="E30" s="21">
        <v>8.0537635516715333</v>
      </c>
      <c r="F30" s="21">
        <v>0.37034362284985423</v>
      </c>
      <c r="G30" s="21">
        <v>0.693689</v>
      </c>
      <c r="H30" s="24">
        <v>0.459094</v>
      </c>
      <c r="I30" s="21">
        <v>-33.818469083407699</v>
      </c>
      <c r="J30" s="21">
        <v>0.22271981253547368</v>
      </c>
      <c r="K30" s="16"/>
    </row>
    <row r="31" spans="1:11" x14ac:dyDescent="0.25">
      <c r="A31" s="14"/>
      <c r="B31" s="10" t="s">
        <v>43</v>
      </c>
      <c r="C31" s="78">
        <v>187.98661900000002</v>
      </c>
      <c r="D31" s="30">
        <v>169.23499000000001</v>
      </c>
      <c r="E31" s="78">
        <v>-9.9749807192393902</v>
      </c>
      <c r="F31" s="78">
        <v>7.4719207997391139</v>
      </c>
      <c r="G31" s="78">
        <v>21.101432000000003</v>
      </c>
      <c r="H31" s="30">
        <v>14.827016</v>
      </c>
      <c r="I31" s="78">
        <v>-29.734550716747577</v>
      </c>
      <c r="J31" s="78">
        <v>7.1930154259922139</v>
      </c>
      <c r="K31" s="16"/>
    </row>
    <row r="32" spans="1:11" x14ac:dyDescent="0.25">
      <c r="A32" s="14" t="s">
        <v>61</v>
      </c>
      <c r="B32" s="9" t="s">
        <v>399</v>
      </c>
      <c r="C32" s="21">
        <v>26.914379</v>
      </c>
      <c r="D32" s="24">
        <v>17.672578000000001</v>
      </c>
      <c r="E32" s="21">
        <v>-34.337782788895112</v>
      </c>
      <c r="F32" s="21">
        <v>0.780264785333174</v>
      </c>
      <c r="G32" s="21">
        <v>1.408461</v>
      </c>
      <c r="H32" s="24">
        <v>0.84918099999999996</v>
      </c>
      <c r="I32" s="21">
        <v>-39.708589730209077</v>
      </c>
      <c r="J32" s="21">
        <v>0.41196232825671009</v>
      </c>
      <c r="K32" s="16"/>
    </row>
    <row r="33" spans="1:11" x14ac:dyDescent="0.25">
      <c r="A33" s="14" t="s">
        <v>61</v>
      </c>
      <c r="B33" s="121" t="s">
        <v>400</v>
      </c>
      <c r="C33" s="21">
        <v>13.761996</v>
      </c>
      <c r="D33" s="24">
        <v>5.1275519999999997</v>
      </c>
      <c r="E33" s="21">
        <v>-62.74121864299336</v>
      </c>
      <c r="F33" s="21">
        <v>0.22638735902394586</v>
      </c>
      <c r="G33" s="21">
        <v>1.403607</v>
      </c>
      <c r="H33" s="24">
        <v>0.59581600000000001</v>
      </c>
      <c r="I33" s="21">
        <v>-57.55108089372596</v>
      </c>
      <c r="J33" s="21">
        <v>0.28904761949761004</v>
      </c>
      <c r="K33" s="16"/>
    </row>
    <row r="34" spans="1:11" x14ac:dyDescent="0.25">
      <c r="A34" s="14" t="s">
        <v>61</v>
      </c>
      <c r="B34" s="121" t="s">
        <v>401</v>
      </c>
      <c r="C34" s="21">
        <v>31.615527</v>
      </c>
      <c r="D34" s="24">
        <v>37.757306</v>
      </c>
      <c r="E34" s="21">
        <v>19.4264640915206</v>
      </c>
      <c r="F34" s="21">
        <v>1.6670287866800737</v>
      </c>
      <c r="G34" s="21">
        <v>4.7866900000000001</v>
      </c>
      <c r="H34" s="24">
        <v>4.6454709999999997</v>
      </c>
      <c r="I34" s="21">
        <v>-2.9502432787584021</v>
      </c>
      <c r="J34" s="21">
        <v>2.2536526947835944</v>
      </c>
      <c r="K34" s="16"/>
    </row>
    <row r="35" spans="1:11" x14ac:dyDescent="0.25">
      <c r="A35" s="14" t="s">
        <v>61</v>
      </c>
      <c r="B35" s="121" t="s">
        <v>433</v>
      </c>
      <c r="C35" s="21">
        <v>4.0136060000000002</v>
      </c>
      <c r="D35" s="24">
        <v>3.8792040000000001</v>
      </c>
      <c r="E35" s="21">
        <v>-3.3486595345930903</v>
      </c>
      <c r="F35" s="21">
        <v>0.17127134911067249</v>
      </c>
      <c r="G35" s="21">
        <v>0.380299</v>
      </c>
      <c r="H35" s="24">
        <v>0.38868599999999998</v>
      </c>
      <c r="I35" s="21">
        <v>2.2053699851958486</v>
      </c>
      <c r="J35" s="21">
        <v>0.18856284999403852</v>
      </c>
      <c r="K35" s="16"/>
    </row>
    <row r="36" spans="1:11" x14ac:dyDescent="0.25">
      <c r="A36" s="14" t="s">
        <v>61</v>
      </c>
      <c r="B36" s="121" t="s">
        <v>402</v>
      </c>
      <c r="C36" s="21">
        <v>8.5520139999999998</v>
      </c>
      <c r="D36" s="24">
        <v>10.776379</v>
      </c>
      <c r="E36" s="21">
        <v>26.009838150405272</v>
      </c>
      <c r="F36" s="21">
        <v>0.47578961298707662</v>
      </c>
      <c r="G36" s="21">
        <v>0.77012599999999998</v>
      </c>
      <c r="H36" s="24">
        <v>0.67666999999999999</v>
      </c>
      <c r="I36" s="21">
        <v>-12.135157104162175</v>
      </c>
      <c r="J36" s="21">
        <v>0.32827223955960866</v>
      </c>
      <c r="K36" s="16"/>
    </row>
    <row r="37" spans="1:11" x14ac:dyDescent="0.25">
      <c r="A37" s="14" t="s">
        <v>61</v>
      </c>
      <c r="B37" s="121" t="s">
        <v>405</v>
      </c>
      <c r="C37" s="21">
        <v>18.103639000000001</v>
      </c>
      <c r="D37" s="24">
        <v>11.990173</v>
      </c>
      <c r="E37" s="21">
        <v>-33.769265947028657</v>
      </c>
      <c r="F37" s="21">
        <v>0.52938002378332227</v>
      </c>
      <c r="G37" s="21">
        <v>2.5849289999999998</v>
      </c>
      <c r="H37" s="24">
        <v>0.94716299999999998</v>
      </c>
      <c r="I37" s="21">
        <v>-63.358258582730898</v>
      </c>
      <c r="J37" s="21">
        <v>0.45949623780867721</v>
      </c>
      <c r="K37" s="16"/>
    </row>
    <row r="38" spans="1:11" x14ac:dyDescent="0.25">
      <c r="A38" s="14" t="s">
        <v>61</v>
      </c>
      <c r="B38" s="121" t="s">
        <v>406</v>
      </c>
      <c r="C38" s="21">
        <v>39.527828999999997</v>
      </c>
      <c r="D38" s="24">
        <v>42.658141000000001</v>
      </c>
      <c r="E38" s="21">
        <v>7.9192611362491006</v>
      </c>
      <c r="F38" s="21">
        <v>1.8834063275927977</v>
      </c>
      <c r="G38" s="21">
        <v>5.5475820000000002</v>
      </c>
      <c r="H38" s="24">
        <v>3.7474020000000001</v>
      </c>
      <c r="I38" s="21">
        <v>-32.449813269997627</v>
      </c>
      <c r="J38" s="21">
        <v>1.8179733800377684</v>
      </c>
      <c r="K38" s="16"/>
    </row>
    <row r="39" spans="1:11" x14ac:dyDescent="0.25">
      <c r="A39" s="14" t="s">
        <v>61</v>
      </c>
      <c r="B39" s="121" t="s">
        <v>411</v>
      </c>
      <c r="C39" s="21">
        <v>3.9800719999999998</v>
      </c>
      <c r="D39" s="24">
        <v>3.9122150000000002</v>
      </c>
      <c r="E39" s="21">
        <v>-1.7049189059896275</v>
      </c>
      <c r="F39" s="21">
        <v>0.17272882299075007</v>
      </c>
      <c r="G39" s="21">
        <v>0.27995999999999999</v>
      </c>
      <c r="H39" s="24">
        <v>0.455262</v>
      </c>
      <c r="I39" s="21">
        <v>62.616802400342905</v>
      </c>
      <c r="J39" s="21">
        <v>0.22086079821240276</v>
      </c>
      <c r="K39" s="16"/>
    </row>
    <row r="40" spans="1:11" x14ac:dyDescent="0.25">
      <c r="A40" s="14" t="s">
        <v>61</v>
      </c>
      <c r="B40" s="121" t="s">
        <v>407</v>
      </c>
      <c r="C40" s="21">
        <v>26.580476999999998</v>
      </c>
      <c r="D40" s="24">
        <v>24.337233999999999</v>
      </c>
      <c r="E40" s="21">
        <v>-8.4394384645542608</v>
      </c>
      <c r="F40" s="21">
        <v>1.0745170660790531</v>
      </c>
      <c r="G40" s="21">
        <v>2.5954160000000002</v>
      </c>
      <c r="H40" s="24">
        <v>1.957532</v>
      </c>
      <c r="I40" s="21">
        <v>-24.577331726397624</v>
      </c>
      <c r="J40" s="21">
        <v>0.9496555391100534</v>
      </c>
      <c r="K40" s="16"/>
    </row>
    <row r="41" spans="1:11" x14ac:dyDescent="0.25">
      <c r="A41" s="14" t="s">
        <v>61</v>
      </c>
      <c r="B41" s="121" t="s">
        <v>434</v>
      </c>
      <c r="C41" s="21">
        <v>2.457595</v>
      </c>
      <c r="D41" s="24">
        <v>2.304576</v>
      </c>
      <c r="E41" s="21">
        <v>-6.2263717170648603</v>
      </c>
      <c r="F41" s="21">
        <v>0.10174969933215092</v>
      </c>
      <c r="G41" s="21">
        <v>0.212867</v>
      </c>
      <c r="H41" s="24">
        <v>0.215006</v>
      </c>
      <c r="I41" s="21">
        <v>1.0048527954074515</v>
      </c>
      <c r="J41" s="21">
        <v>0.10430564549744074</v>
      </c>
      <c r="K41" s="16"/>
    </row>
    <row r="42" spans="1:11" x14ac:dyDescent="0.25">
      <c r="A42" s="14" t="s">
        <v>61</v>
      </c>
      <c r="B42" s="121" t="s">
        <v>409</v>
      </c>
      <c r="C42" s="21">
        <v>12.479485</v>
      </c>
      <c r="D42" s="24">
        <v>8.8196320000000004</v>
      </c>
      <c r="E42" s="21">
        <v>-29.326955399201172</v>
      </c>
      <c r="F42" s="21">
        <v>0.38939696682609587</v>
      </c>
      <c r="G42" s="21">
        <v>1.1314949999999999</v>
      </c>
      <c r="H42" s="24">
        <v>0.348827</v>
      </c>
      <c r="I42" s="21">
        <v>-69.171140835796891</v>
      </c>
      <c r="J42" s="21">
        <v>0.16922609323430862</v>
      </c>
      <c r="K42" s="16"/>
    </row>
    <row r="43" spans="1:11" x14ac:dyDescent="0.25">
      <c r="A43" s="14"/>
      <c r="B43" s="121" t="s">
        <v>410</v>
      </c>
      <c r="C43" s="21">
        <v>1.929441</v>
      </c>
      <c r="D43" s="24">
        <v>2.0222169999999999</v>
      </c>
      <c r="E43" s="21">
        <v>4.8084393355381172</v>
      </c>
      <c r="F43" s="21">
        <v>8.9283222481864002E-2</v>
      </c>
      <c r="G43" s="21">
        <v>0.179786</v>
      </c>
      <c r="H43" s="24">
        <v>0.107262</v>
      </c>
      <c r="I43" s="21">
        <v>-40.339069782964202</v>
      </c>
      <c r="J43" s="21">
        <v>5.2035906660030357E-2</v>
      </c>
      <c r="K43" s="16"/>
    </row>
    <row r="44" spans="1:11" x14ac:dyDescent="0.25">
      <c r="A44" s="14"/>
      <c r="B44" s="9" t="s">
        <v>2</v>
      </c>
      <c r="C44" s="21">
        <v>451.42474391003088</v>
      </c>
      <c r="D44" s="24">
        <v>439.88325358002447</v>
      </c>
      <c r="E44" s="21">
        <v>-2.5566809275981206</v>
      </c>
      <c r="F44" s="21">
        <v>19.421355074866607</v>
      </c>
      <c r="G44" s="21">
        <v>39.240539340000822</v>
      </c>
      <c r="H44" s="24">
        <v>45.610733030000553</v>
      </c>
      <c r="I44" s="21">
        <v>16.233705747020942</v>
      </c>
      <c r="J44" s="21">
        <v>22.127089245442676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7.28515625" style="139" customWidth="1"/>
    <col min="13" max="13" width="6.42578125" style="139" customWidth="1"/>
    <col min="14" max="14" width="7" style="139" customWidth="1"/>
    <col min="15" max="15" width="6" style="139" customWidth="1"/>
    <col min="16" max="16" width="6.42578125" style="139" customWidth="1"/>
    <col min="17" max="17" width="12.85546875" style="139" bestFit="1" customWidth="1"/>
    <col min="18" max="18" width="13.85546875" style="139" customWidth="1"/>
    <col min="19" max="20" width="12.85546875" style="139" bestFit="1" customWidth="1"/>
    <col min="21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198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198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198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20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20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20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20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199"/>
    </row>
    <row r="12" spans="1:20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20" x14ac:dyDescent="0.25">
      <c r="A13" s="14"/>
      <c r="B13" s="10" t="s">
        <v>24</v>
      </c>
      <c r="C13" s="24">
        <v>743.04302226000448</v>
      </c>
      <c r="D13" s="24">
        <v>787.48446637999245</v>
      </c>
      <c r="E13" s="24">
        <v>5.9810055122806904</v>
      </c>
      <c r="F13" s="22">
        <v>100</v>
      </c>
      <c r="G13" s="24">
        <v>65.879167270000181</v>
      </c>
      <c r="H13" s="24">
        <v>66.134312720000139</v>
      </c>
      <c r="I13" s="24">
        <v>0.38729307089488962</v>
      </c>
      <c r="J13" s="22">
        <v>100</v>
      </c>
      <c r="K13" s="16"/>
      <c r="L13" s="198">
        <f>+D15+D19+D28+D29+D30+D31+D43+D44</f>
        <v>787.48446637999245</v>
      </c>
      <c r="M13" s="197">
        <f>+((D13-C13)/C13)*100</f>
        <v>5.9810055122807002</v>
      </c>
      <c r="N13" s="139">
        <f>+D13/$D$13*100</f>
        <v>100</v>
      </c>
      <c r="O13" s="197">
        <f>+((H13-G13)/G13)*100</f>
        <v>0.3872930708948793</v>
      </c>
      <c r="P13" s="139">
        <f>+H13/H13*100</f>
        <v>100</v>
      </c>
      <c r="Q13" s="139" t="b">
        <f>+ROUND(E13,4)=ROUND(M13,4)</f>
        <v>1</v>
      </c>
      <c r="R13" s="139" t="b">
        <f t="shared" ref="R13" si="0">+ROUND(F13,4)=ROUND(N13,4)</f>
        <v>1</v>
      </c>
      <c r="S13" s="139" t="b">
        <f>+ROUND(I13,4)=ROUND(O13,4)</f>
        <v>1</v>
      </c>
      <c r="T13" s="139" t="b">
        <f>+ROUND(J13,4)=ROUND(P13,4)</f>
        <v>1</v>
      </c>
    </row>
    <row r="14" spans="1:20" x14ac:dyDescent="0.25">
      <c r="A14" s="14"/>
      <c r="B14" s="10" t="s">
        <v>42</v>
      </c>
      <c r="C14" s="78">
        <v>28.361605000000001</v>
      </c>
      <c r="D14" s="30">
        <v>47.638865000000003</v>
      </c>
      <c r="E14" s="78">
        <v>67.969566602454279</v>
      </c>
      <c r="F14" s="78">
        <v>6.0494990103096669</v>
      </c>
      <c r="G14" s="78">
        <v>3.1099759999999996</v>
      </c>
      <c r="H14" s="30">
        <v>4.799798</v>
      </c>
      <c r="I14" s="78">
        <v>54.335531849763498</v>
      </c>
      <c r="J14" s="78">
        <v>7.2576515920282025</v>
      </c>
      <c r="K14" s="16"/>
      <c r="L14" s="198">
        <f t="shared" ref="L14:L44" si="1">+D16+D20+D29+D30+D31+D32+D44+D45</f>
        <v>731.45073337999247</v>
      </c>
      <c r="M14" s="197">
        <f t="shared" ref="M14:M44" si="2">+((D14-C14)/C14)*100</f>
        <v>67.969566602454265</v>
      </c>
      <c r="N14" s="139">
        <f t="shared" ref="N14:N44" si="3">+D14/$D$13*100</f>
        <v>6.0494990103096669</v>
      </c>
      <c r="O14" s="197">
        <f t="shared" ref="O14:O44" si="4">+((H14-G14)/G14)*100</f>
        <v>54.335531849763484</v>
      </c>
      <c r="P14" s="139">
        <f t="shared" ref="P14:P44" si="5">+H14/H14*100</f>
        <v>100</v>
      </c>
      <c r="Q14" s="139" t="b">
        <f t="shared" ref="Q14:Q44" si="6">+ROUND(E14,4)=ROUND(M14,4)</f>
        <v>1</v>
      </c>
      <c r="R14" s="139" t="b">
        <f t="shared" ref="R14:R44" si="7">+ROUND(F14,4)=ROUND(N14,4)</f>
        <v>1</v>
      </c>
      <c r="S14" s="139" t="b">
        <f t="shared" ref="S14:S44" si="8">+ROUND(I14,4)=ROUND(O14,4)</f>
        <v>1</v>
      </c>
      <c r="T14" s="139" t="b">
        <f t="shared" ref="T14:T44" si="9">+ROUND(J14,4)=ROUND(P14,4)</f>
        <v>0</v>
      </c>
    </row>
    <row r="15" spans="1:20" x14ac:dyDescent="0.25">
      <c r="A15" s="14"/>
      <c r="B15" s="10" t="s">
        <v>52</v>
      </c>
      <c r="C15" s="78">
        <v>6.3525520000000002</v>
      </c>
      <c r="D15" s="30">
        <v>13.263185</v>
      </c>
      <c r="E15" s="78">
        <v>108.78514650490069</v>
      </c>
      <c r="F15" s="78">
        <v>1.684247190420133</v>
      </c>
      <c r="G15" s="78">
        <v>0.80179899999999993</v>
      </c>
      <c r="H15" s="30">
        <v>2.2784170000000001</v>
      </c>
      <c r="I15" s="78">
        <v>184.16311319919333</v>
      </c>
      <c r="J15" s="78">
        <v>3.445135976004432</v>
      </c>
      <c r="K15" s="16"/>
      <c r="L15" s="198">
        <f t="shared" si="1"/>
        <v>115.038455</v>
      </c>
      <c r="M15" s="197">
        <f t="shared" si="2"/>
        <v>108.78514650490069</v>
      </c>
      <c r="N15" s="139">
        <f t="shared" si="3"/>
        <v>1.684247190420133</v>
      </c>
      <c r="O15" s="197">
        <f t="shared" si="4"/>
        <v>184.16311319919336</v>
      </c>
      <c r="P15" s="139">
        <f t="shared" si="5"/>
        <v>100</v>
      </c>
      <c r="Q15" s="139" t="b">
        <f t="shared" si="6"/>
        <v>1</v>
      </c>
      <c r="R15" s="139" t="b">
        <f t="shared" si="7"/>
        <v>1</v>
      </c>
      <c r="S15" s="139" t="b">
        <f t="shared" si="8"/>
        <v>1</v>
      </c>
      <c r="T15" s="139" t="b">
        <f t="shared" si="9"/>
        <v>0</v>
      </c>
    </row>
    <row r="16" spans="1:20" x14ac:dyDescent="0.25">
      <c r="A16" s="14" t="s">
        <v>61</v>
      </c>
      <c r="B16" s="121" t="s">
        <v>388</v>
      </c>
      <c r="C16" s="21">
        <v>1.115324</v>
      </c>
      <c r="D16" s="24">
        <v>2.404458</v>
      </c>
      <c r="E16" s="21">
        <v>115.58381241684033</v>
      </c>
      <c r="F16" s="21">
        <v>0.30533402278436228</v>
      </c>
      <c r="G16" s="21">
        <v>0.17635400000000001</v>
      </c>
      <c r="H16" s="24">
        <v>0.44833600000000001</v>
      </c>
      <c r="I16" s="21">
        <v>154.22502466629618</v>
      </c>
      <c r="J16" s="21">
        <v>0.67791737989047796</v>
      </c>
      <c r="K16" s="16"/>
      <c r="L16" s="198">
        <f t="shared" si="1"/>
        <v>130.140297</v>
      </c>
      <c r="M16" s="197">
        <f t="shared" si="2"/>
        <v>115.5838124168403</v>
      </c>
      <c r="N16" s="139">
        <f t="shared" si="3"/>
        <v>0.30533402278436228</v>
      </c>
      <c r="O16" s="197">
        <f t="shared" si="4"/>
        <v>154.22502466629621</v>
      </c>
      <c r="P16" s="139">
        <f t="shared" si="5"/>
        <v>100</v>
      </c>
      <c r="Q16" s="139" t="b">
        <f t="shared" si="6"/>
        <v>1</v>
      </c>
      <c r="R16" s="139" t="b">
        <f t="shared" si="7"/>
        <v>1</v>
      </c>
      <c r="S16" s="139" t="b">
        <f t="shared" si="8"/>
        <v>1</v>
      </c>
      <c r="T16" s="139" t="b">
        <f t="shared" si="9"/>
        <v>0</v>
      </c>
    </row>
    <row r="17" spans="1:20" x14ac:dyDescent="0.25">
      <c r="A17" s="14" t="s">
        <v>61</v>
      </c>
      <c r="B17" s="121" t="s">
        <v>389</v>
      </c>
      <c r="C17" s="21">
        <v>3.8195640000000002</v>
      </c>
      <c r="D17" s="24">
        <v>5.4773769999999997</v>
      </c>
      <c r="E17" s="21">
        <v>43.403199946381307</v>
      </c>
      <c r="F17" s="21">
        <v>0.69555365646500866</v>
      </c>
      <c r="G17" s="21">
        <v>0.47331600000000001</v>
      </c>
      <c r="H17" s="24">
        <v>0.91051099999999996</v>
      </c>
      <c r="I17" s="21">
        <v>92.36852335437635</v>
      </c>
      <c r="J17" s="21">
        <v>1.3767603571461113</v>
      </c>
      <c r="K17" s="16"/>
      <c r="L17" s="198">
        <f t="shared" si="1"/>
        <v>77.816133999999991</v>
      </c>
      <c r="M17" s="197">
        <f t="shared" si="2"/>
        <v>43.403199946381299</v>
      </c>
      <c r="N17" s="139">
        <f t="shared" si="3"/>
        <v>0.69555365646500866</v>
      </c>
      <c r="O17" s="197">
        <f t="shared" si="4"/>
        <v>92.368523354376336</v>
      </c>
      <c r="P17" s="139">
        <f t="shared" si="5"/>
        <v>100</v>
      </c>
      <c r="Q17" s="139" t="b">
        <f t="shared" si="6"/>
        <v>1</v>
      </c>
      <c r="R17" s="139" t="b">
        <f t="shared" si="7"/>
        <v>1</v>
      </c>
      <c r="S17" s="139" t="b">
        <f t="shared" si="8"/>
        <v>1</v>
      </c>
      <c r="T17" s="139" t="b">
        <f t="shared" si="9"/>
        <v>0</v>
      </c>
    </row>
    <row r="18" spans="1:20" x14ac:dyDescent="0.25">
      <c r="A18" s="14" t="s">
        <v>61</v>
      </c>
      <c r="B18" s="121" t="s">
        <v>390</v>
      </c>
      <c r="C18" s="21">
        <v>1.417664</v>
      </c>
      <c r="D18" s="24">
        <v>5.3813500000000003</v>
      </c>
      <c r="E18" s="21">
        <v>279.59276669224869</v>
      </c>
      <c r="F18" s="21">
        <v>0.68335951117076199</v>
      </c>
      <c r="G18" s="21">
        <v>0.15212899999999999</v>
      </c>
      <c r="H18" s="24">
        <v>0.91957</v>
      </c>
      <c r="I18" s="21">
        <v>504.46726133741765</v>
      </c>
      <c r="J18" s="21">
        <v>1.3904582389678428</v>
      </c>
      <c r="K18" s="16"/>
      <c r="L18" s="198">
        <f t="shared" si="1"/>
        <v>44.481605000000002</v>
      </c>
      <c r="M18" s="197">
        <f t="shared" si="2"/>
        <v>279.59276669224863</v>
      </c>
      <c r="N18" s="139">
        <f t="shared" si="3"/>
        <v>0.68335951117076199</v>
      </c>
      <c r="O18" s="197">
        <f t="shared" si="4"/>
        <v>504.46726133741765</v>
      </c>
      <c r="P18" s="139">
        <f t="shared" si="5"/>
        <v>100</v>
      </c>
      <c r="Q18" s="139" t="b">
        <f t="shared" si="6"/>
        <v>1</v>
      </c>
      <c r="R18" s="139" t="b">
        <f t="shared" si="7"/>
        <v>1</v>
      </c>
      <c r="S18" s="139" t="b">
        <f t="shared" si="8"/>
        <v>1</v>
      </c>
      <c r="T18" s="139" t="b">
        <f t="shared" si="9"/>
        <v>0</v>
      </c>
    </row>
    <row r="19" spans="1:20" x14ac:dyDescent="0.25">
      <c r="A19" s="14"/>
      <c r="B19" s="10" t="s">
        <v>53</v>
      </c>
      <c r="C19" s="78">
        <v>22.009053000000002</v>
      </c>
      <c r="D19" s="30">
        <v>34.375680000000003</v>
      </c>
      <c r="E19" s="78">
        <v>56.188819209985994</v>
      </c>
      <c r="F19" s="78">
        <v>4.3652518198895338</v>
      </c>
      <c r="G19" s="78">
        <v>2.3081769999999997</v>
      </c>
      <c r="H19" s="30">
        <v>2.5213809999999999</v>
      </c>
      <c r="I19" s="78">
        <v>9.2368999431152954</v>
      </c>
      <c r="J19" s="78">
        <v>3.8125156160237696</v>
      </c>
      <c r="K19" s="16"/>
      <c r="L19" s="198">
        <f t="shared" si="1"/>
        <v>40.547708</v>
      </c>
      <c r="M19" s="197">
        <f t="shared" si="2"/>
        <v>56.188819209985994</v>
      </c>
      <c r="N19" s="139">
        <f t="shared" si="3"/>
        <v>4.3652518198895338</v>
      </c>
      <c r="O19" s="197">
        <f t="shared" si="4"/>
        <v>9.2368999431152901</v>
      </c>
      <c r="P19" s="139">
        <f t="shared" si="5"/>
        <v>100</v>
      </c>
      <c r="Q19" s="139" t="b">
        <f t="shared" si="6"/>
        <v>1</v>
      </c>
      <c r="R19" s="139" t="b">
        <f t="shared" si="7"/>
        <v>1</v>
      </c>
      <c r="S19" s="139" t="b">
        <f t="shared" si="8"/>
        <v>1</v>
      </c>
      <c r="T19" s="139" t="b">
        <f t="shared" si="9"/>
        <v>0</v>
      </c>
    </row>
    <row r="20" spans="1:20" x14ac:dyDescent="0.25">
      <c r="A20" s="14" t="s">
        <v>61</v>
      </c>
      <c r="B20" s="149" t="s">
        <v>391</v>
      </c>
      <c r="C20" s="21">
        <v>6.8624999999999998</v>
      </c>
      <c r="D20" s="24">
        <v>7.3256079999999999</v>
      </c>
      <c r="E20" s="21">
        <v>6.748386156648456</v>
      </c>
      <c r="F20" s="21">
        <v>0.93025428598931936</v>
      </c>
      <c r="G20" s="21">
        <v>0.74656500000000003</v>
      </c>
      <c r="H20" s="24">
        <v>0.62173599999999996</v>
      </c>
      <c r="I20" s="21">
        <v>-16.720446310769997</v>
      </c>
      <c r="J20" s="21">
        <v>0.94011107763727686</v>
      </c>
      <c r="K20" s="16"/>
      <c r="L20" s="198">
        <f t="shared" si="1"/>
        <v>49.034784000000002</v>
      </c>
      <c r="M20" s="197">
        <f t="shared" si="2"/>
        <v>6.7483861566484533</v>
      </c>
      <c r="N20" s="139">
        <f t="shared" si="3"/>
        <v>0.93025428598931936</v>
      </c>
      <c r="O20" s="197">
        <f t="shared" si="4"/>
        <v>-16.720446310770004</v>
      </c>
      <c r="P20" s="139">
        <f t="shared" si="5"/>
        <v>100</v>
      </c>
      <c r="Q20" s="139" t="b">
        <f t="shared" si="6"/>
        <v>1</v>
      </c>
      <c r="R20" s="139" t="b">
        <f t="shared" si="7"/>
        <v>1</v>
      </c>
      <c r="S20" s="139" t="b">
        <f t="shared" si="8"/>
        <v>1</v>
      </c>
      <c r="T20" s="139" t="b">
        <f t="shared" si="9"/>
        <v>0</v>
      </c>
    </row>
    <row r="21" spans="1:20" x14ac:dyDescent="0.25">
      <c r="A21" s="14" t="s">
        <v>61</v>
      </c>
      <c r="B21" s="149" t="s">
        <v>392</v>
      </c>
      <c r="C21" s="21">
        <v>3.1909339999999999</v>
      </c>
      <c r="D21" s="24">
        <v>3.2999230000000002</v>
      </c>
      <c r="E21" s="21">
        <v>3.4155830236539009</v>
      </c>
      <c r="F21" s="21">
        <v>0.4190461070514192</v>
      </c>
      <c r="G21" s="21">
        <v>0.37994699999999998</v>
      </c>
      <c r="H21" s="24">
        <v>0.28641899999999998</v>
      </c>
      <c r="I21" s="21">
        <v>-24.616064872205857</v>
      </c>
      <c r="J21" s="21">
        <v>0.4330868322660924</v>
      </c>
      <c r="K21" s="16"/>
      <c r="L21" s="198">
        <f t="shared" si="1"/>
        <v>65.775258000000008</v>
      </c>
      <c r="M21" s="197">
        <f t="shared" si="2"/>
        <v>3.4155830236538969</v>
      </c>
      <c r="N21" s="139">
        <f t="shared" si="3"/>
        <v>0.4190461070514192</v>
      </c>
      <c r="O21" s="197">
        <f t="shared" si="4"/>
        <v>-24.616064872205861</v>
      </c>
      <c r="P21" s="139">
        <f t="shared" si="5"/>
        <v>100</v>
      </c>
      <c r="Q21" s="139" t="b">
        <f t="shared" si="6"/>
        <v>1</v>
      </c>
      <c r="R21" s="139" t="b">
        <f t="shared" si="7"/>
        <v>1</v>
      </c>
      <c r="S21" s="139" t="b">
        <f t="shared" si="8"/>
        <v>1</v>
      </c>
      <c r="T21" s="139" t="b">
        <f t="shared" si="9"/>
        <v>0</v>
      </c>
    </row>
    <row r="22" spans="1:20" x14ac:dyDescent="0.25">
      <c r="A22" s="14" t="s">
        <v>61</v>
      </c>
      <c r="B22" s="149" t="s">
        <v>393</v>
      </c>
      <c r="C22" s="21">
        <v>0.178568</v>
      </c>
      <c r="D22" s="24">
        <v>0.16394500000000001</v>
      </c>
      <c r="E22" s="21">
        <v>-8.1890372295148062</v>
      </c>
      <c r="F22" s="21">
        <v>2.0818823354528247E-2</v>
      </c>
      <c r="G22" s="21">
        <v>0</v>
      </c>
      <c r="H22" s="24">
        <v>0</v>
      </c>
      <c r="I22" s="21" t="s">
        <v>97</v>
      </c>
      <c r="J22" s="21">
        <v>0</v>
      </c>
      <c r="K22" s="16"/>
      <c r="L22" s="198">
        <f t="shared" si="1"/>
        <v>81.264451000000008</v>
      </c>
      <c r="M22" s="197">
        <f t="shared" si="2"/>
        <v>-8.1890372295148044</v>
      </c>
      <c r="N22" s="139">
        <f t="shared" si="3"/>
        <v>2.0818823354528247E-2</v>
      </c>
      <c r="O22" s="197" t="e">
        <f t="shared" si="4"/>
        <v>#DIV/0!</v>
      </c>
      <c r="P22" s="139" t="e">
        <f t="shared" si="5"/>
        <v>#DIV/0!</v>
      </c>
      <c r="Q22" s="139" t="b">
        <f t="shared" si="6"/>
        <v>1</v>
      </c>
      <c r="R22" s="139" t="b">
        <f t="shared" si="7"/>
        <v>1</v>
      </c>
      <c r="S22" s="139" t="e">
        <f t="shared" si="8"/>
        <v>#VALUE!</v>
      </c>
      <c r="T22" s="139" t="e">
        <f t="shared" si="9"/>
        <v>#DIV/0!</v>
      </c>
    </row>
    <row r="23" spans="1:20" x14ac:dyDescent="0.25">
      <c r="A23" s="14" t="s">
        <v>61</v>
      </c>
      <c r="B23" s="149" t="s">
        <v>394</v>
      </c>
      <c r="C23" s="21">
        <v>4.7749800000000002</v>
      </c>
      <c r="D23" s="24">
        <v>14.835566999999999</v>
      </c>
      <c r="E23" s="21">
        <v>210.69380395310554</v>
      </c>
      <c r="F23" s="21">
        <v>1.8839186845421851</v>
      </c>
      <c r="G23" s="21">
        <v>0.72796799999999995</v>
      </c>
      <c r="H23" s="24">
        <v>1.142198</v>
      </c>
      <c r="I23" s="21">
        <v>56.902226471493279</v>
      </c>
      <c r="J23" s="21">
        <v>1.7270883343656187</v>
      </c>
      <c r="K23" s="16"/>
      <c r="L23" s="198">
        <f t="shared" si="1"/>
        <v>587.658503</v>
      </c>
      <c r="M23" s="197">
        <f t="shared" si="2"/>
        <v>210.69380395310554</v>
      </c>
      <c r="N23" s="139">
        <f t="shared" si="3"/>
        <v>1.8839186845421851</v>
      </c>
      <c r="O23" s="197">
        <f t="shared" si="4"/>
        <v>56.902226471493265</v>
      </c>
      <c r="P23" s="139">
        <f t="shared" si="5"/>
        <v>100</v>
      </c>
      <c r="Q23" s="139" t="b">
        <f t="shared" si="6"/>
        <v>1</v>
      </c>
      <c r="R23" s="139" t="b">
        <f t="shared" si="7"/>
        <v>1</v>
      </c>
      <c r="S23" s="139" t="b">
        <f t="shared" si="8"/>
        <v>1</v>
      </c>
      <c r="T23" s="139" t="b">
        <f t="shared" si="9"/>
        <v>0</v>
      </c>
    </row>
    <row r="24" spans="1:20" x14ac:dyDescent="0.25">
      <c r="A24" s="14" t="s">
        <v>61</v>
      </c>
      <c r="B24" s="149" t="s">
        <v>395</v>
      </c>
      <c r="C24" s="21">
        <v>4.3714269999999997</v>
      </c>
      <c r="D24" s="24">
        <v>4.296443</v>
      </c>
      <c r="E24" s="21">
        <v>-1.7153208780565143</v>
      </c>
      <c r="F24" s="21">
        <v>0.54559082539753823</v>
      </c>
      <c r="G24" s="21">
        <v>0.18895799999999999</v>
      </c>
      <c r="H24" s="24">
        <v>0.40033000000000002</v>
      </c>
      <c r="I24" s="21">
        <v>111.86189523597841</v>
      </c>
      <c r="J24" s="21">
        <v>0.60532873713365654</v>
      </c>
      <c r="K24" s="16"/>
      <c r="L24" s="198">
        <f t="shared" si="1"/>
        <v>29.147424000000001</v>
      </c>
      <c r="M24" s="197">
        <f t="shared" si="2"/>
        <v>-1.7153208780565186</v>
      </c>
      <c r="N24" s="139">
        <f t="shared" si="3"/>
        <v>0.54559082539753823</v>
      </c>
      <c r="O24" s="197">
        <f t="shared" si="4"/>
        <v>111.86189523597838</v>
      </c>
      <c r="P24" s="139">
        <f t="shared" si="5"/>
        <v>100</v>
      </c>
      <c r="Q24" s="139" t="b">
        <f t="shared" si="6"/>
        <v>1</v>
      </c>
      <c r="R24" s="139" t="b">
        <f t="shared" si="7"/>
        <v>1</v>
      </c>
      <c r="S24" s="139" t="b">
        <f t="shared" si="8"/>
        <v>1</v>
      </c>
      <c r="T24" s="139" t="b">
        <f t="shared" si="9"/>
        <v>0</v>
      </c>
    </row>
    <row r="25" spans="1:20" s="137" customFormat="1" x14ac:dyDescent="0.25">
      <c r="A25" s="97"/>
      <c r="B25" s="149" t="s">
        <v>416</v>
      </c>
      <c r="C25" s="21">
        <v>0.31253500000000001</v>
      </c>
      <c r="D25" s="24">
        <v>0.61320600000000003</v>
      </c>
      <c r="E25" s="21">
        <v>96.203945158142304</v>
      </c>
      <c r="F25" s="21">
        <v>7.7868964554800982E-2</v>
      </c>
      <c r="G25" s="21">
        <v>7.2078000000000003E-2</v>
      </c>
      <c r="H25" s="24">
        <v>0</v>
      </c>
      <c r="I25" s="21" t="s">
        <v>97</v>
      </c>
      <c r="J25" s="21">
        <v>0</v>
      </c>
      <c r="K25" s="99"/>
      <c r="L25" s="198">
        <f t="shared" si="1"/>
        <v>127.033896</v>
      </c>
      <c r="M25" s="197">
        <f t="shared" si="2"/>
        <v>96.20394515814229</v>
      </c>
      <c r="N25" s="139">
        <f t="shared" si="3"/>
        <v>7.7868964554800982E-2</v>
      </c>
      <c r="O25" s="197">
        <f t="shared" si="4"/>
        <v>-100</v>
      </c>
      <c r="P25" s="139" t="e">
        <f t="shared" si="5"/>
        <v>#DIV/0!</v>
      </c>
      <c r="Q25" s="139" t="b">
        <f t="shared" si="6"/>
        <v>1</v>
      </c>
      <c r="R25" s="139" t="b">
        <f t="shared" si="7"/>
        <v>1</v>
      </c>
      <c r="S25" s="139" t="e">
        <f t="shared" si="8"/>
        <v>#VALUE!</v>
      </c>
      <c r="T25" s="139" t="e">
        <f t="shared" si="9"/>
        <v>#DIV/0!</v>
      </c>
    </row>
    <row r="26" spans="1:20" s="137" customFormat="1" x14ac:dyDescent="0.25">
      <c r="A26" s="97"/>
      <c r="B26" s="149" t="s">
        <v>417</v>
      </c>
      <c r="C26" s="21">
        <v>1.594484</v>
      </c>
      <c r="D26" s="24">
        <v>0.70153600000000005</v>
      </c>
      <c r="E26" s="21">
        <v>-56.002317991274921</v>
      </c>
      <c r="F26" s="21">
        <v>8.908569374389172E-2</v>
      </c>
      <c r="G26" s="21">
        <v>6.2095999999999998E-2</v>
      </c>
      <c r="H26" s="24">
        <v>1.1065999999999999E-2</v>
      </c>
      <c r="I26" s="21">
        <v>-82.179206390105648</v>
      </c>
      <c r="J26" s="21">
        <v>1.6732615105340701E-2</v>
      </c>
      <c r="K26" s="99"/>
      <c r="L26" s="198">
        <f t="shared" si="1"/>
        <v>114.79551737999248</v>
      </c>
      <c r="M26" s="197">
        <f t="shared" si="2"/>
        <v>-56.002317991274921</v>
      </c>
      <c r="N26" s="139">
        <f t="shared" si="3"/>
        <v>8.908569374389172E-2</v>
      </c>
      <c r="O26" s="197">
        <f t="shared" si="4"/>
        <v>-82.179206390105648</v>
      </c>
      <c r="P26" s="139">
        <f t="shared" si="5"/>
        <v>100</v>
      </c>
      <c r="Q26" s="139" t="b">
        <f t="shared" si="6"/>
        <v>1</v>
      </c>
      <c r="R26" s="139" t="b">
        <f t="shared" si="7"/>
        <v>1</v>
      </c>
      <c r="S26" s="139" t="b">
        <f t="shared" si="8"/>
        <v>1</v>
      </c>
      <c r="T26" s="139" t="b">
        <f t="shared" si="9"/>
        <v>0</v>
      </c>
    </row>
    <row r="27" spans="1:20" x14ac:dyDescent="0.25">
      <c r="A27" s="97"/>
      <c r="B27" s="149" t="s">
        <v>418</v>
      </c>
      <c r="C27" s="21">
        <v>0.72362499999999996</v>
      </c>
      <c r="D27" s="24">
        <v>3.1394519999999999</v>
      </c>
      <c r="E27" s="21">
        <v>333.85068232855417</v>
      </c>
      <c r="F27" s="21">
        <v>0.3986684352558505</v>
      </c>
      <c r="G27" s="21">
        <v>0.13056499999999999</v>
      </c>
      <c r="H27" s="24">
        <v>5.9631999999999998E-2</v>
      </c>
      <c r="I27" s="21">
        <v>-54.327729483399082</v>
      </c>
      <c r="J27" s="21">
        <v>9.0168019515784986E-2</v>
      </c>
      <c r="K27" s="99"/>
      <c r="L27" s="198">
        <f t="shared" si="1"/>
        <v>625.37235437999243</v>
      </c>
      <c r="M27" s="197">
        <f t="shared" si="2"/>
        <v>333.85068232855423</v>
      </c>
      <c r="N27" s="139">
        <f t="shared" si="3"/>
        <v>0.3986684352558505</v>
      </c>
      <c r="O27" s="197">
        <f t="shared" si="4"/>
        <v>-54.327729483399082</v>
      </c>
      <c r="P27" s="139">
        <f t="shared" si="5"/>
        <v>100</v>
      </c>
      <c r="Q27" s="139" t="b">
        <f t="shared" si="6"/>
        <v>1</v>
      </c>
      <c r="R27" s="139" t="b">
        <f t="shared" si="7"/>
        <v>1</v>
      </c>
      <c r="S27" s="139" t="b">
        <f t="shared" si="8"/>
        <v>1</v>
      </c>
      <c r="T27" s="139" t="b">
        <f t="shared" si="9"/>
        <v>0</v>
      </c>
    </row>
    <row r="28" spans="1:20" s="137" customFormat="1" x14ac:dyDescent="0.25">
      <c r="A28" s="14"/>
      <c r="B28" s="155" t="s">
        <v>152</v>
      </c>
      <c r="C28" s="21">
        <v>28.982634999999998</v>
      </c>
      <c r="D28" s="24">
        <v>20.405484999999999</v>
      </c>
      <c r="E28" s="21">
        <v>-29.59410005335954</v>
      </c>
      <c r="F28" s="21">
        <v>2.5912238109028993</v>
      </c>
      <c r="G28" s="21">
        <v>1.447298</v>
      </c>
      <c r="H28" s="24">
        <v>1.703497</v>
      </c>
      <c r="I28" s="21">
        <v>17.701883095257507</v>
      </c>
      <c r="J28" s="21">
        <v>2.5758141726100279</v>
      </c>
      <c r="K28" s="16"/>
      <c r="L28" s="198">
        <f t="shared" si="1"/>
        <v>105.41249737999247</v>
      </c>
      <c r="M28" s="197">
        <f t="shared" si="2"/>
        <v>-29.59410005335954</v>
      </c>
      <c r="N28" s="139">
        <f t="shared" si="3"/>
        <v>2.5912238109028993</v>
      </c>
      <c r="O28" s="197">
        <f t="shared" si="4"/>
        <v>17.701883095257511</v>
      </c>
      <c r="P28" s="139">
        <f t="shared" si="5"/>
        <v>100</v>
      </c>
      <c r="Q28" s="139" t="b">
        <f t="shared" si="6"/>
        <v>1</v>
      </c>
      <c r="R28" s="139" t="b">
        <f t="shared" si="7"/>
        <v>1</v>
      </c>
      <c r="S28" s="139" t="b">
        <f t="shared" si="8"/>
        <v>1</v>
      </c>
      <c r="T28" s="139" t="b">
        <f t="shared" si="9"/>
        <v>0</v>
      </c>
    </row>
    <row r="29" spans="1:20" x14ac:dyDescent="0.25">
      <c r="A29" s="97"/>
      <c r="B29" s="155" t="s">
        <v>153</v>
      </c>
      <c r="C29" s="21">
        <v>460.51005900000001</v>
      </c>
      <c r="D29" s="24">
        <v>534.07935199999997</v>
      </c>
      <c r="E29" s="21">
        <v>15.975610426351183</v>
      </c>
      <c r="F29" s="21">
        <v>67.820938037688933</v>
      </c>
      <c r="G29" s="21">
        <v>37.654107000000003</v>
      </c>
      <c r="H29" s="24">
        <v>41.631169999999997</v>
      </c>
      <c r="I29" s="21">
        <v>10.56209618780759</v>
      </c>
      <c r="J29" s="21">
        <v>62.949425627598643</v>
      </c>
      <c r="K29" s="99"/>
      <c r="L29" s="198">
        <f t="shared" si="1"/>
        <v>187.0147313799925</v>
      </c>
      <c r="M29" s="197">
        <f t="shared" si="2"/>
        <v>15.975610426351178</v>
      </c>
      <c r="N29" s="139">
        <f t="shared" si="3"/>
        <v>67.820938037688933</v>
      </c>
      <c r="O29" s="197">
        <f t="shared" si="4"/>
        <v>10.562096187807597</v>
      </c>
      <c r="P29" s="139">
        <f t="shared" si="5"/>
        <v>100</v>
      </c>
      <c r="Q29" s="139" t="b">
        <f t="shared" si="6"/>
        <v>1</v>
      </c>
      <c r="R29" s="139" t="b">
        <f t="shared" si="7"/>
        <v>1</v>
      </c>
      <c r="S29" s="139" t="b">
        <f t="shared" si="8"/>
        <v>1</v>
      </c>
      <c r="T29" s="139" t="b">
        <f t="shared" si="9"/>
        <v>0</v>
      </c>
    </row>
    <row r="30" spans="1:20" s="91" customFormat="1" x14ac:dyDescent="0.25">
      <c r="A30" s="97"/>
      <c r="B30" s="155" t="s">
        <v>154</v>
      </c>
      <c r="C30" s="21">
        <v>1.2962469999999999</v>
      </c>
      <c r="D30" s="24">
        <v>1.5486549999999999</v>
      </c>
      <c r="E30" s="21">
        <v>19.472214786225162</v>
      </c>
      <c r="F30" s="21">
        <v>0.19665848230874342</v>
      </c>
      <c r="G30" s="21">
        <v>0.14011799999999999</v>
      </c>
      <c r="H30" s="24">
        <v>5.1249000000000003E-2</v>
      </c>
      <c r="I30" s="21">
        <v>-63.424399434762122</v>
      </c>
      <c r="J30" s="21">
        <v>7.7492299975926771E-2</v>
      </c>
      <c r="K30" s="99"/>
      <c r="L30" s="198">
        <f t="shared" si="1"/>
        <v>10.091833000000001</v>
      </c>
      <c r="M30" s="197">
        <f t="shared" si="2"/>
        <v>19.472214786225152</v>
      </c>
      <c r="N30" s="139">
        <f t="shared" si="3"/>
        <v>0.19665848230874342</v>
      </c>
      <c r="O30" s="197">
        <f t="shared" si="4"/>
        <v>-63.424399434762122</v>
      </c>
      <c r="P30" s="139">
        <f t="shared" si="5"/>
        <v>100</v>
      </c>
      <c r="Q30" s="139" t="b">
        <f t="shared" si="6"/>
        <v>1</v>
      </c>
      <c r="R30" s="139" t="b">
        <f t="shared" si="7"/>
        <v>1</v>
      </c>
      <c r="S30" s="139" t="b">
        <f t="shared" si="8"/>
        <v>1</v>
      </c>
      <c r="T30" s="139" t="b">
        <f t="shared" si="9"/>
        <v>0</v>
      </c>
    </row>
    <row r="31" spans="1:20" s="91" customFormat="1" x14ac:dyDescent="0.25">
      <c r="A31" s="97" t="s">
        <v>61</v>
      </c>
      <c r="B31" s="122" t="s">
        <v>43</v>
      </c>
      <c r="C31" s="78">
        <v>124.56403299999999</v>
      </c>
      <c r="D31" s="30">
        <v>99.830769000000004</v>
      </c>
      <c r="E31" s="78">
        <v>-19.855863208924841</v>
      </c>
      <c r="F31" s="78">
        <v>12.677173107796605</v>
      </c>
      <c r="G31" s="78">
        <v>15.146966999999997</v>
      </c>
      <c r="H31" s="30">
        <v>9.762122999999999</v>
      </c>
      <c r="I31" s="78">
        <v>-35.550641920590429</v>
      </c>
      <c r="J31" s="78">
        <v>14.761056097053485</v>
      </c>
      <c r="K31" s="99"/>
      <c r="L31" s="198">
        <f t="shared" si="1"/>
        <v>7.7013210000000001</v>
      </c>
      <c r="M31" s="197">
        <f t="shared" si="2"/>
        <v>-19.855863208924838</v>
      </c>
      <c r="N31" s="139">
        <f t="shared" si="3"/>
        <v>12.677173107796605</v>
      </c>
      <c r="O31" s="197">
        <f t="shared" si="4"/>
        <v>-35.550641920590429</v>
      </c>
      <c r="P31" s="139">
        <f t="shared" si="5"/>
        <v>100</v>
      </c>
      <c r="Q31" s="139" t="b">
        <f t="shared" si="6"/>
        <v>1</v>
      </c>
      <c r="R31" s="139" t="b">
        <f t="shared" si="7"/>
        <v>1</v>
      </c>
      <c r="S31" s="139" t="b">
        <f t="shared" si="8"/>
        <v>1</v>
      </c>
      <c r="T31" s="139" t="b">
        <f t="shared" si="9"/>
        <v>0</v>
      </c>
    </row>
    <row r="32" spans="1:20" x14ac:dyDescent="0.25">
      <c r="A32" s="97" t="s">
        <v>61</v>
      </c>
      <c r="B32" s="149" t="s">
        <v>419</v>
      </c>
      <c r="C32" s="21">
        <v>10.125444</v>
      </c>
      <c r="D32" s="24">
        <v>2.9185829999999999</v>
      </c>
      <c r="E32" s="21">
        <v>-71.175752885503101</v>
      </c>
      <c r="F32" s="21">
        <v>0.37062102487132337</v>
      </c>
      <c r="G32" s="21">
        <v>0.35492000000000001</v>
      </c>
      <c r="H32" s="24">
        <v>0.279941</v>
      </c>
      <c r="I32" s="21">
        <v>-21.125605770314436</v>
      </c>
      <c r="J32" s="21">
        <v>0.42329161442293339</v>
      </c>
      <c r="K32" s="99"/>
      <c r="L32" s="198">
        <f t="shared" si="1"/>
        <v>51.299728000000002</v>
      </c>
      <c r="M32" s="197">
        <f t="shared" si="2"/>
        <v>-71.175752885503101</v>
      </c>
      <c r="N32" s="139">
        <f t="shared" si="3"/>
        <v>0.37062102487132337</v>
      </c>
      <c r="O32" s="197">
        <f t="shared" si="4"/>
        <v>-21.12560577031444</v>
      </c>
      <c r="P32" s="139">
        <f t="shared" si="5"/>
        <v>100</v>
      </c>
      <c r="Q32" s="139" t="b">
        <f t="shared" si="6"/>
        <v>1</v>
      </c>
      <c r="R32" s="139" t="b">
        <f t="shared" si="7"/>
        <v>1</v>
      </c>
      <c r="S32" s="139" t="b">
        <f t="shared" si="8"/>
        <v>1</v>
      </c>
      <c r="T32" s="139" t="b">
        <f t="shared" si="9"/>
        <v>0</v>
      </c>
    </row>
    <row r="33" spans="1:20" x14ac:dyDescent="0.25">
      <c r="A33" s="14"/>
      <c r="B33" s="149" t="s">
        <v>420</v>
      </c>
      <c r="C33" s="21">
        <v>12.308377</v>
      </c>
      <c r="D33" s="24">
        <v>1.9631479999999999</v>
      </c>
      <c r="E33" s="21">
        <v>-84.050309801202872</v>
      </c>
      <c r="F33" s="21">
        <v>0.24929355229372907</v>
      </c>
      <c r="G33" s="21">
        <v>0.91214099999999998</v>
      </c>
      <c r="H33" s="24">
        <v>6.8755999999999998E-2</v>
      </c>
      <c r="I33" s="21">
        <v>-92.462130306608302</v>
      </c>
      <c r="J33" s="21">
        <v>0.10396418617231205</v>
      </c>
      <c r="K33" s="16"/>
      <c r="L33" s="198">
        <f t="shared" si="1"/>
        <v>7.3122439999999997</v>
      </c>
      <c r="M33" s="197">
        <f t="shared" si="2"/>
        <v>-84.050309801202872</v>
      </c>
      <c r="N33" s="139">
        <f t="shared" si="3"/>
        <v>0.24929355229372907</v>
      </c>
      <c r="O33" s="197">
        <f t="shared" si="4"/>
        <v>-92.462130306608287</v>
      </c>
      <c r="P33" s="139">
        <f t="shared" si="5"/>
        <v>100</v>
      </c>
      <c r="Q33" s="139" t="b">
        <f t="shared" si="6"/>
        <v>1</v>
      </c>
      <c r="R33" s="139" t="b">
        <f t="shared" si="7"/>
        <v>1</v>
      </c>
      <c r="S33" s="139" t="b">
        <f t="shared" si="8"/>
        <v>1</v>
      </c>
      <c r="T33" s="139" t="b">
        <f t="shared" si="9"/>
        <v>0</v>
      </c>
    </row>
    <row r="34" spans="1:20" x14ac:dyDescent="0.25">
      <c r="A34" s="14" t="s">
        <v>61</v>
      </c>
      <c r="B34" s="149" t="s">
        <v>421</v>
      </c>
      <c r="C34" s="21">
        <v>16.100196</v>
      </c>
      <c r="D34" s="24">
        <v>19.882501999999999</v>
      </c>
      <c r="E34" s="21">
        <v>23.492297857740361</v>
      </c>
      <c r="F34" s="21">
        <v>2.5248119612312334</v>
      </c>
      <c r="G34" s="21">
        <v>3.4002050000000001</v>
      </c>
      <c r="H34" s="24">
        <v>3.4500670000000002</v>
      </c>
      <c r="I34" s="21">
        <v>1.4664409939988854</v>
      </c>
      <c r="J34" s="21">
        <v>5.2167579250530887</v>
      </c>
      <c r="K34" s="16"/>
      <c r="L34" s="198">
        <f t="shared" si="1"/>
        <v>23.108784</v>
      </c>
      <c r="M34" s="197">
        <f t="shared" si="2"/>
        <v>23.492297857740354</v>
      </c>
      <c r="N34" s="139">
        <f t="shared" si="3"/>
        <v>2.5248119612312334</v>
      </c>
      <c r="O34" s="197">
        <f t="shared" si="4"/>
        <v>1.4664409939988934</v>
      </c>
      <c r="P34" s="139">
        <f t="shared" si="5"/>
        <v>100</v>
      </c>
      <c r="Q34" s="139" t="b">
        <f t="shared" si="6"/>
        <v>1</v>
      </c>
      <c r="R34" s="139" t="b">
        <f t="shared" si="7"/>
        <v>1</v>
      </c>
      <c r="S34" s="139" t="b">
        <f t="shared" si="8"/>
        <v>1</v>
      </c>
      <c r="T34" s="139" t="b">
        <f t="shared" si="9"/>
        <v>0</v>
      </c>
    </row>
    <row r="35" spans="1:20" x14ac:dyDescent="0.25">
      <c r="A35" s="14" t="s">
        <v>61</v>
      </c>
      <c r="B35" s="149" t="s">
        <v>422</v>
      </c>
      <c r="C35" s="21">
        <v>3.9218350000000002</v>
      </c>
      <c r="D35" s="24">
        <v>3.8406539999999998</v>
      </c>
      <c r="E35" s="21">
        <v>-2.069974896955129</v>
      </c>
      <c r="F35" s="21">
        <v>0.4877117154647127</v>
      </c>
      <c r="G35" s="21">
        <v>0.379687</v>
      </c>
      <c r="H35" s="24">
        <v>0.38868599999999998</v>
      </c>
      <c r="I35" s="21">
        <v>2.3701101170174432</v>
      </c>
      <c r="J35" s="21">
        <v>0.58772214303582637</v>
      </c>
      <c r="K35" s="16"/>
      <c r="L35" s="198">
        <f t="shared" si="1"/>
        <v>7.8797680000000003</v>
      </c>
      <c r="M35" s="197">
        <f t="shared" si="2"/>
        <v>-2.0699748969551344</v>
      </c>
      <c r="N35" s="139">
        <f t="shared" si="3"/>
        <v>0.4877117154647127</v>
      </c>
      <c r="O35" s="197">
        <f t="shared" si="4"/>
        <v>2.3701101170174326</v>
      </c>
      <c r="P35" s="139">
        <f t="shared" si="5"/>
        <v>100</v>
      </c>
      <c r="Q35" s="139" t="b">
        <f t="shared" si="6"/>
        <v>1</v>
      </c>
      <c r="R35" s="139" t="b">
        <f t="shared" si="7"/>
        <v>1</v>
      </c>
      <c r="S35" s="139" t="b">
        <f t="shared" si="8"/>
        <v>1</v>
      </c>
      <c r="T35" s="139" t="b">
        <f t="shared" si="9"/>
        <v>0</v>
      </c>
    </row>
    <row r="36" spans="1:20" x14ac:dyDescent="0.25">
      <c r="A36" s="14" t="s">
        <v>61</v>
      </c>
      <c r="B36" s="149" t="s">
        <v>423</v>
      </c>
      <c r="C36" s="21">
        <v>5.1581049999999999</v>
      </c>
      <c r="D36" s="24">
        <v>7.1732500000000003</v>
      </c>
      <c r="E36" s="21">
        <v>39.067545154664373</v>
      </c>
      <c r="F36" s="21">
        <v>0.91090685673774585</v>
      </c>
      <c r="G36" s="21">
        <v>0.64191900000000002</v>
      </c>
      <c r="H36" s="24">
        <v>0.34384399999999998</v>
      </c>
      <c r="I36" s="21">
        <v>-46.434986345629284</v>
      </c>
      <c r="J36" s="21">
        <v>0.51991770362197431</v>
      </c>
      <c r="K36" s="16"/>
      <c r="L36" s="198">
        <f t="shared" si="1"/>
        <v>36.765740000000001</v>
      </c>
      <c r="M36" s="197">
        <f t="shared" si="2"/>
        <v>39.067545154664366</v>
      </c>
      <c r="N36" s="139">
        <f t="shared" si="3"/>
        <v>0.91090685673774585</v>
      </c>
      <c r="O36" s="197">
        <f t="shared" si="4"/>
        <v>-46.434986345629284</v>
      </c>
      <c r="P36" s="139">
        <f t="shared" si="5"/>
        <v>100</v>
      </c>
      <c r="Q36" s="139" t="b">
        <f t="shared" si="6"/>
        <v>1</v>
      </c>
      <c r="R36" s="139" t="b">
        <f t="shared" si="7"/>
        <v>1</v>
      </c>
      <c r="S36" s="139" t="b">
        <f t="shared" si="8"/>
        <v>1</v>
      </c>
      <c r="T36" s="139" t="b">
        <f t="shared" si="9"/>
        <v>0</v>
      </c>
    </row>
    <row r="37" spans="1:20" x14ac:dyDescent="0.25">
      <c r="A37" s="14" t="s">
        <v>61</v>
      </c>
      <c r="B37" s="149" t="s">
        <v>424</v>
      </c>
      <c r="C37" s="21">
        <v>10.028269</v>
      </c>
      <c r="D37" s="24">
        <v>5.7381729999999997</v>
      </c>
      <c r="E37" s="21">
        <v>-42.780025146912195</v>
      </c>
      <c r="F37" s="21">
        <v>0.72867126209840738</v>
      </c>
      <c r="G37" s="21">
        <v>1.9188050000000001</v>
      </c>
      <c r="H37" s="24">
        <v>0.44206400000000001</v>
      </c>
      <c r="I37" s="21">
        <v>-76.961494263356627</v>
      </c>
      <c r="J37" s="21">
        <v>0.66843364936990168</v>
      </c>
      <c r="K37" s="16"/>
      <c r="L37" s="198">
        <f t="shared" si="1"/>
        <v>4.1096219999999999</v>
      </c>
      <c r="M37" s="197">
        <f t="shared" si="2"/>
        <v>-42.780025146912202</v>
      </c>
      <c r="N37" s="139">
        <f t="shared" si="3"/>
        <v>0.72867126209840738</v>
      </c>
      <c r="O37" s="197">
        <f t="shared" si="4"/>
        <v>-76.961494263356627</v>
      </c>
      <c r="P37" s="139">
        <f t="shared" si="5"/>
        <v>100</v>
      </c>
      <c r="Q37" s="139" t="b">
        <f t="shared" si="6"/>
        <v>1</v>
      </c>
      <c r="R37" s="139" t="b">
        <f t="shared" si="7"/>
        <v>1</v>
      </c>
      <c r="S37" s="139" t="b">
        <f t="shared" si="8"/>
        <v>1</v>
      </c>
      <c r="T37" s="139" t="b">
        <f t="shared" si="9"/>
        <v>0</v>
      </c>
    </row>
    <row r="38" spans="1:20" x14ac:dyDescent="0.25">
      <c r="A38" s="14" t="s">
        <v>61</v>
      </c>
      <c r="B38" s="149" t="s">
        <v>425</v>
      </c>
      <c r="C38" s="21">
        <v>33.017943000000002</v>
      </c>
      <c r="D38" s="24">
        <v>31.417225999999999</v>
      </c>
      <c r="E38" s="21">
        <v>-4.8480215742089161</v>
      </c>
      <c r="F38" s="21">
        <v>3.9895677110207202</v>
      </c>
      <c r="G38" s="21">
        <v>4.6263339999999999</v>
      </c>
      <c r="H38" s="24">
        <v>2.6145960000000001</v>
      </c>
      <c r="I38" s="21">
        <v>-43.48449549902795</v>
      </c>
      <c r="J38" s="21">
        <v>3.9534636294924437</v>
      </c>
      <c r="K38" s="16"/>
      <c r="L38" s="198">
        <f t="shared" si="1"/>
        <v>99.278842379992483</v>
      </c>
      <c r="M38" s="197">
        <f t="shared" si="2"/>
        <v>-4.848021574208917</v>
      </c>
      <c r="N38" s="139">
        <f t="shared" si="3"/>
        <v>3.9895677110207202</v>
      </c>
      <c r="O38" s="197">
        <f t="shared" si="4"/>
        <v>-43.48449549902795</v>
      </c>
      <c r="P38" s="139">
        <f t="shared" si="5"/>
        <v>100</v>
      </c>
      <c r="Q38" s="139" t="b">
        <f t="shared" si="6"/>
        <v>1</v>
      </c>
      <c r="R38" s="139" t="b">
        <f t="shared" si="7"/>
        <v>1</v>
      </c>
      <c r="S38" s="139" t="b">
        <f t="shared" si="8"/>
        <v>1</v>
      </c>
      <c r="T38" s="139" t="b">
        <f t="shared" si="9"/>
        <v>0</v>
      </c>
    </row>
    <row r="39" spans="1:20" x14ac:dyDescent="0.25">
      <c r="A39" s="14" t="s">
        <v>61</v>
      </c>
      <c r="B39" s="149" t="s">
        <v>426</v>
      </c>
      <c r="C39" s="21">
        <v>3.5813350000000002</v>
      </c>
      <c r="D39" s="24">
        <v>3.47159</v>
      </c>
      <c r="E39" s="21">
        <v>-3.0643600780156044</v>
      </c>
      <c r="F39" s="21">
        <v>0.44084552117689907</v>
      </c>
      <c r="G39" s="21">
        <v>0.27995999999999999</v>
      </c>
      <c r="H39" s="24">
        <v>0.45248500000000003</v>
      </c>
      <c r="I39" s="21">
        <v>61.624874982140334</v>
      </c>
      <c r="J39" s="21">
        <v>0.68419097649919458</v>
      </c>
      <c r="K39" s="16"/>
      <c r="L39" s="198">
        <f t="shared" si="1"/>
        <v>2.1415950000000001</v>
      </c>
      <c r="M39" s="197">
        <f t="shared" si="2"/>
        <v>-3.0643600780156057</v>
      </c>
      <c r="N39" s="139">
        <f t="shared" si="3"/>
        <v>0.44084552117689907</v>
      </c>
      <c r="O39" s="197">
        <f t="shared" si="4"/>
        <v>61.624874982140319</v>
      </c>
      <c r="P39" s="139">
        <f t="shared" si="5"/>
        <v>100</v>
      </c>
      <c r="Q39" s="139" t="b">
        <f t="shared" si="6"/>
        <v>1</v>
      </c>
      <c r="R39" s="139" t="b">
        <f t="shared" si="7"/>
        <v>1</v>
      </c>
      <c r="S39" s="139" t="b">
        <f t="shared" si="8"/>
        <v>1</v>
      </c>
      <c r="T39" s="139" t="b">
        <f t="shared" si="9"/>
        <v>0</v>
      </c>
    </row>
    <row r="40" spans="1:20" x14ac:dyDescent="0.25">
      <c r="A40" s="14" t="s">
        <v>61</v>
      </c>
      <c r="B40" s="149" t="s">
        <v>427</v>
      </c>
      <c r="C40" s="21">
        <v>19.46875</v>
      </c>
      <c r="D40" s="24">
        <v>15.935534000000001</v>
      </c>
      <c r="E40" s="21">
        <v>-18.148139967897269</v>
      </c>
      <c r="F40" s="21">
        <v>2.0235997889906914</v>
      </c>
      <c r="G40" s="21">
        <v>1.4811829999999999</v>
      </c>
      <c r="H40" s="24">
        <v>1.226037</v>
      </c>
      <c r="I40" s="21">
        <v>-17.225825573207352</v>
      </c>
      <c r="J40" s="21">
        <v>1.8538591384336345</v>
      </c>
      <c r="K40" s="16"/>
      <c r="L40" s="198">
        <f t="shared" si="1"/>
        <v>5.3485139999999998</v>
      </c>
      <c r="M40" s="197">
        <f t="shared" si="2"/>
        <v>-18.148139967897269</v>
      </c>
      <c r="N40" s="139">
        <f t="shared" si="3"/>
        <v>2.0235997889906914</v>
      </c>
      <c r="O40" s="197">
        <f t="shared" si="4"/>
        <v>-17.225825573207352</v>
      </c>
      <c r="P40" s="139">
        <f t="shared" si="5"/>
        <v>100</v>
      </c>
      <c r="Q40" s="139" t="b">
        <f t="shared" si="6"/>
        <v>1</v>
      </c>
      <c r="R40" s="139" t="b">
        <f t="shared" si="7"/>
        <v>1</v>
      </c>
      <c r="S40" s="139" t="b">
        <f t="shared" si="8"/>
        <v>1</v>
      </c>
      <c r="T40" s="139" t="b">
        <f t="shared" si="9"/>
        <v>0</v>
      </c>
    </row>
    <row r="41" spans="1:20" x14ac:dyDescent="0.25">
      <c r="A41" s="14" t="s">
        <v>61</v>
      </c>
      <c r="B41" s="149" t="s">
        <v>428</v>
      </c>
      <c r="C41" s="21">
        <v>2.2537229999999999</v>
      </c>
      <c r="D41" s="24">
        <v>2.1415950000000001</v>
      </c>
      <c r="E41" s="21">
        <v>-4.9752343122912546</v>
      </c>
      <c r="F41" s="21">
        <v>0.2719539357829816</v>
      </c>
      <c r="G41" s="21">
        <v>0.20286699999999999</v>
      </c>
      <c r="H41" s="24">
        <v>0.215006</v>
      </c>
      <c r="I41" s="21">
        <v>5.9837233261200717</v>
      </c>
      <c r="J41" s="21">
        <v>0.32510506446221604</v>
      </c>
      <c r="K41" s="16"/>
      <c r="L41" s="198">
        <f t="shared" si="1"/>
        <v>0.63803200000000004</v>
      </c>
      <c r="M41" s="197">
        <f t="shared" si="2"/>
        <v>-4.9752343122912528</v>
      </c>
      <c r="N41" s="139">
        <f t="shared" si="3"/>
        <v>0.2719539357829816</v>
      </c>
      <c r="O41" s="197">
        <f t="shared" si="4"/>
        <v>5.9837233261200744</v>
      </c>
      <c r="P41" s="139">
        <f t="shared" si="5"/>
        <v>100</v>
      </c>
      <c r="Q41" s="139" t="b">
        <f t="shared" si="6"/>
        <v>1</v>
      </c>
      <c r="R41" s="139" t="b">
        <f t="shared" si="7"/>
        <v>1</v>
      </c>
      <c r="S41" s="139" t="b">
        <f t="shared" si="8"/>
        <v>1</v>
      </c>
      <c r="T41" s="139" t="b">
        <f t="shared" si="9"/>
        <v>0</v>
      </c>
    </row>
    <row r="42" spans="1:20" s="91" customFormat="1" x14ac:dyDescent="0.25">
      <c r="A42" s="14" t="s">
        <v>61</v>
      </c>
      <c r="B42" s="149" t="s">
        <v>429</v>
      </c>
      <c r="C42" s="21">
        <v>8.6000560000000004</v>
      </c>
      <c r="D42" s="24">
        <v>5.3485139999999998</v>
      </c>
      <c r="E42" s="21">
        <v>-37.808381712863273</v>
      </c>
      <c r="F42" s="21">
        <v>0.6791897781281605</v>
      </c>
      <c r="G42" s="21">
        <v>0.94894599999999996</v>
      </c>
      <c r="H42" s="24">
        <v>0.28064099999999997</v>
      </c>
      <c r="I42" s="21">
        <v>-70.426030564436743</v>
      </c>
      <c r="J42" s="21">
        <v>0.42435006648996199</v>
      </c>
      <c r="K42" s="16"/>
      <c r="L42" s="198">
        <f t="shared" si="1"/>
        <v>83.343308379992479</v>
      </c>
      <c r="M42" s="197">
        <f t="shared" si="2"/>
        <v>-37.808381712863273</v>
      </c>
      <c r="N42" s="139">
        <f t="shared" si="3"/>
        <v>0.6791897781281605</v>
      </c>
      <c r="O42" s="197">
        <f t="shared" si="4"/>
        <v>-70.426030564436743</v>
      </c>
      <c r="P42" s="139">
        <f t="shared" si="5"/>
        <v>100</v>
      </c>
      <c r="Q42" s="139" t="b">
        <f t="shared" si="6"/>
        <v>1</v>
      </c>
      <c r="R42" s="139" t="b">
        <f t="shared" si="7"/>
        <v>1</v>
      </c>
      <c r="S42" s="139" t="b">
        <f t="shared" si="8"/>
        <v>1</v>
      </c>
      <c r="T42" s="139" t="b">
        <f t="shared" si="9"/>
        <v>0</v>
      </c>
    </row>
    <row r="43" spans="1:20" x14ac:dyDescent="0.25">
      <c r="A43" s="97" t="s">
        <v>61</v>
      </c>
      <c r="B43" s="155" t="s">
        <v>410</v>
      </c>
      <c r="C43" s="21">
        <v>0.79403000000000001</v>
      </c>
      <c r="D43" s="24">
        <v>0.63803200000000004</v>
      </c>
      <c r="E43" s="21">
        <v>-19.646360968729137</v>
      </c>
      <c r="F43" s="21">
        <v>8.1021534676485207E-2</v>
      </c>
      <c r="G43" s="21">
        <v>8.5088999999999998E-2</v>
      </c>
      <c r="H43" s="24">
        <v>5.6980000000000003E-2</v>
      </c>
      <c r="I43" s="21">
        <v>-33.03482236246753</v>
      </c>
      <c r="J43" s="21">
        <v>8.6157998256128077E-2</v>
      </c>
      <c r="K43" s="99"/>
      <c r="L43" s="198">
        <f t="shared" si="1"/>
        <v>0</v>
      </c>
      <c r="M43" s="197">
        <f t="shared" si="2"/>
        <v>-19.646360968729137</v>
      </c>
      <c r="N43" s="139">
        <f t="shared" si="3"/>
        <v>8.1021534676485207E-2</v>
      </c>
      <c r="O43" s="197">
        <f t="shared" si="4"/>
        <v>-33.03482236246753</v>
      </c>
      <c r="P43" s="139">
        <f t="shared" si="5"/>
        <v>100</v>
      </c>
      <c r="Q43" s="139" t="b">
        <f t="shared" si="6"/>
        <v>1</v>
      </c>
      <c r="R43" s="139" t="b">
        <f t="shared" si="7"/>
        <v>1</v>
      </c>
      <c r="S43" s="139" t="b">
        <f t="shared" si="8"/>
        <v>1</v>
      </c>
      <c r="T43" s="139" t="b">
        <f t="shared" si="9"/>
        <v>0</v>
      </c>
    </row>
    <row r="44" spans="1:20" x14ac:dyDescent="0.25">
      <c r="A44" s="14"/>
      <c r="B44" s="9" t="s">
        <v>2</v>
      </c>
      <c r="C44" s="21">
        <v>98.534413260004456</v>
      </c>
      <c r="D44" s="24">
        <v>83.343308379992479</v>
      </c>
      <c r="E44" s="21">
        <v>-15.417055196672202</v>
      </c>
      <c r="F44" s="21">
        <v>10.583486016316673</v>
      </c>
      <c r="G44" s="21">
        <v>8.2956122700001824</v>
      </c>
      <c r="H44" s="24">
        <v>8.1294957200001452</v>
      </c>
      <c r="I44" s="21">
        <v>-2.0024628031468206</v>
      </c>
      <c r="J44" s="21">
        <v>12.292402212477588</v>
      </c>
      <c r="K44" s="16"/>
      <c r="L44" s="198">
        <f t="shared" si="1"/>
        <v>0</v>
      </c>
      <c r="M44" s="197">
        <f t="shared" si="2"/>
        <v>-15.4170551966722</v>
      </c>
      <c r="N44" s="139">
        <f t="shared" si="3"/>
        <v>10.583486016316673</v>
      </c>
      <c r="O44" s="197">
        <f t="shared" si="4"/>
        <v>-2.0024628031468201</v>
      </c>
      <c r="P44" s="139">
        <f t="shared" si="5"/>
        <v>100</v>
      </c>
      <c r="Q44" s="139" t="b">
        <f t="shared" si="6"/>
        <v>1</v>
      </c>
      <c r="R44" s="139" t="b">
        <f t="shared" si="7"/>
        <v>1</v>
      </c>
      <c r="S44" s="139" t="b">
        <f t="shared" si="8"/>
        <v>1</v>
      </c>
      <c r="T44" s="139" t="b">
        <f t="shared" si="9"/>
        <v>0</v>
      </c>
    </row>
    <row r="45" spans="1:20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20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20" x14ac:dyDescent="0.25">
      <c r="B47" s="20"/>
      <c r="C47" s="20"/>
      <c r="D47" s="77"/>
      <c r="E47" s="20"/>
    </row>
    <row r="48" spans="1:20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8</oddFooter>
  </headerFooter>
  <ignoredErrors>
    <ignoredError sqref="O22:T44" evalError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1431.0611864900027</v>
      </c>
      <c r="D13" s="24">
        <v>1425.2678305099976</v>
      </c>
      <c r="E13" s="24">
        <v>-0.40482936961029337</v>
      </c>
      <c r="F13" s="22">
        <v>100</v>
      </c>
      <c r="G13" s="24">
        <v>138.58902940000016</v>
      </c>
      <c r="H13" s="24">
        <v>135.22506015000019</v>
      </c>
      <c r="I13" s="24">
        <v>-2.4272983688274241</v>
      </c>
      <c r="J13" s="22">
        <v>100</v>
      </c>
      <c r="K13" s="16"/>
    </row>
    <row r="14" spans="1:14" x14ac:dyDescent="0.25">
      <c r="A14" s="14"/>
      <c r="B14" s="10" t="s">
        <v>42</v>
      </c>
      <c r="C14" s="78">
        <v>734.44736199999988</v>
      </c>
      <c r="D14" s="30">
        <v>707.85143999999991</v>
      </c>
      <c r="E14" s="78">
        <v>-3.621215539201561</v>
      </c>
      <c r="F14" s="78">
        <v>49.66445076829612</v>
      </c>
      <c r="G14" s="78">
        <v>80.867638999999997</v>
      </c>
      <c r="H14" s="30">
        <v>71.805993999999998</v>
      </c>
      <c r="I14" s="78">
        <v>-11.205526848632241</v>
      </c>
      <c r="J14" s="78">
        <v>53.101099692873674</v>
      </c>
      <c r="K14" s="16"/>
    </row>
    <row r="15" spans="1:14" x14ac:dyDescent="0.25">
      <c r="A15" s="14"/>
      <c r="B15" s="10" t="s">
        <v>52</v>
      </c>
      <c r="C15" s="78">
        <v>418.30041299999999</v>
      </c>
      <c r="D15" s="30">
        <v>441.87492799999995</v>
      </c>
      <c r="E15" s="78">
        <v>5.6357857337329342</v>
      </c>
      <c r="F15" s="78">
        <v>31.002939836359438</v>
      </c>
      <c r="G15" s="78">
        <v>55.134948999999999</v>
      </c>
      <c r="H15" s="30">
        <v>47.378729999999997</v>
      </c>
      <c r="I15" s="78">
        <v>-14.067699600121152</v>
      </c>
      <c r="J15" s="78">
        <v>35.036945036256235</v>
      </c>
      <c r="K15" s="16"/>
    </row>
    <row r="16" spans="1:14" x14ac:dyDescent="0.25">
      <c r="A16" s="14" t="s">
        <v>61</v>
      </c>
      <c r="B16" s="9" t="s">
        <v>388</v>
      </c>
      <c r="C16" s="21">
        <v>36.292436000000002</v>
      </c>
      <c r="D16" s="24">
        <v>25.535916</v>
      </c>
      <c r="E16" s="21">
        <v>-29.638462405775133</v>
      </c>
      <c r="F16" s="21">
        <v>1.7916573610492976</v>
      </c>
      <c r="G16" s="21">
        <v>15.982701</v>
      </c>
      <c r="H16" s="24">
        <v>2.7835700000000001</v>
      </c>
      <c r="I16" s="21">
        <v>-82.583857384305688</v>
      </c>
      <c r="J16" s="21">
        <v>2.0584719998736096</v>
      </c>
      <c r="K16" s="16"/>
    </row>
    <row r="17" spans="1:11" x14ac:dyDescent="0.25">
      <c r="A17" s="14" t="s">
        <v>61</v>
      </c>
      <c r="B17" s="121" t="s">
        <v>389</v>
      </c>
      <c r="C17" s="21">
        <v>245.22496699999999</v>
      </c>
      <c r="D17" s="24">
        <v>293.92523299999999</v>
      </c>
      <c r="E17" s="21">
        <v>19.859424020230378</v>
      </c>
      <c r="F17" s="21">
        <v>20.622456124251816</v>
      </c>
      <c r="G17" s="21">
        <v>21.902093000000001</v>
      </c>
      <c r="H17" s="24">
        <v>30.218221</v>
      </c>
      <c r="I17" s="21">
        <v>37.969558434438213</v>
      </c>
      <c r="J17" s="21">
        <v>22.346613095590445</v>
      </c>
      <c r="K17" s="16"/>
    </row>
    <row r="18" spans="1:11" x14ac:dyDescent="0.25">
      <c r="A18" s="14" t="s">
        <v>61</v>
      </c>
      <c r="B18" s="121" t="s">
        <v>390</v>
      </c>
      <c r="C18" s="21">
        <v>136.78300999999999</v>
      </c>
      <c r="D18" s="24">
        <v>122.41377900000001</v>
      </c>
      <c r="E18" s="21">
        <v>-10.505128524368622</v>
      </c>
      <c r="F18" s="21">
        <v>8.5888263510583283</v>
      </c>
      <c r="G18" s="21">
        <v>17.250154999999999</v>
      </c>
      <c r="H18" s="24">
        <v>14.376939</v>
      </c>
      <c r="I18" s="21">
        <v>-16.656174973500239</v>
      </c>
      <c r="J18" s="21">
        <v>10.631859940792181</v>
      </c>
      <c r="K18" s="16"/>
    </row>
    <row r="19" spans="1:11" x14ac:dyDescent="0.25">
      <c r="A19" s="14"/>
      <c r="B19" s="10" t="s">
        <v>53</v>
      </c>
      <c r="C19" s="78">
        <v>316.14694899999995</v>
      </c>
      <c r="D19" s="30">
        <v>265.97651200000001</v>
      </c>
      <c r="E19" s="78">
        <v>-15.86934087413886</v>
      </c>
      <c r="F19" s="78">
        <v>18.661510931936682</v>
      </c>
      <c r="G19" s="78">
        <v>25.732690000000005</v>
      </c>
      <c r="H19" s="30">
        <v>24.427264000000001</v>
      </c>
      <c r="I19" s="78">
        <v>-5.0730257893753183</v>
      </c>
      <c r="J19" s="78">
        <v>18.064154656617447</v>
      </c>
      <c r="K19" s="16"/>
    </row>
    <row r="20" spans="1:11" x14ac:dyDescent="0.25">
      <c r="A20" s="14" t="s">
        <v>61</v>
      </c>
      <c r="B20" s="121" t="s">
        <v>391</v>
      </c>
      <c r="C20" s="21">
        <v>20.489014000000001</v>
      </c>
      <c r="D20" s="24">
        <v>17.194382000000001</v>
      </c>
      <c r="E20" s="21">
        <v>-16.079992917179908</v>
      </c>
      <c r="F20" s="21">
        <v>1.2063965545231881</v>
      </c>
      <c r="G20" s="21">
        <v>1.2656860000000001</v>
      </c>
      <c r="H20" s="24">
        <v>1.470202</v>
      </c>
      <c r="I20" s="21">
        <v>16.158510088600163</v>
      </c>
      <c r="J20" s="21">
        <v>1.0872259907809685</v>
      </c>
      <c r="K20" s="16"/>
    </row>
    <row r="21" spans="1:11" x14ac:dyDescent="0.25">
      <c r="A21" s="14" t="s">
        <v>61</v>
      </c>
      <c r="B21" s="121" t="s">
        <v>392</v>
      </c>
      <c r="C21" s="21">
        <v>23.988282999999999</v>
      </c>
      <c r="D21" s="24">
        <v>30.258825999999999</v>
      </c>
      <c r="E21" s="21">
        <v>26.140024277685914</v>
      </c>
      <c r="F21" s="21">
        <v>2.1230273603504131</v>
      </c>
      <c r="G21" s="21">
        <v>1.602042</v>
      </c>
      <c r="H21" s="24">
        <v>3.4423319999999999</v>
      </c>
      <c r="I21" s="21">
        <v>114.87152022231628</v>
      </c>
      <c r="J21" s="21">
        <v>2.5456317018321513</v>
      </c>
      <c r="K21" s="16"/>
    </row>
    <row r="22" spans="1:11" x14ac:dyDescent="0.25">
      <c r="A22" s="14" t="s">
        <v>61</v>
      </c>
      <c r="B22" s="121" t="s">
        <v>393</v>
      </c>
      <c r="C22" s="21">
        <v>4.7062569999999999</v>
      </c>
      <c r="D22" s="24">
        <v>6.3068020000000002</v>
      </c>
      <c r="E22" s="21">
        <v>34.008873718541089</v>
      </c>
      <c r="F22" s="21">
        <v>0.4424994281771773</v>
      </c>
      <c r="G22" s="21">
        <v>0.54496</v>
      </c>
      <c r="H22" s="24">
        <v>0.67586000000000002</v>
      </c>
      <c r="I22" s="21">
        <v>24.020111567821488</v>
      </c>
      <c r="J22" s="21">
        <v>0.49980380800000634</v>
      </c>
      <c r="K22" s="16"/>
    </row>
    <row r="23" spans="1:11" x14ac:dyDescent="0.25">
      <c r="A23" s="14" t="s">
        <v>61</v>
      </c>
      <c r="B23" s="121" t="s">
        <v>394</v>
      </c>
      <c r="C23" s="21">
        <v>54.601920999999997</v>
      </c>
      <c r="D23" s="24">
        <v>50.928817000000002</v>
      </c>
      <c r="E23" s="21">
        <v>-6.7270600241335803</v>
      </c>
      <c r="F23" s="21">
        <v>3.5732804676982264</v>
      </c>
      <c r="G23" s="21">
        <v>4.6168870000000002</v>
      </c>
      <c r="H23" s="24">
        <v>4.4567230000000002</v>
      </c>
      <c r="I23" s="21">
        <v>-3.4690907531416681</v>
      </c>
      <c r="J23" s="21">
        <v>3.2957818580789104</v>
      </c>
      <c r="K23" s="16"/>
    </row>
    <row r="24" spans="1:11" x14ac:dyDescent="0.25">
      <c r="A24" s="14" t="s">
        <v>61</v>
      </c>
      <c r="B24" s="121" t="s">
        <v>395</v>
      </c>
      <c r="C24" s="21">
        <v>124.43701799999999</v>
      </c>
      <c r="D24" s="24">
        <v>108.83974000000001</v>
      </c>
      <c r="E24" s="21">
        <v>-12.534274969527148</v>
      </c>
      <c r="F24" s="21">
        <v>7.6364412126704879</v>
      </c>
      <c r="G24" s="21">
        <v>10.462954999999999</v>
      </c>
      <c r="H24" s="24">
        <v>11.147468</v>
      </c>
      <c r="I24" s="21">
        <v>6.5422531206528189</v>
      </c>
      <c r="J24" s="21">
        <v>8.2436406296543883</v>
      </c>
      <c r="K24" s="16"/>
    </row>
    <row r="25" spans="1:11" x14ac:dyDescent="0.25">
      <c r="A25" s="14" t="s">
        <v>61</v>
      </c>
      <c r="B25" s="121" t="s">
        <v>396</v>
      </c>
      <c r="C25" s="21">
        <v>2.7507109999999999</v>
      </c>
      <c r="D25" s="24">
        <v>2.434266</v>
      </c>
      <c r="E25" s="21">
        <v>-11.504116572042644</v>
      </c>
      <c r="F25" s="21">
        <v>0.17079358334559175</v>
      </c>
      <c r="G25" s="21">
        <v>5.8610000000000002E-2</v>
      </c>
      <c r="H25" s="24">
        <v>0.25197799999999998</v>
      </c>
      <c r="I25" s="21">
        <v>329.9232212932946</v>
      </c>
      <c r="J25" s="21">
        <v>0.18633972114376585</v>
      </c>
      <c r="K25" s="16"/>
    </row>
    <row r="26" spans="1:11" x14ac:dyDescent="0.25">
      <c r="A26" s="14" t="s">
        <v>61</v>
      </c>
      <c r="B26" s="121" t="s">
        <v>397</v>
      </c>
      <c r="C26" s="21">
        <v>5.2354570000000002</v>
      </c>
      <c r="D26" s="24">
        <v>7.4757899999999999</v>
      </c>
      <c r="E26" s="21">
        <v>42.791546182119333</v>
      </c>
      <c r="F26" s="21">
        <v>0.52451825825079978</v>
      </c>
      <c r="G26" s="21">
        <v>0.62891300000000006</v>
      </c>
      <c r="H26" s="24">
        <v>0.28169899999999998</v>
      </c>
      <c r="I26" s="21">
        <v>-55.208590059356389</v>
      </c>
      <c r="J26" s="21">
        <v>0.20831863538276238</v>
      </c>
      <c r="K26" s="16"/>
    </row>
    <row r="27" spans="1:11" x14ac:dyDescent="0.25">
      <c r="A27" s="14" t="s">
        <v>61</v>
      </c>
      <c r="B27" s="121" t="s">
        <v>398</v>
      </c>
      <c r="C27" s="21">
        <v>79.938288</v>
      </c>
      <c r="D27" s="24">
        <v>42.537889</v>
      </c>
      <c r="E27" s="21">
        <v>-46.786589925468505</v>
      </c>
      <c r="F27" s="21">
        <v>2.9845540669208011</v>
      </c>
      <c r="G27" s="21">
        <v>6.5526369999999998</v>
      </c>
      <c r="H27" s="24">
        <v>2.7010019999999999</v>
      </c>
      <c r="I27" s="21">
        <v>-58.779923258376741</v>
      </c>
      <c r="J27" s="21">
        <v>1.9974123117444929</v>
      </c>
      <c r="K27" s="16"/>
    </row>
    <row r="28" spans="1:11" x14ac:dyDescent="0.25">
      <c r="A28" s="14"/>
      <c r="B28" s="121" t="s">
        <v>152</v>
      </c>
      <c r="C28" s="21">
        <v>9.9040499999999998</v>
      </c>
      <c r="D28" s="24">
        <v>14.872614</v>
      </c>
      <c r="E28" s="21">
        <v>50.166992291032471</v>
      </c>
      <c r="F28" s="21">
        <v>1.0434960841484926</v>
      </c>
      <c r="G28" s="21">
        <v>2.1413350000000002</v>
      </c>
      <c r="H28" s="24">
        <v>0.87734800000000002</v>
      </c>
      <c r="I28" s="21">
        <v>-59.027989548576009</v>
      </c>
      <c r="J28" s="21">
        <v>0.64880577536943984</v>
      </c>
      <c r="K28" s="16"/>
    </row>
    <row r="29" spans="1:11" x14ac:dyDescent="0.25">
      <c r="A29" s="14"/>
      <c r="B29" s="121" t="s">
        <v>153</v>
      </c>
      <c r="C29" s="21">
        <v>280.86021299999999</v>
      </c>
      <c r="D29" s="24">
        <v>284.75499000000002</v>
      </c>
      <c r="E29" s="21">
        <v>1.3867314841066625</v>
      </c>
      <c r="F29" s="21">
        <v>19.979051228435242</v>
      </c>
      <c r="G29" s="21">
        <v>19.436667</v>
      </c>
      <c r="H29" s="24">
        <v>21.266645</v>
      </c>
      <c r="I29" s="21">
        <v>9.4150812996899091</v>
      </c>
      <c r="J29" s="21">
        <v>15.72685194327863</v>
      </c>
      <c r="K29" s="16"/>
    </row>
    <row r="30" spans="1:11" x14ac:dyDescent="0.25">
      <c r="A30" s="14"/>
      <c r="B30" s="121" t="s">
        <v>154</v>
      </c>
      <c r="C30" s="21">
        <v>5.2780259999999997</v>
      </c>
      <c r="D30" s="24">
        <v>5.8832529999999998</v>
      </c>
      <c r="E30" s="21">
        <v>11.466919640032103</v>
      </c>
      <c r="F30" s="21">
        <v>0.41278227671039347</v>
      </c>
      <c r="G30" s="21">
        <v>0.46343299999999998</v>
      </c>
      <c r="H30" s="24">
        <v>0.30593100000000001</v>
      </c>
      <c r="I30" s="21">
        <v>-33.985926768270701</v>
      </c>
      <c r="J30" s="21">
        <v>0.22623839076916807</v>
      </c>
      <c r="K30" s="16"/>
    </row>
    <row r="31" spans="1:11" x14ac:dyDescent="0.25">
      <c r="A31" s="14"/>
      <c r="B31" s="10" t="s">
        <v>43</v>
      </c>
      <c r="C31" s="78">
        <v>58.656915999999995</v>
      </c>
      <c r="D31" s="30">
        <v>65.064167999999995</v>
      </c>
      <c r="E31" s="78">
        <v>10.923267769481782</v>
      </c>
      <c r="F31" s="78">
        <v>4.565048519808264</v>
      </c>
      <c r="G31" s="78">
        <v>5.5226050000000004</v>
      </c>
      <c r="H31" s="30">
        <v>4.7110110000000001</v>
      </c>
      <c r="I31" s="78">
        <v>-14.69585458311794</v>
      </c>
      <c r="J31" s="78">
        <v>3.4838298424672529</v>
      </c>
      <c r="K31" s="16"/>
    </row>
    <row r="32" spans="1:11" x14ac:dyDescent="0.25">
      <c r="A32" s="14" t="s">
        <v>61</v>
      </c>
      <c r="B32" s="121" t="s">
        <v>399</v>
      </c>
      <c r="C32" s="21">
        <v>16.597902000000001</v>
      </c>
      <c r="D32" s="24">
        <v>14.560586000000001</v>
      </c>
      <c r="E32" s="21">
        <v>-12.274539276108509</v>
      </c>
      <c r="F32" s="21">
        <v>1.0216034971328756</v>
      </c>
      <c r="G32" s="21">
        <v>1.04349</v>
      </c>
      <c r="H32" s="24">
        <v>0.54292899999999999</v>
      </c>
      <c r="I32" s="21">
        <v>-47.969889505409732</v>
      </c>
      <c r="J32" s="21">
        <v>0.40150028359961448</v>
      </c>
      <c r="K32" s="16"/>
    </row>
    <row r="33" spans="1:11" x14ac:dyDescent="0.25">
      <c r="A33" s="14" t="s">
        <v>61</v>
      </c>
      <c r="B33" s="121" t="s">
        <v>400</v>
      </c>
      <c r="C33" s="21">
        <v>1.359118</v>
      </c>
      <c r="D33" s="24">
        <v>3.083475</v>
      </c>
      <c r="E33" s="21">
        <v>126.87323690805358</v>
      </c>
      <c r="F33" s="21">
        <v>0.21634354848917436</v>
      </c>
      <c r="G33" s="21">
        <v>0.48794999999999999</v>
      </c>
      <c r="H33" s="24">
        <v>0.51889300000000005</v>
      </c>
      <c r="I33" s="21">
        <v>6.3414284250435715</v>
      </c>
      <c r="J33" s="21">
        <v>0.38372547176123356</v>
      </c>
      <c r="K33" s="16"/>
    </row>
    <row r="34" spans="1:11" x14ac:dyDescent="0.25">
      <c r="A34" s="14" t="s">
        <v>61</v>
      </c>
      <c r="B34" s="121" t="s">
        <v>401</v>
      </c>
      <c r="C34" s="21">
        <v>14.809549000000001</v>
      </c>
      <c r="D34" s="24">
        <v>16.578637000000001</v>
      </c>
      <c r="E34" s="21">
        <v>11.945589970363034</v>
      </c>
      <c r="F34" s="21">
        <v>1.1631944989642919</v>
      </c>
      <c r="G34" s="21">
        <v>1.281512</v>
      </c>
      <c r="H34" s="24">
        <v>0.90979399999999999</v>
      </c>
      <c r="I34" s="21">
        <v>-29.006205170142774</v>
      </c>
      <c r="J34" s="21">
        <v>0.67279984863071896</v>
      </c>
      <c r="K34" s="16"/>
    </row>
    <row r="35" spans="1:11" x14ac:dyDescent="0.25">
      <c r="A35" s="14" t="s">
        <v>61</v>
      </c>
      <c r="B35" s="121" t="s">
        <v>402</v>
      </c>
      <c r="C35" s="21">
        <v>3.1460460000000001</v>
      </c>
      <c r="D35" s="24">
        <v>2.7694839999999998</v>
      </c>
      <c r="E35" s="21">
        <v>-11.969373620093293</v>
      </c>
      <c r="F35" s="21">
        <v>0.1943132329738339</v>
      </c>
      <c r="G35" s="21">
        <v>0.125417</v>
      </c>
      <c r="H35" s="24">
        <v>0.32516200000000001</v>
      </c>
      <c r="I35" s="21">
        <v>159.26469298420471</v>
      </c>
      <c r="J35" s="21">
        <v>0.24045986715724865</v>
      </c>
      <c r="K35" s="16"/>
    </row>
    <row r="36" spans="1:11" x14ac:dyDescent="0.25">
      <c r="A36" s="14" t="s">
        <v>61</v>
      </c>
      <c r="B36" s="121" t="s">
        <v>404</v>
      </c>
      <c r="C36" s="21">
        <v>0.542076</v>
      </c>
      <c r="D36" s="24">
        <v>0.89509300000000003</v>
      </c>
      <c r="E36" s="21">
        <v>65.123156162604516</v>
      </c>
      <c r="F36" s="21">
        <v>6.2801740195013916E-2</v>
      </c>
      <c r="G36" s="21">
        <v>5.0642E-2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405</v>
      </c>
      <c r="C37" s="21">
        <v>5.6050979999999999</v>
      </c>
      <c r="D37" s="24">
        <v>4.7644890000000002</v>
      </c>
      <c r="E37" s="21">
        <v>-14.997222171672997</v>
      </c>
      <c r="F37" s="21">
        <v>0.33428727555684346</v>
      </c>
      <c r="G37" s="21">
        <v>0.37830399999999997</v>
      </c>
      <c r="H37" s="24">
        <v>0.49224200000000001</v>
      </c>
      <c r="I37" s="21">
        <v>30.118106073422446</v>
      </c>
      <c r="J37" s="21">
        <v>0.36401684676935925</v>
      </c>
      <c r="K37" s="16"/>
    </row>
    <row r="38" spans="1:11" x14ac:dyDescent="0.25">
      <c r="A38" s="14" t="s">
        <v>61</v>
      </c>
      <c r="B38" s="121" t="s">
        <v>406</v>
      </c>
      <c r="C38" s="21">
        <v>6.4494980000000002</v>
      </c>
      <c r="D38" s="24">
        <v>11.143110999999999</v>
      </c>
      <c r="E38" s="21">
        <v>72.774857826143972</v>
      </c>
      <c r="F38" s="21">
        <v>0.78182575663780385</v>
      </c>
      <c r="G38" s="21">
        <v>0.91324799999999995</v>
      </c>
      <c r="H38" s="24">
        <v>1.1324019999999999</v>
      </c>
      <c r="I38" s="21">
        <v>23.997205578331403</v>
      </c>
      <c r="J38" s="21">
        <v>0.83742022280771622</v>
      </c>
      <c r="K38" s="16"/>
    </row>
    <row r="39" spans="1:11" x14ac:dyDescent="0.25">
      <c r="A39" s="14" t="s">
        <v>61</v>
      </c>
      <c r="B39" s="121" t="s">
        <v>411</v>
      </c>
      <c r="C39" s="21">
        <v>0.37538100000000002</v>
      </c>
      <c r="D39" s="24">
        <v>0.44002599999999997</v>
      </c>
      <c r="E39" s="21">
        <v>17.221169957989346</v>
      </c>
      <c r="F39" s="21">
        <v>3.0873214884990938E-2</v>
      </c>
      <c r="G39" s="21">
        <v>0</v>
      </c>
      <c r="H39" s="24">
        <v>2.777E-3</v>
      </c>
      <c r="I39" s="21" t="s">
        <v>97</v>
      </c>
      <c r="J39" s="21">
        <v>2.0536134329831881E-3</v>
      </c>
      <c r="K39" s="16"/>
    </row>
    <row r="40" spans="1:11" x14ac:dyDescent="0.25">
      <c r="A40" s="14" t="s">
        <v>61</v>
      </c>
      <c r="B40" s="121" t="s">
        <v>407</v>
      </c>
      <c r="C40" s="21">
        <v>6.2918620000000001</v>
      </c>
      <c r="D40" s="24">
        <v>8.2037999999999993</v>
      </c>
      <c r="E40" s="21">
        <v>30.38747512262665</v>
      </c>
      <c r="F40" s="21">
        <v>0.57559707897598933</v>
      </c>
      <c r="G40" s="21">
        <v>1.109523</v>
      </c>
      <c r="H40" s="24">
        <v>0.73012600000000005</v>
      </c>
      <c r="I40" s="21">
        <v>-34.194604347994584</v>
      </c>
      <c r="J40" s="21">
        <v>0.53993394359750935</v>
      </c>
      <c r="K40" s="16"/>
    </row>
    <row r="41" spans="1:11" x14ac:dyDescent="0.25">
      <c r="A41" s="14" t="s">
        <v>61</v>
      </c>
      <c r="B41" s="121" t="s">
        <v>408</v>
      </c>
      <c r="C41" s="21">
        <v>1.0933679999999999</v>
      </c>
      <c r="D41" s="24">
        <v>1.240713</v>
      </c>
      <c r="E41" s="21">
        <v>13.476249533551377</v>
      </c>
      <c r="F41" s="21">
        <v>8.7051217563511613E-2</v>
      </c>
      <c r="G41" s="21">
        <v>6.1896E-2</v>
      </c>
      <c r="H41" s="24">
        <v>1.6437E-2</v>
      </c>
      <c r="I41" s="21">
        <v>-73.444164404808063</v>
      </c>
      <c r="J41" s="21">
        <v>1.2155291320829912E-2</v>
      </c>
      <c r="K41" s="16"/>
    </row>
    <row r="42" spans="1:11" x14ac:dyDescent="0.25">
      <c r="A42" s="14" t="s">
        <v>61</v>
      </c>
      <c r="B42" s="121" t="s">
        <v>409</v>
      </c>
      <c r="C42" s="21">
        <v>2.3870179999999999</v>
      </c>
      <c r="D42" s="24">
        <v>1.384754</v>
      </c>
      <c r="E42" s="21">
        <v>-41.988120743119651</v>
      </c>
      <c r="F42" s="21">
        <v>9.715745843393514E-2</v>
      </c>
      <c r="G42" s="21">
        <v>7.0623000000000005E-2</v>
      </c>
      <c r="H42" s="24">
        <v>4.0249E-2</v>
      </c>
      <c r="I42" s="21">
        <v>-43.008651572433912</v>
      </c>
      <c r="J42" s="21">
        <v>2.9764453390039733E-2</v>
      </c>
      <c r="K42" s="16"/>
    </row>
    <row r="43" spans="1:11" x14ac:dyDescent="0.25">
      <c r="A43" s="14"/>
      <c r="B43" s="121" t="s">
        <v>410</v>
      </c>
      <c r="C43" s="21">
        <v>1.048235</v>
      </c>
      <c r="D43" s="24">
        <v>0.81485799999999997</v>
      </c>
      <c r="E43" s="21">
        <v>-22.263805348991404</v>
      </c>
      <c r="F43" s="21">
        <v>5.7172271944734968E-2</v>
      </c>
      <c r="G43" s="21">
        <v>6.4186999999999994E-2</v>
      </c>
      <c r="H43" s="24">
        <v>4.3791999999999998E-2</v>
      </c>
      <c r="I43" s="21">
        <v>-31.77434683035505</v>
      </c>
      <c r="J43" s="21">
        <v>3.2384529872956348E-2</v>
      </c>
      <c r="K43" s="16"/>
    </row>
    <row r="44" spans="1:11" x14ac:dyDescent="0.25">
      <c r="A44" s="14"/>
      <c r="B44" s="9" t="s">
        <v>2</v>
      </c>
      <c r="C44" s="21">
        <v>340.86638449000282</v>
      </c>
      <c r="D44" s="24">
        <v>346.02650750999766</v>
      </c>
      <c r="E44" s="21">
        <v>1.5138257260877586</v>
      </c>
      <c r="F44" s="21">
        <v>24.277998850656754</v>
      </c>
      <c r="G44" s="21">
        <v>30.093163400000169</v>
      </c>
      <c r="H44" s="24">
        <v>36.214339150000185</v>
      </c>
      <c r="I44" s="21">
        <v>20.340752046027788</v>
      </c>
      <c r="J44" s="21">
        <v>26.780789825368874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200.06901392000037</v>
      </c>
      <c r="D13" s="24">
        <v>210.20908190999907</v>
      </c>
      <c r="E13" s="24">
        <v>5.0682850838927651</v>
      </c>
      <c r="F13" s="22">
        <v>100</v>
      </c>
      <c r="G13" s="24">
        <v>19.643209430000017</v>
      </c>
      <c r="H13" s="24">
        <v>22.719497630000067</v>
      </c>
      <c r="I13" s="24">
        <v>15.66082269276119</v>
      </c>
      <c r="J13" s="22">
        <v>100</v>
      </c>
      <c r="K13" s="16"/>
      <c r="L13" s="135"/>
    </row>
    <row r="14" spans="1:14" x14ac:dyDescent="0.25">
      <c r="A14" s="14"/>
      <c r="B14" s="10" t="s">
        <v>42</v>
      </c>
      <c r="C14" s="78">
        <v>93.939090999999991</v>
      </c>
      <c r="D14" s="30">
        <v>102.268107</v>
      </c>
      <c r="E14" s="78">
        <v>8.8664004636791915</v>
      </c>
      <c r="F14" s="78">
        <v>48.650660604562297</v>
      </c>
      <c r="G14" s="78">
        <v>10.651369000000001</v>
      </c>
      <c r="H14" s="30">
        <v>11.025441000000001</v>
      </c>
      <c r="I14" s="78">
        <v>3.5119617018244398</v>
      </c>
      <c r="J14" s="78">
        <v>48.528542221996169</v>
      </c>
      <c r="K14" s="16"/>
      <c r="L14" s="23"/>
    </row>
    <row r="15" spans="1:14" x14ac:dyDescent="0.25">
      <c r="A15" s="14"/>
      <c r="B15" s="10" t="s">
        <v>52</v>
      </c>
      <c r="C15" s="78">
        <v>49.387281999999999</v>
      </c>
      <c r="D15" s="30">
        <v>63.102288000000001</v>
      </c>
      <c r="E15" s="78">
        <v>27.770319492374583</v>
      </c>
      <c r="F15" s="78">
        <v>30.018820988437227</v>
      </c>
      <c r="G15" s="78">
        <v>5.1961460000000006</v>
      </c>
      <c r="H15" s="30">
        <v>7.5970610000000001</v>
      </c>
      <c r="I15" s="78">
        <v>46.205687830942388</v>
      </c>
      <c r="J15" s="78">
        <v>33.438507856654475</v>
      </c>
      <c r="K15" s="16"/>
      <c r="L15" s="23"/>
    </row>
    <row r="16" spans="1:14" x14ac:dyDescent="0.25">
      <c r="A16" s="14" t="s">
        <v>61</v>
      </c>
      <c r="B16" s="9" t="s">
        <v>388</v>
      </c>
      <c r="C16" s="21">
        <v>3.668787</v>
      </c>
      <c r="D16" s="24">
        <v>4.0320289999999996</v>
      </c>
      <c r="E16" s="21">
        <v>9.9008745942460017</v>
      </c>
      <c r="F16" s="21">
        <v>1.9181040911097795</v>
      </c>
      <c r="G16" s="21">
        <v>0.45963900000000002</v>
      </c>
      <c r="H16" s="24">
        <v>0.72939699999999996</v>
      </c>
      <c r="I16" s="21">
        <v>58.689101664567175</v>
      </c>
      <c r="J16" s="21">
        <v>3.2104451070118043</v>
      </c>
      <c r="K16" s="16"/>
      <c r="L16" s="23"/>
    </row>
    <row r="17" spans="1:12" x14ac:dyDescent="0.25">
      <c r="A17" s="14" t="s">
        <v>61</v>
      </c>
      <c r="B17" s="121" t="s">
        <v>389</v>
      </c>
      <c r="C17" s="21">
        <v>26.913775999999999</v>
      </c>
      <c r="D17" s="24">
        <v>34.559001000000002</v>
      </c>
      <c r="E17" s="21">
        <v>28.406363343441686</v>
      </c>
      <c r="F17" s="21">
        <v>16.440298718775825</v>
      </c>
      <c r="G17" s="21">
        <v>3.0026470000000001</v>
      </c>
      <c r="H17" s="24">
        <v>3.1342680000000001</v>
      </c>
      <c r="I17" s="21">
        <v>4.3834989594181417</v>
      </c>
      <c r="J17" s="21">
        <v>13.795498699149672</v>
      </c>
      <c r="K17" s="16"/>
      <c r="L17" s="23"/>
    </row>
    <row r="18" spans="1:12" x14ac:dyDescent="0.25">
      <c r="A18" s="14" t="s">
        <v>61</v>
      </c>
      <c r="B18" s="121" t="s">
        <v>390</v>
      </c>
      <c r="C18" s="21">
        <v>18.804718999999999</v>
      </c>
      <c r="D18" s="24">
        <v>24.511258000000002</v>
      </c>
      <c r="E18" s="21">
        <v>30.346313603516251</v>
      </c>
      <c r="F18" s="21">
        <v>11.660418178551621</v>
      </c>
      <c r="G18" s="21">
        <v>1.73386</v>
      </c>
      <c r="H18" s="24">
        <v>3.7333959999999999</v>
      </c>
      <c r="I18" s="21">
        <v>115.32280576286436</v>
      </c>
      <c r="J18" s="21">
        <v>16.432564050492999</v>
      </c>
      <c r="K18" s="16"/>
      <c r="L18" s="23"/>
    </row>
    <row r="19" spans="1:12" x14ac:dyDescent="0.25">
      <c r="A19" s="14"/>
      <c r="B19" s="10" t="s">
        <v>53</v>
      </c>
      <c r="C19" s="78">
        <v>44.551808999999999</v>
      </c>
      <c r="D19" s="30">
        <v>39.165818999999999</v>
      </c>
      <c r="E19" s="78">
        <v>-12.08927341199546</v>
      </c>
      <c r="F19" s="78">
        <v>18.631839616125067</v>
      </c>
      <c r="G19" s="78">
        <v>5.4552230000000002</v>
      </c>
      <c r="H19" s="30">
        <v>3.4283799999999998</v>
      </c>
      <c r="I19" s="78">
        <v>-37.154173165789928</v>
      </c>
      <c r="J19" s="78">
        <v>15.090034365341683</v>
      </c>
      <c r="K19" s="16"/>
      <c r="L19" s="23"/>
    </row>
    <row r="20" spans="1:12" x14ac:dyDescent="0.25">
      <c r="A20" s="14" t="s">
        <v>61</v>
      </c>
      <c r="B20" s="121" t="s">
        <v>391</v>
      </c>
      <c r="C20" s="21">
        <v>1.1204879999999999</v>
      </c>
      <c r="D20" s="24">
        <v>0.54594900000000002</v>
      </c>
      <c r="E20" s="21">
        <v>-51.275783408657652</v>
      </c>
      <c r="F20" s="21">
        <v>0.25971713259931739</v>
      </c>
      <c r="G20" s="21">
        <v>0.103501</v>
      </c>
      <c r="H20" s="24">
        <v>3.5490000000000001E-3</v>
      </c>
      <c r="I20" s="21">
        <v>-96.571047622728273</v>
      </c>
      <c r="J20" s="21">
        <v>1.5620943991797188E-2</v>
      </c>
      <c r="K20" s="16"/>
      <c r="L20" s="23"/>
    </row>
    <row r="21" spans="1:12" x14ac:dyDescent="0.25">
      <c r="A21" s="14" t="s">
        <v>61</v>
      </c>
      <c r="B21" s="121" t="s">
        <v>392</v>
      </c>
      <c r="C21" s="21">
        <v>3.4831059999999998</v>
      </c>
      <c r="D21" s="24">
        <v>5.4081200000000003</v>
      </c>
      <c r="E21" s="21">
        <v>55.267166718440386</v>
      </c>
      <c r="F21" s="21">
        <v>2.572733751967712</v>
      </c>
      <c r="G21" s="21">
        <v>0.37476900000000002</v>
      </c>
      <c r="H21" s="24">
        <v>0.57160299999999997</v>
      </c>
      <c r="I21" s="21">
        <v>52.521419861301212</v>
      </c>
      <c r="J21" s="21">
        <v>2.5159139049149752</v>
      </c>
      <c r="K21" s="16"/>
      <c r="L21" s="23"/>
    </row>
    <row r="22" spans="1:12" x14ac:dyDescent="0.25">
      <c r="A22" s="14" t="s">
        <v>61</v>
      </c>
      <c r="B22" s="121" t="s">
        <v>393</v>
      </c>
      <c r="C22" s="21">
        <v>0.27361999999999997</v>
      </c>
      <c r="D22" s="24">
        <v>0.43812600000000002</v>
      </c>
      <c r="E22" s="21">
        <v>60.122067100358187</v>
      </c>
      <c r="F22" s="21">
        <v>0.20842391585515962</v>
      </c>
      <c r="G22" s="21">
        <v>4.0888000000000001E-2</v>
      </c>
      <c r="H22" s="24">
        <v>8.2923999999999998E-2</v>
      </c>
      <c r="I22" s="21">
        <v>102.8076697319507</v>
      </c>
      <c r="J22" s="21">
        <v>0.36499046480016628</v>
      </c>
      <c r="K22" s="16"/>
      <c r="L22" s="23"/>
    </row>
    <row r="23" spans="1:12" x14ac:dyDescent="0.25">
      <c r="A23" s="14" t="s">
        <v>61</v>
      </c>
      <c r="B23" s="121" t="s">
        <v>394</v>
      </c>
      <c r="C23" s="21">
        <v>10.391717999999999</v>
      </c>
      <c r="D23" s="24">
        <v>8.7081300000000006</v>
      </c>
      <c r="E23" s="21">
        <v>-16.20124795534289</v>
      </c>
      <c r="F23" s="21">
        <v>4.142604078223596</v>
      </c>
      <c r="G23" s="21">
        <v>1.146935</v>
      </c>
      <c r="H23" s="24">
        <v>0.52529499999999996</v>
      </c>
      <c r="I23" s="21">
        <v>-54.200107242345908</v>
      </c>
      <c r="J23" s="21">
        <v>2.3120889755342642</v>
      </c>
      <c r="K23" s="16"/>
      <c r="L23" s="23"/>
    </row>
    <row r="24" spans="1:12" x14ac:dyDescent="0.25">
      <c r="A24" s="14" t="s">
        <v>61</v>
      </c>
      <c r="B24" s="121" t="s">
        <v>395</v>
      </c>
      <c r="C24" s="21">
        <v>12.869916999999999</v>
      </c>
      <c r="D24" s="24">
        <v>12.92966</v>
      </c>
      <c r="E24" s="21">
        <v>0.46420656792114379</v>
      </c>
      <c r="F24" s="21">
        <v>6.1508569860629656</v>
      </c>
      <c r="G24" s="21">
        <v>0.97150999999999998</v>
      </c>
      <c r="H24" s="24">
        <v>1.1793359999999999</v>
      </c>
      <c r="I24" s="21">
        <v>21.392059783224049</v>
      </c>
      <c r="J24" s="21">
        <v>5.1908542134432594</v>
      </c>
      <c r="K24" s="16"/>
      <c r="L24" s="23"/>
    </row>
    <row r="25" spans="1:12" x14ac:dyDescent="0.25">
      <c r="A25" s="14" t="s">
        <v>61</v>
      </c>
      <c r="B25" s="121" t="s">
        <v>396</v>
      </c>
      <c r="C25" s="21">
        <v>0.10598200000000001</v>
      </c>
      <c r="D25" s="24">
        <v>9.9710999999999994E-2</v>
      </c>
      <c r="E25" s="21">
        <v>-5.9170425166537814</v>
      </c>
      <c r="F25" s="21">
        <v>4.7434201745237256E-2</v>
      </c>
      <c r="G25" s="21">
        <v>7.4650000000000003E-3</v>
      </c>
      <c r="H25" s="24">
        <v>1.0784999999999999E-2</v>
      </c>
      <c r="I25" s="21">
        <v>44.474212993971854</v>
      </c>
      <c r="J25" s="21">
        <v>4.7470239772198553E-2</v>
      </c>
      <c r="K25" s="16"/>
      <c r="L25" s="23"/>
    </row>
    <row r="26" spans="1:12" x14ac:dyDescent="0.25">
      <c r="A26" s="14" t="s">
        <v>61</v>
      </c>
      <c r="B26" s="121" t="s">
        <v>397</v>
      </c>
      <c r="C26" s="21">
        <v>0.36789300000000003</v>
      </c>
      <c r="D26" s="24">
        <v>0.32763100000000001</v>
      </c>
      <c r="E26" s="21">
        <v>-10.943942939930906</v>
      </c>
      <c r="F26" s="21">
        <v>0.15585958371688008</v>
      </c>
      <c r="G26" s="21">
        <v>4.9611000000000002E-2</v>
      </c>
      <c r="H26" s="24">
        <v>5.9079E-2</v>
      </c>
      <c r="I26" s="21">
        <v>19.084477232871745</v>
      </c>
      <c r="J26" s="21">
        <v>0.26003655962000172</v>
      </c>
      <c r="K26" s="16"/>
      <c r="L26" s="23"/>
    </row>
    <row r="27" spans="1:12" x14ac:dyDescent="0.25">
      <c r="A27" s="14" t="s">
        <v>61</v>
      </c>
      <c r="B27" s="121" t="s">
        <v>398</v>
      </c>
      <c r="C27" s="21">
        <v>15.939085</v>
      </c>
      <c r="D27" s="24">
        <v>10.708492</v>
      </c>
      <c r="E27" s="21">
        <v>-32.816143461183636</v>
      </c>
      <c r="F27" s="21">
        <v>5.0942099659541995</v>
      </c>
      <c r="G27" s="21">
        <v>2.7605439999999999</v>
      </c>
      <c r="H27" s="24">
        <v>0.99580900000000006</v>
      </c>
      <c r="I27" s="21">
        <v>-63.927073794150715</v>
      </c>
      <c r="J27" s="21">
        <v>4.3830590632650237</v>
      </c>
      <c r="K27" s="16"/>
      <c r="L27" s="23"/>
    </row>
    <row r="28" spans="1:12" x14ac:dyDescent="0.25">
      <c r="A28" s="97"/>
      <c r="B28" s="121" t="s">
        <v>152</v>
      </c>
      <c r="C28" s="21">
        <v>1.4536150000000001</v>
      </c>
      <c r="D28" s="24">
        <v>2.1627239999999999</v>
      </c>
      <c r="E28" s="21">
        <v>48.78244927301931</v>
      </c>
      <c r="F28" s="21">
        <v>1.0288442251633871</v>
      </c>
      <c r="G28" s="21">
        <v>0.101449</v>
      </c>
      <c r="H28" s="24">
        <v>0.28417900000000001</v>
      </c>
      <c r="I28" s="21">
        <v>180.12006032587803</v>
      </c>
      <c r="J28" s="21">
        <v>1.2508155093392317</v>
      </c>
      <c r="K28" s="99"/>
      <c r="L28" s="23"/>
    </row>
    <row r="29" spans="1:12" x14ac:dyDescent="0.25">
      <c r="A29" s="14"/>
      <c r="B29" s="121" t="s">
        <v>153</v>
      </c>
      <c r="C29" s="21">
        <v>30.128485000000001</v>
      </c>
      <c r="D29" s="24">
        <v>25.136801999999999</v>
      </c>
      <c r="E29" s="21">
        <v>-16.567985413139763</v>
      </c>
      <c r="F29" s="21">
        <v>11.95799999296049</v>
      </c>
      <c r="G29" s="21">
        <v>1.8720730000000001</v>
      </c>
      <c r="H29" s="24">
        <v>3.615262</v>
      </c>
      <c r="I29" s="21">
        <v>93.115439408612801</v>
      </c>
      <c r="J29" s="21">
        <v>15.912596567391571</v>
      </c>
      <c r="K29" s="16"/>
      <c r="L29" s="23"/>
    </row>
    <row r="30" spans="1:12" s="91" customFormat="1" x14ac:dyDescent="0.25">
      <c r="A30" s="97"/>
      <c r="B30" s="121" t="s">
        <v>154</v>
      </c>
      <c r="C30" s="21">
        <v>1.2351559999999999</v>
      </c>
      <c r="D30" s="24">
        <v>1.209999</v>
      </c>
      <c r="E30" s="21">
        <v>-2.0367467753061086</v>
      </c>
      <c r="F30" s="21">
        <v>0.57561689961524143</v>
      </c>
      <c r="G30" s="21">
        <v>0.15048900000000001</v>
      </c>
      <c r="H30" s="24">
        <v>4.0930000000000003E-3</v>
      </c>
      <c r="I30" s="21">
        <v>-97.280199881718929</v>
      </c>
      <c r="J30" s="21">
        <v>1.8015363132833445E-2</v>
      </c>
      <c r="K30" s="99"/>
      <c r="L30" s="102"/>
    </row>
    <row r="31" spans="1:12" x14ac:dyDescent="0.25">
      <c r="A31" s="14"/>
      <c r="B31" s="10" t="s">
        <v>43</v>
      </c>
      <c r="C31" s="78">
        <v>9.9183200000000014</v>
      </c>
      <c r="D31" s="30">
        <v>15.522115000000001</v>
      </c>
      <c r="E31" s="78">
        <v>56.49943740472176</v>
      </c>
      <c r="F31" s="78">
        <v>7.3841314842171224</v>
      </c>
      <c r="G31" s="78">
        <v>0.86524500000000004</v>
      </c>
      <c r="H31" s="30">
        <v>1.430264</v>
      </c>
      <c r="I31" s="78">
        <v>65.301619772434378</v>
      </c>
      <c r="J31" s="78">
        <v>6.2953152542924249</v>
      </c>
      <c r="K31" s="16"/>
      <c r="L31" s="23"/>
    </row>
    <row r="32" spans="1:12" x14ac:dyDescent="0.25">
      <c r="A32" s="14" t="s">
        <v>61</v>
      </c>
      <c r="B32" s="121" t="s">
        <v>399</v>
      </c>
      <c r="C32" s="21">
        <v>2.5624530000000001</v>
      </c>
      <c r="D32" s="24">
        <v>2.150712</v>
      </c>
      <c r="E32" s="21">
        <v>-16.068236178380644</v>
      </c>
      <c r="F32" s="21">
        <v>1.0231299144919088</v>
      </c>
      <c r="G32" s="21">
        <v>6.8531999999999996E-2</v>
      </c>
      <c r="H32" s="24">
        <v>3.7287000000000001E-2</v>
      </c>
      <c r="I32" s="21">
        <v>-45.591840308177197</v>
      </c>
      <c r="J32" s="21">
        <v>0.16411894579378467</v>
      </c>
      <c r="K32" s="16"/>
      <c r="L32" s="23"/>
    </row>
    <row r="33" spans="1:12" x14ac:dyDescent="0.25">
      <c r="A33" s="14" t="s">
        <v>61</v>
      </c>
      <c r="B33" s="121" t="s">
        <v>400</v>
      </c>
      <c r="C33" s="21">
        <v>4.9903999999999997E-2</v>
      </c>
      <c r="D33" s="24">
        <v>1.6160220000000001</v>
      </c>
      <c r="E33" s="21">
        <v>3138.261462007054</v>
      </c>
      <c r="F33" s="21">
        <v>0.76876887778421443</v>
      </c>
      <c r="G33" s="21">
        <v>3.7116999999999997E-2</v>
      </c>
      <c r="H33" s="24">
        <v>9.9503999999999995E-2</v>
      </c>
      <c r="I33" s="21">
        <v>168.08201093838403</v>
      </c>
      <c r="J33" s="21">
        <v>0.43796743053248444</v>
      </c>
      <c r="K33" s="16"/>
      <c r="L33" s="23"/>
    </row>
    <row r="34" spans="1:12" x14ac:dyDescent="0.25">
      <c r="A34" s="14" t="s">
        <v>61</v>
      </c>
      <c r="B34" s="121" t="s">
        <v>401</v>
      </c>
      <c r="C34" s="21">
        <v>3.4560620000000002</v>
      </c>
      <c r="D34" s="24">
        <v>4.4557250000000002</v>
      </c>
      <c r="E34" s="21">
        <v>28.924915120156982</v>
      </c>
      <c r="F34" s="21">
        <v>2.1196634129764749</v>
      </c>
      <c r="G34" s="21">
        <v>0.225415</v>
      </c>
      <c r="H34" s="24">
        <v>0.28515400000000002</v>
      </c>
      <c r="I34" s="21">
        <v>26.501785595457285</v>
      </c>
      <c r="J34" s="21">
        <v>1.2551069774688464</v>
      </c>
      <c r="K34" s="16"/>
      <c r="L34" s="23"/>
    </row>
    <row r="35" spans="1:12" x14ac:dyDescent="0.25">
      <c r="A35" s="14" t="s">
        <v>61</v>
      </c>
      <c r="B35" s="121" t="s">
        <v>402</v>
      </c>
      <c r="C35" s="21">
        <v>1.3088360000000001</v>
      </c>
      <c r="D35" s="24">
        <v>0.80771800000000005</v>
      </c>
      <c r="E35" s="21">
        <v>-38.28730261086951</v>
      </c>
      <c r="F35" s="21">
        <v>0.38424505385824587</v>
      </c>
      <c r="G35" s="21">
        <v>0</v>
      </c>
      <c r="H35" s="24">
        <v>0.16697500000000001</v>
      </c>
      <c r="I35" s="21" t="s">
        <v>97</v>
      </c>
      <c r="J35" s="21">
        <v>0.73494142660758965</v>
      </c>
      <c r="K35" s="16"/>
      <c r="L35" s="23"/>
    </row>
    <row r="36" spans="1:12" x14ac:dyDescent="0.25">
      <c r="A36" s="14" t="s">
        <v>61</v>
      </c>
      <c r="B36" s="121" t="s">
        <v>405</v>
      </c>
      <c r="C36" s="21">
        <v>0.39165</v>
      </c>
      <c r="D36" s="24">
        <v>0.21863099999999999</v>
      </c>
      <c r="E36" s="21">
        <v>-44.176943699731908</v>
      </c>
      <c r="F36" s="21">
        <v>0.10400644825308107</v>
      </c>
      <c r="G36" s="21">
        <v>2.3642E-2</v>
      </c>
      <c r="H36" s="24">
        <v>2.1011999999999999E-2</v>
      </c>
      <c r="I36" s="21">
        <v>-11.124270366297273</v>
      </c>
      <c r="J36" s="21">
        <v>9.2484439322525369E-2</v>
      </c>
      <c r="K36" s="16"/>
      <c r="L36" s="23"/>
    </row>
    <row r="37" spans="1:12" x14ac:dyDescent="0.25">
      <c r="A37" s="14" t="s">
        <v>61</v>
      </c>
      <c r="B37" s="121" t="s">
        <v>415</v>
      </c>
      <c r="C37" s="21">
        <v>0</v>
      </c>
      <c r="D37" s="24">
        <v>4.6404000000000001E-2</v>
      </c>
      <c r="E37" s="21" t="s">
        <v>97</v>
      </c>
      <c r="F37" s="21">
        <v>2.2075164202404851E-2</v>
      </c>
      <c r="G37" s="21">
        <v>0</v>
      </c>
      <c r="H37" s="24">
        <v>0</v>
      </c>
      <c r="I37" s="21" t="s">
        <v>97</v>
      </c>
      <c r="J37" s="21">
        <v>0</v>
      </c>
      <c r="K37" s="16"/>
      <c r="L37" s="23"/>
    </row>
    <row r="38" spans="1:12" x14ac:dyDescent="0.25">
      <c r="A38" s="14" t="s">
        <v>61</v>
      </c>
      <c r="B38" s="121" t="s">
        <v>406</v>
      </c>
      <c r="C38" s="21">
        <v>0.30091400000000001</v>
      </c>
      <c r="D38" s="24">
        <v>3.543069</v>
      </c>
      <c r="E38" s="21">
        <v>1077.4357457612475</v>
      </c>
      <c r="F38" s="21">
        <v>1.6854975854549252</v>
      </c>
      <c r="G38" s="21">
        <v>0.15029100000000001</v>
      </c>
      <c r="H38" s="24">
        <v>0.46513199999999999</v>
      </c>
      <c r="I38" s="21">
        <v>209.48759406750904</v>
      </c>
      <c r="J38" s="21">
        <v>2.047281183655286</v>
      </c>
      <c r="K38" s="16"/>
      <c r="L38" s="23"/>
    </row>
    <row r="39" spans="1:12" x14ac:dyDescent="0.25">
      <c r="A39" s="14" t="s">
        <v>61</v>
      </c>
      <c r="B39" s="121" t="s">
        <v>413</v>
      </c>
      <c r="C39" s="21">
        <v>4.3802000000000001E-2</v>
      </c>
      <c r="D39" s="24">
        <v>0.10477</v>
      </c>
      <c r="E39" s="21">
        <v>139.18999132459703</v>
      </c>
      <c r="F39" s="21">
        <v>4.9840853234332294E-2</v>
      </c>
      <c r="G39" s="21">
        <v>0</v>
      </c>
      <c r="H39" s="24">
        <v>0</v>
      </c>
      <c r="I39" s="21" t="s">
        <v>97</v>
      </c>
      <c r="J39" s="21">
        <v>0</v>
      </c>
      <c r="K39" s="16"/>
      <c r="L39" s="23"/>
    </row>
    <row r="40" spans="1:12" s="137" customFormat="1" x14ac:dyDescent="0.25">
      <c r="A40" s="97" t="s">
        <v>61</v>
      </c>
      <c r="B40" s="121" t="s">
        <v>407</v>
      </c>
      <c r="C40" s="21">
        <v>1.688779</v>
      </c>
      <c r="D40" s="24">
        <v>2.3836840000000001</v>
      </c>
      <c r="E40" s="21">
        <v>41.148368140532313</v>
      </c>
      <c r="F40" s="21">
        <v>1.1339586179347727</v>
      </c>
      <c r="G40" s="21">
        <v>0.34655599999999998</v>
      </c>
      <c r="H40" s="24">
        <v>0.35520000000000002</v>
      </c>
      <c r="I40" s="21">
        <v>2.494257782292042</v>
      </c>
      <c r="J40" s="21">
        <v>1.5634148509119081</v>
      </c>
      <c r="K40" s="99"/>
      <c r="L40" s="135"/>
    </row>
    <row r="41" spans="1:12" x14ac:dyDescent="0.25">
      <c r="A41" s="97" t="s">
        <v>61</v>
      </c>
      <c r="B41" s="121" t="s">
        <v>408</v>
      </c>
      <c r="C41" s="21">
        <v>0.108886</v>
      </c>
      <c r="D41" s="24">
        <v>0.12245200000000001</v>
      </c>
      <c r="E41" s="21">
        <v>12.458901970868631</v>
      </c>
      <c r="F41" s="21">
        <v>5.825247838360656E-2</v>
      </c>
      <c r="G41" s="21">
        <v>1.3691999999999999E-2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 t="s">
        <v>61</v>
      </c>
      <c r="B42" s="121" t="s">
        <v>409</v>
      </c>
      <c r="C42" s="21">
        <v>7.0340000000000003E-3</v>
      </c>
      <c r="D42" s="24">
        <v>7.2928000000000007E-2</v>
      </c>
      <c r="E42" s="21">
        <v>936.79272106909298</v>
      </c>
      <c r="F42" s="21">
        <v>3.4693077643155351E-2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2" s="137" customFormat="1" x14ac:dyDescent="0.25">
      <c r="A43" s="97"/>
      <c r="B43" s="121" t="s">
        <v>410</v>
      </c>
      <c r="C43" s="21">
        <v>0.130578</v>
      </c>
      <c r="D43" s="24">
        <v>1.174E-2</v>
      </c>
      <c r="E43" s="21">
        <v>-91.009205225995188</v>
      </c>
      <c r="F43" s="21">
        <v>5.5849156912385345E-3</v>
      </c>
      <c r="G43" s="21">
        <v>4.4839999999999998E-2</v>
      </c>
      <c r="H43" s="24">
        <v>3.1610000000000002E-3</v>
      </c>
      <c r="I43" s="21">
        <v>-92.950490633363074</v>
      </c>
      <c r="J43" s="21">
        <v>1.3913159751499272E-2</v>
      </c>
      <c r="K43" s="99"/>
    </row>
    <row r="44" spans="1:12" x14ac:dyDescent="0.25">
      <c r="A44" s="14"/>
      <c r="B44" s="9" t="s">
        <v>2</v>
      </c>
      <c r="C44" s="21">
        <v>63.263768920000381</v>
      </c>
      <c r="D44" s="24">
        <v>63.897594909999071</v>
      </c>
      <c r="E44" s="21">
        <v>1.0018783275466792</v>
      </c>
      <c r="F44" s="21">
        <v>30.397161877790229</v>
      </c>
      <c r="G44" s="21">
        <v>5.9577444300000151</v>
      </c>
      <c r="H44" s="24">
        <v>6.3570976300000659</v>
      </c>
      <c r="I44" s="21">
        <v>6.7030938418425778</v>
      </c>
      <c r="J44" s="21">
        <v>27.980801924096273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406.5719495000032</v>
      </c>
      <c r="D13" s="24">
        <v>388.92255154000196</v>
      </c>
      <c r="E13" s="24">
        <v>-4.3410269650196565</v>
      </c>
      <c r="F13" s="22">
        <v>100</v>
      </c>
      <c r="G13" s="24">
        <v>36.927300280000026</v>
      </c>
      <c r="H13" s="24">
        <v>42.90598868999993</v>
      </c>
      <c r="I13" s="24">
        <v>16.190429207298386</v>
      </c>
      <c r="J13" s="22">
        <v>100</v>
      </c>
      <c r="K13" s="16"/>
    </row>
    <row r="14" spans="1:14" x14ac:dyDescent="0.25">
      <c r="A14" s="14"/>
      <c r="B14" s="10" t="s">
        <v>42</v>
      </c>
      <c r="C14" s="78">
        <v>191.90988800000002</v>
      </c>
      <c r="D14" s="30">
        <v>196.97492099999999</v>
      </c>
      <c r="E14" s="78">
        <v>2.6392767213745394</v>
      </c>
      <c r="F14" s="78">
        <v>50.646309970981584</v>
      </c>
      <c r="G14" s="78">
        <v>18.976473000000002</v>
      </c>
      <c r="H14" s="30">
        <v>21.302748000000001</v>
      </c>
      <c r="I14" s="78">
        <v>12.258732167985054</v>
      </c>
      <c r="J14" s="78">
        <v>49.649824302883431</v>
      </c>
      <c r="K14" s="16"/>
    </row>
    <row r="15" spans="1:14" x14ac:dyDescent="0.25">
      <c r="A15" s="14"/>
      <c r="B15" s="10" t="s">
        <v>52</v>
      </c>
      <c r="C15" s="78">
        <v>100.86311499999999</v>
      </c>
      <c r="D15" s="30">
        <v>109.801096</v>
      </c>
      <c r="E15" s="78">
        <v>8.8614960979541468</v>
      </c>
      <c r="F15" s="78">
        <v>28.232123739090149</v>
      </c>
      <c r="G15" s="78">
        <v>11.324922000000001</v>
      </c>
      <c r="H15" s="30">
        <v>12.931612000000001</v>
      </c>
      <c r="I15" s="78">
        <v>14.187205880976483</v>
      </c>
      <c r="J15" s="78">
        <v>30.139410359314162</v>
      </c>
      <c r="K15" s="16"/>
    </row>
    <row r="16" spans="1:14" x14ac:dyDescent="0.25">
      <c r="A16" s="14" t="s">
        <v>61</v>
      </c>
      <c r="B16" s="9" t="s">
        <v>388</v>
      </c>
      <c r="C16" s="21">
        <v>8.0097660000000008</v>
      </c>
      <c r="D16" s="24">
        <v>8.2551190000000005</v>
      </c>
      <c r="E16" s="21">
        <v>3.0631731313998323</v>
      </c>
      <c r="F16" s="21">
        <v>2.1225611544798619</v>
      </c>
      <c r="G16" s="21">
        <v>1.098446</v>
      </c>
      <c r="H16" s="24">
        <v>1.0199450000000001</v>
      </c>
      <c r="I16" s="21">
        <v>-7.1465506724954997</v>
      </c>
      <c r="J16" s="21">
        <v>2.3771623289448125</v>
      </c>
      <c r="K16" s="16"/>
    </row>
    <row r="17" spans="1:11" x14ac:dyDescent="0.25">
      <c r="A17" s="14" t="s">
        <v>61</v>
      </c>
      <c r="B17" s="121" t="s">
        <v>389</v>
      </c>
      <c r="C17" s="21">
        <v>61.626818</v>
      </c>
      <c r="D17" s="24">
        <v>73.902583000000007</v>
      </c>
      <c r="E17" s="21">
        <v>19.919517830695078</v>
      </c>
      <c r="F17" s="21">
        <v>19.001876519469167</v>
      </c>
      <c r="G17" s="21">
        <v>7.6006980000000004</v>
      </c>
      <c r="H17" s="24">
        <v>8.4191450000000003</v>
      </c>
      <c r="I17" s="21">
        <v>10.768050513255488</v>
      </c>
      <c r="J17" s="21">
        <v>19.622307414541048</v>
      </c>
      <c r="K17" s="16"/>
    </row>
    <row r="18" spans="1:11" x14ac:dyDescent="0.25">
      <c r="A18" s="14" t="s">
        <v>61</v>
      </c>
      <c r="B18" s="121" t="s">
        <v>390</v>
      </c>
      <c r="C18" s="21">
        <v>31.226531000000001</v>
      </c>
      <c r="D18" s="24">
        <v>27.643394000000001</v>
      </c>
      <c r="E18" s="21">
        <v>-11.474655958422019</v>
      </c>
      <c r="F18" s="21">
        <v>7.1076860651411184</v>
      </c>
      <c r="G18" s="21">
        <v>2.6257779999999999</v>
      </c>
      <c r="H18" s="24">
        <v>3.4925220000000001</v>
      </c>
      <c r="I18" s="21">
        <v>33.00903579815202</v>
      </c>
      <c r="J18" s="21">
        <v>8.1399406158282979</v>
      </c>
      <c r="K18" s="16"/>
    </row>
    <row r="19" spans="1:11" x14ac:dyDescent="0.25">
      <c r="A19" s="14"/>
      <c r="B19" s="10" t="s">
        <v>53</v>
      </c>
      <c r="C19" s="78">
        <v>91.046773000000016</v>
      </c>
      <c r="D19" s="30">
        <v>87.173824999999994</v>
      </c>
      <c r="E19" s="78">
        <v>-4.2538004065229451</v>
      </c>
      <c r="F19" s="78">
        <v>22.414186231891435</v>
      </c>
      <c r="G19" s="78">
        <v>7.6515510000000013</v>
      </c>
      <c r="H19" s="30">
        <v>8.3711359999999999</v>
      </c>
      <c r="I19" s="78">
        <v>9.4044331665566574</v>
      </c>
      <c r="J19" s="78">
        <v>19.510413943569269</v>
      </c>
      <c r="K19" s="16"/>
    </row>
    <row r="20" spans="1:11" x14ac:dyDescent="0.25">
      <c r="A20" s="14" t="s">
        <v>61</v>
      </c>
      <c r="B20" s="121" t="s">
        <v>391</v>
      </c>
      <c r="C20" s="21">
        <v>4.1181510000000001</v>
      </c>
      <c r="D20" s="24">
        <v>4.0014469999999998</v>
      </c>
      <c r="E20" s="21">
        <v>-2.8338931719599447</v>
      </c>
      <c r="F20" s="21">
        <v>1.0288544555093606</v>
      </c>
      <c r="G20" s="21">
        <v>0.169846</v>
      </c>
      <c r="H20" s="24">
        <v>0.39297700000000002</v>
      </c>
      <c r="I20" s="21">
        <v>131.37253747512455</v>
      </c>
      <c r="J20" s="21">
        <v>0.91590244625126394</v>
      </c>
      <c r="K20" s="16"/>
    </row>
    <row r="21" spans="1:11" x14ac:dyDescent="0.25">
      <c r="A21" s="14" t="s">
        <v>61</v>
      </c>
      <c r="B21" s="121" t="s">
        <v>392</v>
      </c>
      <c r="C21" s="21">
        <v>11.786229000000001</v>
      </c>
      <c r="D21" s="24">
        <v>13.244187</v>
      </c>
      <c r="E21" s="21">
        <v>12.370012495090666</v>
      </c>
      <c r="F21" s="21">
        <v>3.4053533145757409</v>
      </c>
      <c r="G21" s="21">
        <v>0.75636499999999995</v>
      </c>
      <c r="H21" s="24">
        <v>1.2597940000000001</v>
      </c>
      <c r="I21" s="21">
        <v>66.559002597952059</v>
      </c>
      <c r="J21" s="21">
        <v>2.9361728711162867</v>
      </c>
      <c r="K21" s="16"/>
    </row>
    <row r="22" spans="1:11" x14ac:dyDescent="0.25">
      <c r="A22" s="14" t="s">
        <v>61</v>
      </c>
      <c r="B22" s="121" t="s">
        <v>393</v>
      </c>
      <c r="C22" s="21">
        <v>4.0962909999999999</v>
      </c>
      <c r="D22" s="24">
        <v>5.055167</v>
      </c>
      <c r="E22" s="21">
        <v>23.408395546117198</v>
      </c>
      <c r="F22" s="21">
        <v>1.2997875746683358</v>
      </c>
      <c r="G22" s="21">
        <v>0.46737299999999998</v>
      </c>
      <c r="H22" s="24">
        <v>0.50293299999999996</v>
      </c>
      <c r="I22" s="21">
        <v>7.6084840159786671</v>
      </c>
      <c r="J22" s="21">
        <v>1.172174363895309</v>
      </c>
      <c r="K22" s="16"/>
    </row>
    <row r="23" spans="1:11" x14ac:dyDescent="0.25">
      <c r="A23" s="14" t="s">
        <v>61</v>
      </c>
      <c r="B23" s="121" t="s">
        <v>394</v>
      </c>
      <c r="C23" s="21">
        <v>17.133158999999999</v>
      </c>
      <c r="D23" s="24">
        <v>15.883829</v>
      </c>
      <c r="E23" s="21">
        <v>-7.2918835341456827</v>
      </c>
      <c r="F23" s="21">
        <v>4.0840596507210503</v>
      </c>
      <c r="G23" s="21">
        <v>1.593019</v>
      </c>
      <c r="H23" s="24">
        <v>1.616466</v>
      </c>
      <c r="I23" s="21">
        <v>1.4718594065733059</v>
      </c>
      <c r="J23" s="21">
        <v>3.7674600897304309</v>
      </c>
      <c r="K23" s="16"/>
    </row>
    <row r="24" spans="1:11" x14ac:dyDescent="0.25">
      <c r="A24" s="14" t="s">
        <v>61</v>
      </c>
      <c r="B24" s="121" t="s">
        <v>395</v>
      </c>
      <c r="C24" s="21">
        <v>39.052033000000002</v>
      </c>
      <c r="D24" s="24">
        <v>34.739815999999998</v>
      </c>
      <c r="E24" s="21">
        <v>-11.042234344112135</v>
      </c>
      <c r="F24" s="21">
        <v>8.9323223511833021</v>
      </c>
      <c r="G24" s="21">
        <v>3.2460390000000001</v>
      </c>
      <c r="H24" s="24">
        <v>3.9247890000000001</v>
      </c>
      <c r="I24" s="21">
        <v>20.910099971072427</v>
      </c>
      <c r="J24" s="21">
        <v>9.1474153604919692</v>
      </c>
      <c r="K24" s="16"/>
    </row>
    <row r="25" spans="1:11" x14ac:dyDescent="0.25">
      <c r="A25" s="14" t="s">
        <v>61</v>
      </c>
      <c r="B25" s="121" t="s">
        <v>396</v>
      </c>
      <c r="C25" s="21">
        <v>0.40228599999999998</v>
      </c>
      <c r="D25" s="24">
        <v>0.33857500000000001</v>
      </c>
      <c r="E25" s="21">
        <v>-15.837240172414646</v>
      </c>
      <c r="F25" s="21">
        <v>8.7054607314324503E-2</v>
      </c>
      <c r="G25" s="21">
        <v>2.1994E-2</v>
      </c>
      <c r="H25" s="24">
        <v>3.1073E-2</v>
      </c>
      <c r="I25" s="21">
        <v>41.27943984723106</v>
      </c>
      <c r="J25" s="21">
        <v>7.2421125695309202E-2</v>
      </c>
      <c r="K25" s="16"/>
    </row>
    <row r="26" spans="1:11" x14ac:dyDescent="0.25">
      <c r="A26" s="14" t="s">
        <v>61</v>
      </c>
      <c r="B26" s="121" t="s">
        <v>397</v>
      </c>
      <c r="C26" s="21">
        <v>0.45850999999999997</v>
      </c>
      <c r="D26" s="24">
        <v>0.45461099999999999</v>
      </c>
      <c r="E26" s="21">
        <v>-0.85036313275609343</v>
      </c>
      <c r="F26" s="21">
        <v>0.11688985331395517</v>
      </c>
      <c r="G26" s="21">
        <v>2.5890000000000002E-3</v>
      </c>
      <c r="H26" s="24">
        <v>2.0216000000000001E-2</v>
      </c>
      <c r="I26" s="21">
        <v>680.84202394747001</v>
      </c>
      <c r="J26" s="21">
        <v>4.7116965759867763E-2</v>
      </c>
      <c r="K26" s="16"/>
    </row>
    <row r="27" spans="1:11" x14ac:dyDescent="0.25">
      <c r="A27" s="14" t="s">
        <v>61</v>
      </c>
      <c r="B27" s="121" t="s">
        <v>398</v>
      </c>
      <c r="C27" s="21">
        <v>14.000114</v>
      </c>
      <c r="D27" s="24">
        <v>13.456193000000001</v>
      </c>
      <c r="E27" s="21">
        <v>-3.8851183640361775</v>
      </c>
      <c r="F27" s="21">
        <v>3.4598644246053669</v>
      </c>
      <c r="G27" s="21">
        <v>1.394326</v>
      </c>
      <c r="H27" s="24">
        <v>0.622888</v>
      </c>
      <c r="I27" s="21">
        <v>-55.326946496013129</v>
      </c>
      <c r="J27" s="21">
        <v>1.451750720628834</v>
      </c>
      <c r="K27" s="16"/>
    </row>
    <row r="28" spans="1:11" x14ac:dyDescent="0.25">
      <c r="A28" s="14"/>
      <c r="B28" s="121" t="s">
        <v>152</v>
      </c>
      <c r="C28" s="21">
        <v>2.3628909999999999</v>
      </c>
      <c r="D28" s="24">
        <v>2.275963</v>
      </c>
      <c r="E28" s="21">
        <v>-3.6788831985901993</v>
      </c>
      <c r="F28" s="21">
        <v>0.58519697327603015</v>
      </c>
      <c r="G28" s="21">
        <v>0.12914500000000001</v>
      </c>
      <c r="H28" s="24">
        <v>0.28444199999999997</v>
      </c>
      <c r="I28" s="21">
        <v>120.25010646947227</v>
      </c>
      <c r="J28" s="21">
        <v>0.66294242059103203</v>
      </c>
      <c r="K28" s="16"/>
    </row>
    <row r="29" spans="1:11" x14ac:dyDescent="0.25">
      <c r="A29" s="14"/>
      <c r="B29" s="121" t="s">
        <v>153</v>
      </c>
      <c r="C29" s="21">
        <v>88.878743</v>
      </c>
      <c r="D29" s="24">
        <v>72.859286999999995</v>
      </c>
      <c r="E29" s="21">
        <v>-18.023945275643705</v>
      </c>
      <c r="F29" s="21">
        <v>18.733623625449802</v>
      </c>
      <c r="G29" s="21">
        <v>6.4386570000000001</v>
      </c>
      <c r="H29" s="24">
        <v>7.2974870000000003</v>
      </c>
      <c r="I29" s="21">
        <v>13.338651212512186</v>
      </c>
      <c r="J29" s="21">
        <v>17.008084938270681</v>
      </c>
      <c r="K29" s="16"/>
    </row>
    <row r="30" spans="1:11" x14ac:dyDescent="0.25">
      <c r="A30" s="14"/>
      <c r="B30" s="121" t="s">
        <v>154</v>
      </c>
      <c r="C30" s="21">
        <v>2.8875820000000001</v>
      </c>
      <c r="D30" s="24">
        <v>2.8342360000000002</v>
      </c>
      <c r="E30" s="21">
        <v>-1.847428055722744</v>
      </c>
      <c r="F30" s="21">
        <v>0.72874046227902778</v>
      </c>
      <c r="G30" s="21">
        <v>0.26820699999999997</v>
      </c>
      <c r="H30" s="24">
        <v>0.209728</v>
      </c>
      <c r="I30" s="21">
        <v>-21.803681484823279</v>
      </c>
      <c r="J30" s="21">
        <v>0.48880822095793158</v>
      </c>
      <c r="K30" s="16"/>
    </row>
    <row r="31" spans="1:11" x14ac:dyDescent="0.25">
      <c r="A31" s="14"/>
      <c r="B31" s="10" t="s">
        <v>43</v>
      </c>
      <c r="C31" s="78">
        <v>16.432931000000004</v>
      </c>
      <c r="D31" s="30">
        <v>16.777223999999997</v>
      </c>
      <c r="E31" s="78">
        <v>2.0951405443130788</v>
      </c>
      <c r="F31" s="78">
        <v>4.3137699096048445</v>
      </c>
      <c r="G31" s="78">
        <v>1.2638130000000001</v>
      </c>
      <c r="H31" s="30">
        <v>1.7391549999999996</v>
      </c>
      <c r="I31" s="78">
        <v>37.611735280456806</v>
      </c>
      <c r="J31" s="78">
        <v>4.053408517318104</v>
      </c>
      <c r="K31" s="16"/>
    </row>
    <row r="32" spans="1:11" x14ac:dyDescent="0.25">
      <c r="A32" s="14" t="s">
        <v>61</v>
      </c>
      <c r="B32" s="121" t="s">
        <v>399</v>
      </c>
      <c r="C32" s="21">
        <v>1.6354310000000001</v>
      </c>
      <c r="D32" s="24">
        <v>1.252267</v>
      </c>
      <c r="E32" s="21">
        <v>-23.428930966821593</v>
      </c>
      <c r="F32" s="21">
        <v>0.32198364302647037</v>
      </c>
      <c r="G32" s="21">
        <v>0.14305000000000001</v>
      </c>
      <c r="H32" s="24">
        <v>0.13230600000000001</v>
      </c>
      <c r="I32" s="21">
        <v>-7.5106606081789646</v>
      </c>
      <c r="J32" s="21">
        <v>0.3083625480720748</v>
      </c>
      <c r="K32" s="16"/>
    </row>
    <row r="33" spans="1:11" x14ac:dyDescent="0.25">
      <c r="A33" s="14" t="s">
        <v>61</v>
      </c>
      <c r="B33" s="121" t="s">
        <v>400</v>
      </c>
      <c r="C33" s="21">
        <v>8.3323999999999995E-2</v>
      </c>
      <c r="D33" s="24">
        <v>0.25574400000000003</v>
      </c>
      <c r="E33" s="21">
        <v>206.92717584369453</v>
      </c>
      <c r="F33" s="21">
        <v>6.5757050854299948E-2</v>
      </c>
      <c r="G33" s="21">
        <v>8.8699999999999998E-4</v>
      </c>
      <c r="H33" s="24">
        <v>9.4569E-2</v>
      </c>
      <c r="I33" s="21">
        <v>10561.668545659526</v>
      </c>
      <c r="J33" s="21">
        <v>0.2204097910043992</v>
      </c>
      <c r="K33" s="16"/>
    </row>
    <row r="34" spans="1:11" x14ac:dyDescent="0.25">
      <c r="A34" s="14" t="s">
        <v>61</v>
      </c>
      <c r="B34" s="121" t="s">
        <v>401</v>
      </c>
      <c r="C34" s="21">
        <v>2.6534819999999999</v>
      </c>
      <c r="D34" s="24">
        <v>3.4184969999999999</v>
      </c>
      <c r="E34" s="21">
        <v>28.830608234764732</v>
      </c>
      <c r="F34" s="21">
        <v>0.878966001447822</v>
      </c>
      <c r="G34" s="21">
        <v>0.22389300000000001</v>
      </c>
      <c r="H34" s="24">
        <v>0.42113299999999998</v>
      </c>
      <c r="I34" s="21">
        <v>88.095652834166287</v>
      </c>
      <c r="J34" s="21">
        <v>0.98152498720569781</v>
      </c>
      <c r="K34" s="16"/>
    </row>
    <row r="35" spans="1:11" x14ac:dyDescent="0.25">
      <c r="A35" s="14" t="s">
        <v>61</v>
      </c>
      <c r="B35" s="121" t="s">
        <v>402</v>
      </c>
      <c r="C35" s="21">
        <v>1.048589</v>
      </c>
      <c r="D35" s="24">
        <v>1.206753</v>
      </c>
      <c r="E35" s="21">
        <v>15.08350745621021</v>
      </c>
      <c r="F35" s="21">
        <v>0.31028105601530831</v>
      </c>
      <c r="G35" s="21">
        <v>4.9799999999999996E-4</v>
      </c>
      <c r="H35" s="24">
        <v>4.9792999999999997E-2</v>
      </c>
      <c r="I35" s="21">
        <v>9898.5943775100404</v>
      </c>
      <c r="J35" s="21">
        <v>0.11605139869811511</v>
      </c>
      <c r="K35" s="16"/>
    </row>
    <row r="36" spans="1:11" x14ac:dyDescent="0.25">
      <c r="A36" s="14" t="s">
        <v>61</v>
      </c>
      <c r="B36" s="121" t="s">
        <v>405</v>
      </c>
      <c r="C36" s="21">
        <v>4.4614149999999997</v>
      </c>
      <c r="D36" s="24">
        <v>3.9834019999999999</v>
      </c>
      <c r="E36" s="21">
        <v>-10.714380975542515</v>
      </c>
      <c r="F36" s="21">
        <v>1.0242147142733362</v>
      </c>
      <c r="G36" s="21">
        <v>0.34454400000000002</v>
      </c>
      <c r="H36" s="24">
        <v>0.40680100000000002</v>
      </c>
      <c r="I36" s="21">
        <v>18.069390266555207</v>
      </c>
      <c r="J36" s="21">
        <v>0.9481217247764131</v>
      </c>
      <c r="K36" s="16"/>
    </row>
    <row r="37" spans="1:11" x14ac:dyDescent="0.25">
      <c r="A37" s="14" t="s">
        <v>61</v>
      </c>
      <c r="B37" s="121" t="s">
        <v>406</v>
      </c>
      <c r="C37" s="21">
        <v>1.7254689999999999</v>
      </c>
      <c r="D37" s="24">
        <v>2.6454840000000002</v>
      </c>
      <c r="E37" s="21">
        <v>53.319706120480895</v>
      </c>
      <c r="F37" s="21">
        <v>0.68020843469343106</v>
      </c>
      <c r="G37" s="21">
        <v>9.2837000000000003E-2</v>
      </c>
      <c r="H37" s="24">
        <v>0.224492</v>
      </c>
      <c r="I37" s="21">
        <v>141.81307021984767</v>
      </c>
      <c r="J37" s="21">
        <v>0.52321833584112742</v>
      </c>
      <c r="K37" s="16"/>
    </row>
    <row r="38" spans="1:11" x14ac:dyDescent="0.25">
      <c r="A38" s="14" t="s">
        <v>61</v>
      </c>
      <c r="B38" s="121" t="s">
        <v>413</v>
      </c>
      <c r="C38" s="21">
        <v>0.30712800000000001</v>
      </c>
      <c r="D38" s="24">
        <v>0.28721400000000002</v>
      </c>
      <c r="E38" s="21">
        <v>-6.4839415488004981</v>
      </c>
      <c r="F38" s="21">
        <v>7.3848636152038377E-2</v>
      </c>
      <c r="G38" s="21">
        <v>2.8767000000000001E-2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21" t="s">
        <v>407</v>
      </c>
      <c r="C39" s="21">
        <v>3.437414</v>
      </c>
      <c r="D39" s="24">
        <v>3.1357110000000001</v>
      </c>
      <c r="E39" s="21">
        <v>-8.7770341308902484</v>
      </c>
      <c r="F39" s="21">
        <v>0.80625589531479813</v>
      </c>
      <c r="G39" s="21">
        <v>0.35668899999999998</v>
      </c>
      <c r="H39" s="24">
        <v>0.35525600000000002</v>
      </c>
      <c r="I39" s="21">
        <v>-0.40175054459206105</v>
      </c>
      <c r="J39" s="21">
        <v>0.82798698001521487</v>
      </c>
      <c r="K39" s="16"/>
    </row>
    <row r="40" spans="1:11" x14ac:dyDescent="0.25">
      <c r="A40" s="14" t="s">
        <v>61</v>
      </c>
      <c r="B40" s="121" t="s">
        <v>414</v>
      </c>
      <c r="C40" s="21">
        <v>0.113619</v>
      </c>
      <c r="D40" s="24">
        <v>0.104951</v>
      </c>
      <c r="E40" s="21">
        <v>-7.6290057120728001</v>
      </c>
      <c r="F40" s="21">
        <v>2.6985064143086972E-2</v>
      </c>
      <c r="G40" s="21">
        <v>2.7299999999999998E-3</v>
      </c>
      <c r="H40" s="24">
        <v>2.7267E-2</v>
      </c>
      <c r="I40" s="21">
        <v>898.79120879120876</v>
      </c>
      <c r="J40" s="21">
        <v>6.3550569122195991E-2</v>
      </c>
      <c r="K40" s="16"/>
    </row>
    <row r="41" spans="1:11" x14ac:dyDescent="0.25">
      <c r="A41" s="14" t="s">
        <v>61</v>
      </c>
      <c r="B41" s="121" t="s">
        <v>408</v>
      </c>
      <c r="C41" s="21">
        <v>0.30541499999999999</v>
      </c>
      <c r="D41" s="24">
        <v>0.21782299999999999</v>
      </c>
      <c r="E41" s="21">
        <v>-28.679665373344466</v>
      </c>
      <c r="F41" s="21">
        <v>5.6006780562735295E-2</v>
      </c>
      <c r="G41" s="21">
        <v>4.8000000000000001E-2</v>
      </c>
      <c r="H41" s="24">
        <v>1.4305999999999999E-2</v>
      </c>
      <c r="I41" s="21">
        <v>-70.19583333333334</v>
      </c>
      <c r="J41" s="21">
        <v>3.3342664827892173E-2</v>
      </c>
      <c r="K41" s="16"/>
    </row>
    <row r="42" spans="1:11" x14ac:dyDescent="0.25">
      <c r="A42" s="14" t="s">
        <v>61</v>
      </c>
      <c r="B42" s="121" t="s">
        <v>409</v>
      </c>
      <c r="C42" s="21">
        <v>0.66164500000000004</v>
      </c>
      <c r="D42" s="24">
        <v>0.26937800000000001</v>
      </c>
      <c r="E42" s="21">
        <v>-59.286626514218341</v>
      </c>
      <c r="F42" s="21">
        <v>6.9262633121518424E-2</v>
      </c>
      <c r="G42" s="21">
        <v>2.1918E-2</v>
      </c>
      <c r="H42" s="24">
        <v>1.3232000000000001E-2</v>
      </c>
      <c r="I42" s="21">
        <v>-39.629528241627888</v>
      </c>
      <c r="J42" s="21">
        <v>3.0839517754974784E-2</v>
      </c>
      <c r="K42" s="16"/>
    </row>
    <row r="43" spans="1:11" x14ac:dyDescent="0.25">
      <c r="A43" s="14"/>
      <c r="B43" s="121" t="s">
        <v>410</v>
      </c>
      <c r="C43" s="21">
        <v>0.33599899999999999</v>
      </c>
      <c r="D43" s="24">
        <v>0.25555499999999998</v>
      </c>
      <c r="E43" s="21">
        <v>-23.941737921839056</v>
      </c>
      <c r="F43" s="21">
        <v>6.5708455060805415E-2</v>
      </c>
      <c r="G43" s="21">
        <v>2.3210000000000001E-3</v>
      </c>
      <c r="H43" s="24">
        <v>5.9500000000000004E-4</v>
      </c>
      <c r="I43" s="21">
        <v>-74.364498061180527</v>
      </c>
      <c r="J43" s="21">
        <v>1.3867528011041411E-3</v>
      </c>
      <c r="K43" s="16"/>
    </row>
    <row r="44" spans="1:11" x14ac:dyDescent="0.25">
      <c r="A44" s="14"/>
      <c r="B44" s="9" t="s">
        <v>2</v>
      </c>
      <c r="C44" s="21">
        <v>103.76391550000321</v>
      </c>
      <c r="D44" s="24">
        <v>96.945365540002001</v>
      </c>
      <c r="E44" s="21">
        <v>-6.5712149808003328</v>
      </c>
      <c r="F44" s="21">
        <v>24.926650603347912</v>
      </c>
      <c r="G44" s="21">
        <v>9.8486842800000254</v>
      </c>
      <c r="H44" s="24">
        <v>12.071833689999929</v>
      </c>
      <c r="I44" s="21">
        <v>22.573059982382727</v>
      </c>
      <c r="J44" s="21">
        <v>28.135544847177719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512.57990654000048</v>
      </c>
      <c r="D13" s="24">
        <v>516.97295655999642</v>
      </c>
      <c r="E13" s="24">
        <v>0.8570468650731522</v>
      </c>
      <c r="F13" s="22">
        <v>100</v>
      </c>
      <c r="G13" s="24">
        <v>57.355699750000106</v>
      </c>
      <c r="H13" s="24">
        <v>49.018643370000142</v>
      </c>
      <c r="I13" s="24">
        <v>-14.535706854487373</v>
      </c>
      <c r="J13" s="22">
        <v>100</v>
      </c>
      <c r="K13" s="16"/>
    </row>
    <row r="14" spans="1:14" x14ac:dyDescent="0.25">
      <c r="A14" s="14"/>
      <c r="B14" s="10" t="s">
        <v>42</v>
      </c>
      <c r="C14" s="78">
        <v>319.41153399999996</v>
      </c>
      <c r="D14" s="30">
        <v>300.95750900000002</v>
      </c>
      <c r="E14" s="78">
        <v>-5.7775073958349799</v>
      </c>
      <c r="F14" s="78">
        <v>58.215329289680732</v>
      </c>
      <c r="G14" s="78">
        <v>41.644844999999997</v>
      </c>
      <c r="H14" s="30">
        <v>30.501420000000003</v>
      </c>
      <c r="I14" s="78">
        <v>-26.75823382221736</v>
      </c>
      <c r="J14" s="78">
        <v>62.22412107526246</v>
      </c>
      <c r="K14" s="16"/>
    </row>
    <row r="15" spans="1:14" x14ac:dyDescent="0.25">
      <c r="A15" s="14"/>
      <c r="B15" s="10" t="s">
        <v>52</v>
      </c>
      <c r="C15" s="78">
        <v>201.785416</v>
      </c>
      <c r="D15" s="30">
        <v>197.31906000000001</v>
      </c>
      <c r="E15" s="78">
        <v>-2.2134186347738782</v>
      </c>
      <c r="F15" s="78">
        <v>38.168158990943361</v>
      </c>
      <c r="G15" s="78">
        <v>33.082195999999996</v>
      </c>
      <c r="H15" s="30">
        <v>20.105979000000001</v>
      </c>
      <c r="I15" s="78">
        <v>-39.224170608263123</v>
      </c>
      <c r="J15" s="78">
        <v>41.017004179893405</v>
      </c>
      <c r="K15" s="16"/>
    </row>
    <row r="16" spans="1:14" x14ac:dyDescent="0.25">
      <c r="A16" s="14" t="s">
        <v>61</v>
      </c>
      <c r="B16" s="121" t="s">
        <v>388</v>
      </c>
      <c r="C16" s="21">
        <v>18.952788000000002</v>
      </c>
      <c r="D16" s="24">
        <v>6.4346120000000004</v>
      </c>
      <c r="E16" s="21">
        <v>-66.049258821446216</v>
      </c>
      <c r="F16" s="21">
        <v>1.2446709094449977</v>
      </c>
      <c r="G16" s="21">
        <v>13.96312</v>
      </c>
      <c r="H16" s="24">
        <v>0.63622800000000002</v>
      </c>
      <c r="I16" s="21">
        <v>-95.443511192340964</v>
      </c>
      <c r="J16" s="21">
        <v>1.2979306571127536</v>
      </c>
      <c r="K16" s="16"/>
    </row>
    <row r="17" spans="1:11" x14ac:dyDescent="0.25">
      <c r="A17" s="14" t="s">
        <v>61</v>
      </c>
      <c r="B17" s="121" t="s">
        <v>389</v>
      </c>
      <c r="C17" s="21">
        <v>117.38581600000001</v>
      </c>
      <c r="D17" s="24">
        <v>140.22716500000001</v>
      </c>
      <c r="E17" s="21">
        <v>19.458355172996367</v>
      </c>
      <c r="F17" s="21">
        <v>27.124661594116905</v>
      </c>
      <c r="G17" s="21">
        <v>8.018186</v>
      </c>
      <c r="H17" s="24">
        <v>14.58881</v>
      </c>
      <c r="I17" s="21">
        <v>81.946515084583964</v>
      </c>
      <c r="J17" s="21">
        <v>29.761757970087938</v>
      </c>
      <c r="K17" s="16"/>
    </row>
    <row r="18" spans="1:11" x14ac:dyDescent="0.25">
      <c r="A18" s="14" t="s">
        <v>61</v>
      </c>
      <c r="B18" s="121" t="s">
        <v>390</v>
      </c>
      <c r="C18" s="21">
        <v>65.446811999999994</v>
      </c>
      <c r="D18" s="24">
        <v>50.657283</v>
      </c>
      <c r="E18" s="21">
        <v>-22.597783678141571</v>
      </c>
      <c r="F18" s="21">
        <v>9.7988264873814632</v>
      </c>
      <c r="G18" s="21">
        <v>11.10089</v>
      </c>
      <c r="H18" s="24">
        <v>4.880941</v>
      </c>
      <c r="I18" s="21">
        <v>-56.031083994166231</v>
      </c>
      <c r="J18" s="21">
        <v>9.9573155526927142</v>
      </c>
      <c r="K18" s="16"/>
    </row>
    <row r="19" spans="1:11" x14ac:dyDescent="0.25">
      <c r="A19" s="14"/>
      <c r="B19" s="10" t="s">
        <v>53</v>
      </c>
      <c r="C19" s="78">
        <v>117.62611799999999</v>
      </c>
      <c r="D19" s="30">
        <v>103.63844899999999</v>
      </c>
      <c r="E19" s="78">
        <v>-11.89163532541302</v>
      </c>
      <c r="F19" s="78">
        <v>20.04717029873736</v>
      </c>
      <c r="G19" s="78">
        <v>8.5626490000000004</v>
      </c>
      <c r="H19" s="30">
        <v>10.395441</v>
      </c>
      <c r="I19" s="78">
        <v>21.404497603486949</v>
      </c>
      <c r="J19" s="78">
        <v>21.207116895369047</v>
      </c>
      <c r="K19" s="16"/>
    </row>
    <row r="20" spans="1:11" x14ac:dyDescent="0.25">
      <c r="A20" s="14" t="s">
        <v>61</v>
      </c>
      <c r="B20" s="121" t="s">
        <v>391</v>
      </c>
      <c r="C20" s="21">
        <v>10.89692</v>
      </c>
      <c r="D20" s="24">
        <v>11.671328000000001</v>
      </c>
      <c r="E20" s="21">
        <v>7.1066686733499029</v>
      </c>
      <c r="F20" s="21">
        <v>2.2576283443649543</v>
      </c>
      <c r="G20" s="21">
        <v>0.98868900000000004</v>
      </c>
      <c r="H20" s="24">
        <v>1.0411779999999999</v>
      </c>
      <c r="I20" s="21">
        <v>5.3089495281124721</v>
      </c>
      <c r="J20" s="21">
        <v>2.1240449111188791</v>
      </c>
      <c r="K20" s="16"/>
    </row>
    <row r="21" spans="1:11" x14ac:dyDescent="0.25">
      <c r="A21" s="14" t="s">
        <v>61</v>
      </c>
      <c r="B21" s="121" t="s">
        <v>392</v>
      </c>
      <c r="C21" s="21">
        <v>6.115221</v>
      </c>
      <c r="D21" s="24">
        <v>9.4771289999999997</v>
      </c>
      <c r="E21" s="21">
        <v>54.976067095530958</v>
      </c>
      <c r="F21" s="21">
        <v>1.8331962784014888</v>
      </c>
      <c r="G21" s="21">
        <v>0.34914600000000001</v>
      </c>
      <c r="H21" s="24">
        <v>1.243628</v>
      </c>
      <c r="I21" s="21">
        <v>256.19139271250424</v>
      </c>
      <c r="J21" s="21">
        <v>2.5370510371184851</v>
      </c>
      <c r="K21" s="16"/>
    </row>
    <row r="22" spans="1:11" x14ac:dyDescent="0.25">
      <c r="A22" s="14" t="s">
        <v>61</v>
      </c>
      <c r="B22" s="121" t="s">
        <v>393</v>
      </c>
      <c r="C22" s="21">
        <v>0.123919</v>
      </c>
      <c r="D22" s="24">
        <v>0.72380299999999997</v>
      </c>
      <c r="E22" s="21">
        <v>484.09364181441094</v>
      </c>
      <c r="F22" s="21">
        <v>0.14000790385947398</v>
      </c>
      <c r="G22" s="21">
        <v>3.6699000000000002E-2</v>
      </c>
      <c r="H22" s="24">
        <v>8.9902999999999997E-2</v>
      </c>
      <c r="I22" s="21">
        <v>144.97397749257473</v>
      </c>
      <c r="J22" s="21">
        <v>0.18340572855392701</v>
      </c>
      <c r="K22" s="16"/>
    </row>
    <row r="23" spans="1:11" x14ac:dyDescent="0.25">
      <c r="A23" s="14" t="s">
        <v>61</v>
      </c>
      <c r="B23" s="121" t="s">
        <v>394</v>
      </c>
      <c r="C23" s="21">
        <v>18.756015999999999</v>
      </c>
      <c r="D23" s="24">
        <v>20.263254</v>
      </c>
      <c r="E23" s="21">
        <v>8.0360242814892189</v>
      </c>
      <c r="F23" s="21">
        <v>3.9195965171629599</v>
      </c>
      <c r="G23" s="21">
        <v>1.56393</v>
      </c>
      <c r="H23" s="24">
        <v>1.830212</v>
      </c>
      <c r="I23" s="21">
        <v>17.026465378885234</v>
      </c>
      <c r="J23" s="21">
        <v>3.7337059416052845</v>
      </c>
      <c r="K23" s="16"/>
    </row>
    <row r="24" spans="1:11" x14ac:dyDescent="0.25">
      <c r="A24" s="14" t="s">
        <v>61</v>
      </c>
      <c r="B24" s="121" t="s">
        <v>395</v>
      </c>
      <c r="C24" s="21">
        <v>53.334698000000003</v>
      </c>
      <c r="D24" s="24">
        <v>47.817222000000001</v>
      </c>
      <c r="E24" s="21">
        <v>-10.345002797240932</v>
      </c>
      <c r="F24" s="21">
        <v>9.2494629348084008</v>
      </c>
      <c r="G24" s="21">
        <v>3.9590010000000002</v>
      </c>
      <c r="H24" s="24">
        <v>5.1038019999999999</v>
      </c>
      <c r="I24" s="21">
        <v>28.916410983477903</v>
      </c>
      <c r="J24" s="21">
        <v>10.411960937955238</v>
      </c>
      <c r="K24" s="16"/>
    </row>
    <row r="25" spans="1:11" x14ac:dyDescent="0.25">
      <c r="A25" s="14" t="s">
        <v>61</v>
      </c>
      <c r="B25" s="121" t="s">
        <v>396</v>
      </c>
      <c r="C25" s="21">
        <v>1.303007</v>
      </c>
      <c r="D25" s="24">
        <v>1.327199</v>
      </c>
      <c r="E25" s="21">
        <v>1.8566285522641168</v>
      </c>
      <c r="F25" s="21">
        <v>0.25672503429025578</v>
      </c>
      <c r="G25" s="21">
        <v>2.3954E-2</v>
      </c>
      <c r="H25" s="24">
        <v>0.120688</v>
      </c>
      <c r="I25" s="21">
        <v>403.83234532854647</v>
      </c>
      <c r="J25" s="21">
        <v>0.24620836421160969</v>
      </c>
      <c r="K25" s="16"/>
    </row>
    <row r="26" spans="1:11" x14ac:dyDescent="0.25">
      <c r="A26" s="14" t="s">
        <v>61</v>
      </c>
      <c r="B26" s="121" t="s">
        <v>397</v>
      </c>
      <c r="C26" s="21">
        <v>1.518008</v>
      </c>
      <c r="D26" s="24">
        <v>1.4591130000000001</v>
      </c>
      <c r="E26" s="21">
        <v>-3.8797555744106704</v>
      </c>
      <c r="F26" s="21">
        <v>0.28224164948764885</v>
      </c>
      <c r="G26" s="21">
        <v>0.55824600000000002</v>
      </c>
      <c r="H26" s="24">
        <v>0.11849700000000001</v>
      </c>
      <c r="I26" s="21">
        <v>-78.773336486065276</v>
      </c>
      <c r="J26" s="21">
        <v>0.24173863626858602</v>
      </c>
      <c r="K26" s="16"/>
    </row>
    <row r="27" spans="1:11" x14ac:dyDescent="0.25">
      <c r="A27" s="14" t="s">
        <v>61</v>
      </c>
      <c r="B27" s="121" t="s">
        <v>398</v>
      </c>
      <c r="C27" s="21">
        <v>25.578329</v>
      </c>
      <c r="D27" s="24">
        <v>10.899400999999999</v>
      </c>
      <c r="E27" s="21">
        <v>-57.388142908006223</v>
      </c>
      <c r="F27" s="21">
        <v>2.1083116363621794</v>
      </c>
      <c r="G27" s="21">
        <v>1.0829839999999999</v>
      </c>
      <c r="H27" s="24">
        <v>0.84753299999999998</v>
      </c>
      <c r="I27" s="21">
        <v>-21.740949081426876</v>
      </c>
      <c r="J27" s="21">
        <v>1.7290013385370391</v>
      </c>
      <c r="K27" s="16"/>
    </row>
    <row r="28" spans="1:11" x14ac:dyDescent="0.25">
      <c r="A28" s="14"/>
      <c r="B28" s="121" t="s">
        <v>152</v>
      </c>
      <c r="C28" s="21">
        <v>4.7749569999999997</v>
      </c>
      <c r="D28" s="24">
        <v>7.7242499999999996</v>
      </c>
      <c r="E28" s="21">
        <v>61.765854645392615</v>
      </c>
      <c r="F28" s="21">
        <v>1.4941303799328574</v>
      </c>
      <c r="G28" s="21">
        <v>1.8402259999999999</v>
      </c>
      <c r="H28" s="24">
        <v>0.26264900000000002</v>
      </c>
      <c r="I28" s="21">
        <v>-85.727350879728903</v>
      </c>
      <c r="J28" s="21">
        <v>0.53581450228535621</v>
      </c>
      <c r="K28" s="16"/>
    </row>
    <row r="29" spans="1:11" x14ac:dyDescent="0.25">
      <c r="A29" s="14"/>
      <c r="B29" s="121" t="s">
        <v>153</v>
      </c>
      <c r="C29" s="21">
        <v>86.502373000000006</v>
      </c>
      <c r="D29" s="24">
        <v>91.486682000000002</v>
      </c>
      <c r="E29" s="21">
        <v>5.762048863098812</v>
      </c>
      <c r="F29" s="21">
        <v>17.696608853345825</v>
      </c>
      <c r="G29" s="21">
        <v>5.0995689999999998</v>
      </c>
      <c r="H29" s="24">
        <v>6.515911</v>
      </c>
      <c r="I29" s="21">
        <v>27.773758919626346</v>
      </c>
      <c r="J29" s="21">
        <v>13.292719977615286</v>
      </c>
      <c r="K29" s="16"/>
    </row>
    <row r="30" spans="1:11" x14ac:dyDescent="0.25">
      <c r="A30" s="14"/>
      <c r="B30" s="121" t="s">
        <v>154</v>
      </c>
      <c r="C30" s="21">
        <v>0.82069599999999998</v>
      </c>
      <c r="D30" s="24">
        <v>1.3891549999999999</v>
      </c>
      <c r="E30" s="21">
        <v>69.26547710723581</v>
      </c>
      <c r="F30" s="21">
        <v>0.2687094135916922</v>
      </c>
      <c r="G30" s="21">
        <v>0.29320600000000002</v>
      </c>
      <c r="H30" s="24">
        <v>0.27937899999999999</v>
      </c>
      <c r="I30" s="21">
        <v>-4.7157970846435688</v>
      </c>
      <c r="J30" s="21">
        <v>0.56994437379917873</v>
      </c>
      <c r="K30" s="16"/>
    </row>
    <row r="31" spans="1:11" x14ac:dyDescent="0.25">
      <c r="A31" s="14"/>
      <c r="B31" s="10" t="s">
        <v>43</v>
      </c>
      <c r="C31" s="78">
        <v>20.02572</v>
      </c>
      <c r="D31" s="30">
        <v>20.396771000000001</v>
      </c>
      <c r="E31" s="78">
        <v>1.8528722063426484</v>
      </c>
      <c r="F31" s="78">
        <v>3.9454232066069181</v>
      </c>
      <c r="G31" s="78">
        <v>1.822559</v>
      </c>
      <c r="H31" s="30">
        <v>1.208936</v>
      </c>
      <c r="I31" s="78">
        <v>-33.668210466711912</v>
      </c>
      <c r="J31" s="78">
        <v>2.4662779646404491</v>
      </c>
      <c r="K31" s="16"/>
    </row>
    <row r="32" spans="1:11" x14ac:dyDescent="0.25">
      <c r="A32" s="14" t="s">
        <v>61</v>
      </c>
      <c r="B32" s="121" t="s">
        <v>399</v>
      </c>
      <c r="C32" s="21">
        <v>7.9471449999999999</v>
      </c>
      <c r="D32" s="24">
        <v>8.0908329999999999</v>
      </c>
      <c r="E32" s="21">
        <v>1.8080455308164156</v>
      </c>
      <c r="F32" s="21">
        <v>1.5650398918035147</v>
      </c>
      <c r="G32" s="21">
        <v>0.68865399999999999</v>
      </c>
      <c r="H32" s="24">
        <v>0.33455200000000002</v>
      </c>
      <c r="I32" s="21">
        <v>-51.419435594652754</v>
      </c>
      <c r="J32" s="21">
        <v>0.68249950834981477</v>
      </c>
      <c r="K32" s="16"/>
    </row>
    <row r="33" spans="1:11" x14ac:dyDescent="0.25">
      <c r="A33" s="14" t="s">
        <v>61</v>
      </c>
      <c r="B33" s="121" t="s">
        <v>400</v>
      </c>
      <c r="C33" s="21">
        <v>0.461233</v>
      </c>
      <c r="D33" s="24">
        <v>0.45901799999999998</v>
      </c>
      <c r="E33" s="21">
        <v>-0.48023450186782668</v>
      </c>
      <c r="F33" s="21">
        <v>8.8789557398585017E-2</v>
      </c>
      <c r="G33" s="21">
        <v>0.10125000000000001</v>
      </c>
      <c r="H33" s="24">
        <v>0.311274</v>
      </c>
      <c r="I33" s="21">
        <v>207.43111111111108</v>
      </c>
      <c r="J33" s="21">
        <v>0.63501145401037873</v>
      </c>
      <c r="K33" s="16"/>
    </row>
    <row r="34" spans="1:11" x14ac:dyDescent="0.25">
      <c r="A34" s="14" t="s">
        <v>61</v>
      </c>
      <c r="B34" s="121" t="s">
        <v>401</v>
      </c>
      <c r="C34" s="21">
        <v>8.1890490000000007</v>
      </c>
      <c r="D34" s="24">
        <v>6.9583469999999998</v>
      </c>
      <c r="E34" s="21">
        <v>-15.028631529741743</v>
      </c>
      <c r="F34" s="21">
        <v>1.3459789166345806</v>
      </c>
      <c r="G34" s="21">
        <v>0.76746199999999998</v>
      </c>
      <c r="H34" s="24">
        <v>0.199653</v>
      </c>
      <c r="I34" s="21">
        <v>-73.985291779918754</v>
      </c>
      <c r="J34" s="21">
        <v>0.40730013373276969</v>
      </c>
      <c r="K34" s="16"/>
    </row>
    <row r="35" spans="1:11" x14ac:dyDescent="0.25">
      <c r="A35" s="14" t="s">
        <v>61</v>
      </c>
      <c r="B35" s="121" t="s">
        <v>402</v>
      </c>
      <c r="C35" s="21">
        <v>0.67252100000000004</v>
      </c>
      <c r="D35" s="24">
        <v>0.56211</v>
      </c>
      <c r="E35" s="21">
        <v>-16.417479900255906</v>
      </c>
      <c r="F35" s="21">
        <v>0.10873102603671016</v>
      </c>
      <c r="G35" s="21">
        <v>9.3727000000000005E-2</v>
      </c>
      <c r="H35" s="24">
        <v>8.3458000000000004E-2</v>
      </c>
      <c r="I35" s="21">
        <v>-10.956287942641929</v>
      </c>
      <c r="J35" s="21">
        <v>0.170257669862559</v>
      </c>
      <c r="K35" s="16"/>
    </row>
    <row r="36" spans="1:11" x14ac:dyDescent="0.25">
      <c r="A36" s="14" t="s">
        <v>61</v>
      </c>
      <c r="B36" s="121" t="s">
        <v>404</v>
      </c>
      <c r="C36" s="21">
        <v>5.8060000000000004E-3</v>
      </c>
      <c r="D36" s="24">
        <v>0.209481</v>
      </c>
      <c r="E36" s="21">
        <v>3508.008956252153</v>
      </c>
      <c r="F36" s="21">
        <v>4.0520688237526609E-2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405</v>
      </c>
      <c r="C37" s="21">
        <v>0.60808300000000004</v>
      </c>
      <c r="D37" s="24">
        <v>0.304981</v>
      </c>
      <c r="E37" s="21">
        <v>-49.845498065231233</v>
      </c>
      <c r="F37" s="21">
        <v>5.8993608104644817E-2</v>
      </c>
      <c r="G37" s="21">
        <v>1.0119E-2</v>
      </c>
      <c r="H37" s="24">
        <v>4.4999999999999997E-3</v>
      </c>
      <c r="I37" s="21">
        <v>-55.529202490364661</v>
      </c>
      <c r="J37" s="21">
        <v>9.1801806223671227E-3</v>
      </c>
      <c r="K37" s="16"/>
    </row>
    <row r="38" spans="1:11" x14ac:dyDescent="0.25">
      <c r="A38" s="14" t="s">
        <v>61</v>
      </c>
      <c r="B38" s="121" t="s">
        <v>406</v>
      </c>
      <c r="C38" s="21">
        <v>0.34707399999999999</v>
      </c>
      <c r="D38" s="24">
        <v>0.81456799999999996</v>
      </c>
      <c r="E38" s="21">
        <v>134.69577093069489</v>
      </c>
      <c r="F38" s="21">
        <v>0.15756491508187173</v>
      </c>
      <c r="G38" s="21">
        <v>7.8752000000000003E-2</v>
      </c>
      <c r="H38" s="24">
        <v>0.25330200000000003</v>
      </c>
      <c r="I38" s="21">
        <v>221.64516456724911</v>
      </c>
      <c r="J38" s="21">
        <v>0.51674624711263062</v>
      </c>
      <c r="K38" s="16"/>
    </row>
    <row r="39" spans="1:11" x14ac:dyDescent="0.25">
      <c r="A39" s="14" t="s">
        <v>61</v>
      </c>
      <c r="B39" s="121" t="s">
        <v>411</v>
      </c>
      <c r="C39" s="21">
        <v>0.35226200000000002</v>
      </c>
      <c r="D39" s="24">
        <v>0.41629899999999997</v>
      </c>
      <c r="E39" s="21">
        <v>18.17879873503243</v>
      </c>
      <c r="F39" s="21">
        <v>8.0526262489648642E-2</v>
      </c>
      <c r="G39" s="21">
        <v>0</v>
      </c>
      <c r="H39" s="24">
        <v>1.99E-3</v>
      </c>
      <c r="I39" s="21" t="s">
        <v>97</v>
      </c>
      <c r="J39" s="21">
        <v>4.0596798752245726E-3</v>
      </c>
      <c r="K39" s="16"/>
    </row>
    <row r="40" spans="1:11" x14ac:dyDescent="0.25">
      <c r="A40" s="14" t="s">
        <v>61</v>
      </c>
      <c r="B40" s="121" t="s">
        <v>407</v>
      </c>
      <c r="C40" s="21">
        <v>0.44574000000000003</v>
      </c>
      <c r="D40" s="24">
        <v>2.1525660000000002</v>
      </c>
      <c r="E40" s="21">
        <v>382.91963925158166</v>
      </c>
      <c r="F40" s="21">
        <v>0.4163788400699811</v>
      </c>
      <c r="G40" s="21">
        <v>7.5630000000000003E-2</v>
      </c>
      <c r="H40" s="24">
        <v>1.9671000000000001E-2</v>
      </c>
      <c r="I40" s="21">
        <v>-73.990479968266555</v>
      </c>
      <c r="J40" s="21">
        <v>4.0129629560574157E-2</v>
      </c>
      <c r="K40" s="16"/>
    </row>
    <row r="41" spans="1:11" x14ac:dyDescent="0.25">
      <c r="A41" s="14" t="s">
        <v>61</v>
      </c>
      <c r="B41" s="121" t="s">
        <v>408</v>
      </c>
      <c r="C41" s="21">
        <v>0.35922300000000001</v>
      </c>
      <c r="D41" s="24">
        <v>0.23474400000000001</v>
      </c>
      <c r="E41" s="21">
        <v>-34.652291195162896</v>
      </c>
      <c r="F41" s="21">
        <v>4.5407404201956006E-2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409</v>
      </c>
      <c r="C42" s="21">
        <v>0.63758400000000004</v>
      </c>
      <c r="D42" s="24">
        <v>0.193824</v>
      </c>
      <c r="E42" s="21">
        <v>-69.600240909433111</v>
      </c>
      <c r="F42" s="21">
        <v>3.7492096547898646E-2</v>
      </c>
      <c r="G42" s="21">
        <v>6.9649999999999998E-3</v>
      </c>
      <c r="H42" s="24">
        <v>5.3600000000000002E-4</v>
      </c>
      <c r="I42" s="21">
        <v>-92.304379038047387</v>
      </c>
      <c r="J42" s="21">
        <v>1.0934615141308397E-3</v>
      </c>
      <c r="K42" s="16"/>
    </row>
    <row r="43" spans="1:11" x14ac:dyDescent="0.25">
      <c r="A43" s="97" t="s">
        <v>61</v>
      </c>
      <c r="B43" s="121" t="s">
        <v>412</v>
      </c>
      <c r="C43" s="21">
        <v>0.33300099999999999</v>
      </c>
      <c r="D43" s="24">
        <v>0.49444700000000003</v>
      </c>
      <c r="E43" s="21">
        <v>48.482136690280228</v>
      </c>
      <c r="F43" s="21">
        <v>9.5642720518712046E-2</v>
      </c>
      <c r="G43" s="21">
        <v>7.3070000000000001E-3</v>
      </c>
      <c r="H43" s="24">
        <v>4.0036000000000002E-2</v>
      </c>
      <c r="I43" s="21">
        <v>447.91296017517448</v>
      </c>
      <c r="J43" s="21">
        <v>8.1675046977131155E-2</v>
      </c>
      <c r="K43" s="99"/>
    </row>
    <row r="44" spans="1:11" x14ac:dyDescent="0.25">
      <c r="A44" s="14"/>
      <c r="B44" s="9" t="s">
        <v>2</v>
      </c>
      <c r="C44" s="21">
        <v>80.711625540000512</v>
      </c>
      <c r="D44" s="24">
        <v>94.524142559996392</v>
      </c>
      <c r="E44" s="21">
        <v>17.113416967609485</v>
      </c>
      <c r="F44" s="21">
        <v>18.284156136323265</v>
      </c>
      <c r="G44" s="21">
        <v>6.6479877500001106</v>
      </c>
      <c r="H44" s="24">
        <v>10.210312370000137</v>
      </c>
      <c r="I44" s="21">
        <v>53.585005778627789</v>
      </c>
      <c r="J44" s="21">
        <v>20.829447059420133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311.84031652999852</v>
      </c>
      <c r="D13" s="24">
        <v>309.16324050000009</v>
      </c>
      <c r="E13" s="24">
        <v>-0.85847656255213511</v>
      </c>
      <c r="F13" s="22">
        <v>100</v>
      </c>
      <c r="G13" s="24">
        <v>24.662819940000013</v>
      </c>
      <c r="H13" s="24">
        <v>20.580930460000037</v>
      </c>
      <c r="I13" s="24">
        <v>-16.5507816621556</v>
      </c>
      <c r="J13" s="22">
        <v>100</v>
      </c>
      <c r="K13" s="16"/>
      <c r="L13" s="135"/>
    </row>
    <row r="14" spans="1:14" x14ac:dyDescent="0.25">
      <c r="A14" s="14"/>
      <c r="B14" s="10" t="s">
        <v>42</v>
      </c>
      <c r="C14" s="78">
        <v>129.186849</v>
      </c>
      <c r="D14" s="30">
        <v>107.650904</v>
      </c>
      <c r="E14" s="78">
        <v>-16.670384924397375</v>
      </c>
      <c r="F14" s="78">
        <v>34.820085281128357</v>
      </c>
      <c r="G14" s="78">
        <v>9.5949500000000008</v>
      </c>
      <c r="H14" s="30">
        <v>8.9763859999999998</v>
      </c>
      <c r="I14" s="78">
        <v>-6.4467662676720661</v>
      </c>
      <c r="J14" s="78">
        <v>43.61506403923773</v>
      </c>
      <c r="K14" s="16"/>
    </row>
    <row r="15" spans="1:14" x14ac:dyDescent="0.25">
      <c r="A15" s="14"/>
      <c r="B15" s="10" t="s">
        <v>52</v>
      </c>
      <c r="C15" s="78">
        <v>66.264599000000004</v>
      </c>
      <c r="D15" s="30">
        <v>71.652484999999999</v>
      </c>
      <c r="E15" s="78">
        <v>8.1308663770831799</v>
      </c>
      <c r="F15" s="78">
        <v>23.17626276788879</v>
      </c>
      <c r="G15" s="78">
        <v>5.5316860000000005</v>
      </c>
      <c r="H15" s="30">
        <v>6.744078</v>
      </c>
      <c r="I15" s="78">
        <v>21.917223790359742</v>
      </c>
      <c r="J15" s="78">
        <v>32.768576780857494</v>
      </c>
      <c r="K15" s="16"/>
    </row>
    <row r="16" spans="1:14" x14ac:dyDescent="0.25">
      <c r="A16" s="14" t="s">
        <v>61</v>
      </c>
      <c r="B16" s="9" t="s">
        <v>388</v>
      </c>
      <c r="C16" s="21">
        <v>5.6610950000000004</v>
      </c>
      <c r="D16" s="24">
        <v>6.8141569999999998</v>
      </c>
      <c r="E16" s="21">
        <v>20.368179654289477</v>
      </c>
      <c r="F16" s="21">
        <v>2.2040644253112611</v>
      </c>
      <c r="G16" s="21">
        <v>0.46149600000000002</v>
      </c>
      <c r="H16" s="24">
        <v>0.39800099999999999</v>
      </c>
      <c r="I16" s="21">
        <v>-13.758515783452086</v>
      </c>
      <c r="J16" s="21">
        <v>1.9338338505809194</v>
      </c>
      <c r="K16" s="16"/>
    </row>
    <row r="17" spans="1:11" x14ac:dyDescent="0.25">
      <c r="A17" s="14" t="s">
        <v>61</v>
      </c>
      <c r="B17" s="121" t="s">
        <v>389</v>
      </c>
      <c r="C17" s="21">
        <v>39.298557000000002</v>
      </c>
      <c r="D17" s="24">
        <v>45.236483999999997</v>
      </c>
      <c r="E17" s="21">
        <v>15.109783801985376</v>
      </c>
      <c r="F17" s="21">
        <v>14.631908996309019</v>
      </c>
      <c r="G17" s="21">
        <v>3.2805620000000002</v>
      </c>
      <c r="H17" s="24">
        <v>4.0759980000000002</v>
      </c>
      <c r="I17" s="21">
        <v>24.246943054269355</v>
      </c>
      <c r="J17" s="21">
        <v>19.804731413489225</v>
      </c>
      <c r="K17" s="16"/>
    </row>
    <row r="18" spans="1:11" x14ac:dyDescent="0.25">
      <c r="A18" s="14" t="s">
        <v>61</v>
      </c>
      <c r="B18" s="121" t="s">
        <v>390</v>
      </c>
      <c r="C18" s="21">
        <v>21.304946999999999</v>
      </c>
      <c r="D18" s="24">
        <v>19.601844</v>
      </c>
      <c r="E18" s="21">
        <v>-7.9939321135133472</v>
      </c>
      <c r="F18" s="21">
        <v>6.340289346268511</v>
      </c>
      <c r="G18" s="21">
        <v>1.789628</v>
      </c>
      <c r="H18" s="24">
        <v>2.270079</v>
      </c>
      <c r="I18" s="21">
        <v>26.846417244254116</v>
      </c>
      <c r="J18" s="21">
        <v>11.030011516787351</v>
      </c>
      <c r="K18" s="16"/>
    </row>
    <row r="19" spans="1:11" x14ac:dyDescent="0.25">
      <c r="A19" s="14"/>
      <c r="B19" s="10" t="s">
        <v>53</v>
      </c>
      <c r="C19" s="78">
        <v>62.922250000000005</v>
      </c>
      <c r="D19" s="30">
        <v>35.998418999999998</v>
      </c>
      <c r="E19" s="78">
        <v>-42.789046799820419</v>
      </c>
      <c r="F19" s="78">
        <v>11.643822513239567</v>
      </c>
      <c r="G19" s="78">
        <v>4.0632640000000002</v>
      </c>
      <c r="H19" s="30">
        <v>2.2323080000000002</v>
      </c>
      <c r="I19" s="78">
        <v>-45.061211873016369</v>
      </c>
      <c r="J19" s="78">
        <v>10.846487258380233</v>
      </c>
      <c r="K19" s="16"/>
    </row>
    <row r="20" spans="1:11" x14ac:dyDescent="0.25">
      <c r="A20" s="14" t="s">
        <v>61</v>
      </c>
      <c r="B20" s="121" t="s">
        <v>391</v>
      </c>
      <c r="C20" s="21">
        <v>4.3534550000000003</v>
      </c>
      <c r="D20" s="24">
        <v>0.97565800000000003</v>
      </c>
      <c r="E20" s="21">
        <v>-77.58888055578845</v>
      </c>
      <c r="F20" s="21">
        <v>0.31558020883145699</v>
      </c>
      <c r="G20" s="21">
        <v>3.6489999999999999E-3</v>
      </c>
      <c r="H20" s="24">
        <v>3.2497999999999999E-2</v>
      </c>
      <c r="I20" s="21">
        <v>790.60016442861047</v>
      </c>
      <c r="J20" s="21">
        <v>0.15790345370031408</v>
      </c>
      <c r="K20" s="16"/>
    </row>
    <row r="21" spans="1:11" x14ac:dyDescent="0.25">
      <c r="A21" s="14" t="s">
        <v>61</v>
      </c>
      <c r="B21" s="121" t="s">
        <v>392</v>
      </c>
      <c r="C21" s="21">
        <v>2.6037270000000001</v>
      </c>
      <c r="D21" s="24">
        <v>2.1293899999999999</v>
      </c>
      <c r="E21" s="21">
        <v>-18.21761651663174</v>
      </c>
      <c r="F21" s="21">
        <v>0.6887591152674567</v>
      </c>
      <c r="G21" s="21">
        <v>0.12176099999999999</v>
      </c>
      <c r="H21" s="24">
        <v>0.36730800000000002</v>
      </c>
      <c r="I21" s="21">
        <v>201.66309409416812</v>
      </c>
      <c r="J21" s="21">
        <v>1.7847006514787056</v>
      </c>
      <c r="K21" s="16"/>
    </row>
    <row r="22" spans="1:11" x14ac:dyDescent="0.25">
      <c r="A22" s="14" t="s">
        <v>61</v>
      </c>
      <c r="B22" s="121" t="s">
        <v>393</v>
      </c>
      <c r="C22" s="21">
        <v>0.21242800000000001</v>
      </c>
      <c r="D22" s="24">
        <v>8.9706999999999995E-2</v>
      </c>
      <c r="E22" s="21">
        <v>-57.770632873255877</v>
      </c>
      <c r="F22" s="21">
        <v>2.9016062794179429E-2</v>
      </c>
      <c r="G22" s="21">
        <v>0</v>
      </c>
      <c r="H22" s="24">
        <v>1E-4</v>
      </c>
      <c r="I22" s="21" t="s">
        <v>97</v>
      </c>
      <c r="J22" s="21">
        <v>4.8588668133520249E-4</v>
      </c>
      <c r="K22" s="16"/>
    </row>
    <row r="23" spans="1:11" x14ac:dyDescent="0.25">
      <c r="A23" s="14" t="s">
        <v>61</v>
      </c>
      <c r="B23" s="121" t="s">
        <v>394</v>
      </c>
      <c r="C23" s="21">
        <v>8.3210280000000001</v>
      </c>
      <c r="D23" s="24">
        <v>6.0736030000000003</v>
      </c>
      <c r="E23" s="21">
        <v>-27.008982543983752</v>
      </c>
      <c r="F23" s="21">
        <v>1.9645294796940771</v>
      </c>
      <c r="G23" s="21">
        <v>0.31300299999999998</v>
      </c>
      <c r="H23" s="24">
        <v>0.48475000000000001</v>
      </c>
      <c r="I23" s="21">
        <v>54.87072008894485</v>
      </c>
      <c r="J23" s="21">
        <v>2.3553356877723939</v>
      </c>
      <c r="K23" s="16"/>
    </row>
    <row r="24" spans="1:11" x14ac:dyDescent="0.25">
      <c r="A24" s="14" t="s">
        <v>61</v>
      </c>
      <c r="B24" s="121" t="s">
        <v>395</v>
      </c>
      <c r="C24" s="21">
        <v>19.18037</v>
      </c>
      <c r="D24" s="24">
        <v>13.353042</v>
      </c>
      <c r="E24" s="21">
        <v>-30.381728819621312</v>
      </c>
      <c r="F24" s="21">
        <v>4.3190910984127804</v>
      </c>
      <c r="G24" s="21">
        <v>2.2864049999999998</v>
      </c>
      <c r="H24" s="24">
        <v>0.93954199999999999</v>
      </c>
      <c r="I24" s="21">
        <v>-58.907455153395837</v>
      </c>
      <c r="J24" s="21">
        <v>4.5651094435503881</v>
      </c>
      <c r="K24" s="16"/>
    </row>
    <row r="25" spans="1:11" x14ac:dyDescent="0.25">
      <c r="A25" s="14" t="s">
        <v>61</v>
      </c>
      <c r="B25" s="121" t="s">
        <v>396</v>
      </c>
      <c r="C25" s="21">
        <v>0.93943600000000005</v>
      </c>
      <c r="D25" s="24">
        <v>0.66878000000000004</v>
      </c>
      <c r="E25" s="21">
        <v>-28.810477776027319</v>
      </c>
      <c r="F25" s="21">
        <v>0.21631937837059897</v>
      </c>
      <c r="G25" s="21">
        <v>5.1960000000000001E-3</v>
      </c>
      <c r="H25" s="24">
        <v>8.9430999999999997E-2</v>
      </c>
      <c r="I25" s="21">
        <v>1621.1508852963816</v>
      </c>
      <c r="J25" s="21">
        <v>0.43453331798488493</v>
      </c>
      <c r="K25" s="16"/>
    </row>
    <row r="26" spans="1:11" x14ac:dyDescent="0.25">
      <c r="A26" s="14" t="s">
        <v>61</v>
      </c>
      <c r="B26" s="121" t="s">
        <v>397</v>
      </c>
      <c r="C26" s="21">
        <v>2.8910459999999998</v>
      </c>
      <c r="D26" s="24">
        <v>5.2344359999999996</v>
      </c>
      <c r="E26" s="21">
        <v>81.056821648635122</v>
      </c>
      <c r="F26" s="21">
        <v>1.6930977924589319</v>
      </c>
      <c r="G26" s="21">
        <v>1.8467000000000001E-2</v>
      </c>
      <c r="H26" s="24">
        <v>8.3906999999999995E-2</v>
      </c>
      <c r="I26" s="21">
        <v>354.3618346239237</v>
      </c>
      <c r="J26" s="21">
        <v>0.40769293770792836</v>
      </c>
      <c r="K26" s="16"/>
    </row>
    <row r="27" spans="1:11" x14ac:dyDescent="0.25">
      <c r="A27" s="14" t="s">
        <v>61</v>
      </c>
      <c r="B27" s="121" t="s">
        <v>398</v>
      </c>
      <c r="C27" s="21">
        <v>24.420760000000001</v>
      </c>
      <c r="D27" s="24">
        <v>7.4738030000000002</v>
      </c>
      <c r="E27" s="21">
        <v>-69.395698577767433</v>
      </c>
      <c r="F27" s="21">
        <v>2.4174293774100861</v>
      </c>
      <c r="G27" s="21">
        <v>1.314783</v>
      </c>
      <c r="H27" s="24">
        <v>0.23477200000000001</v>
      </c>
      <c r="I27" s="21">
        <v>-82.143669335548154</v>
      </c>
      <c r="J27" s="21">
        <v>1.1407258795042816</v>
      </c>
      <c r="K27" s="16"/>
    </row>
    <row r="28" spans="1:11" x14ac:dyDescent="0.25">
      <c r="A28" s="97"/>
      <c r="B28" s="121" t="s">
        <v>152</v>
      </c>
      <c r="C28" s="21">
        <v>1.3125869999999999</v>
      </c>
      <c r="D28" s="24">
        <v>2.7096770000000001</v>
      </c>
      <c r="E28" s="21">
        <v>106.4378970689181</v>
      </c>
      <c r="F28" s="21">
        <v>0.87645510365906498</v>
      </c>
      <c r="G28" s="21">
        <v>7.0513999999999993E-2</v>
      </c>
      <c r="H28" s="24">
        <v>4.6078000000000001E-2</v>
      </c>
      <c r="I28" s="21">
        <v>-34.654111240321065</v>
      </c>
      <c r="J28" s="21">
        <v>0.2238868650256346</v>
      </c>
      <c r="K28" s="99"/>
    </row>
    <row r="29" spans="1:11" x14ac:dyDescent="0.25">
      <c r="A29" s="14"/>
      <c r="B29" s="121" t="s">
        <v>153</v>
      </c>
      <c r="C29" s="21">
        <v>75.350612999999996</v>
      </c>
      <c r="D29" s="24">
        <v>95.272217999999995</v>
      </c>
      <c r="E29" s="21">
        <v>26.438544036795019</v>
      </c>
      <c r="F29" s="21">
        <v>30.816153254804551</v>
      </c>
      <c r="G29" s="21">
        <v>6.0263679999999997</v>
      </c>
      <c r="H29" s="24">
        <v>3.8379850000000002</v>
      </c>
      <c r="I29" s="21">
        <v>-36.313464428325645</v>
      </c>
      <c r="J29" s="21">
        <v>18.648257946642872</v>
      </c>
      <c r="K29" s="16"/>
    </row>
    <row r="30" spans="1:11" s="137" customFormat="1" x14ac:dyDescent="0.25">
      <c r="A30" s="97"/>
      <c r="B30" s="121" t="s">
        <v>154</v>
      </c>
      <c r="C30" s="21">
        <v>0.33459100000000003</v>
      </c>
      <c r="D30" s="24">
        <v>0.44986399999999999</v>
      </c>
      <c r="E30" s="21">
        <v>34.45191293250565</v>
      </c>
      <c r="F30" s="21">
        <v>0.14551018396380144</v>
      </c>
      <c r="G30" s="21">
        <v>0</v>
      </c>
      <c r="H30" s="24">
        <v>6.0000000000000002E-6</v>
      </c>
      <c r="I30" s="21" t="s">
        <v>97</v>
      </c>
      <c r="J30" s="21">
        <v>2.9153200880112149E-5</v>
      </c>
      <c r="K30" s="99"/>
    </row>
    <row r="31" spans="1:11" x14ac:dyDescent="0.25">
      <c r="A31" s="14"/>
      <c r="B31" s="10" t="s">
        <v>43</v>
      </c>
      <c r="C31" s="78">
        <v>12.279948000000001</v>
      </c>
      <c r="D31" s="30">
        <v>12.368055999999999</v>
      </c>
      <c r="E31" s="78">
        <v>0.71749489492951568</v>
      </c>
      <c r="F31" s="78">
        <v>4.0004937132880114</v>
      </c>
      <c r="G31" s="78">
        <v>1.5709910000000002</v>
      </c>
      <c r="H31" s="30">
        <v>0.33265699999999998</v>
      </c>
      <c r="I31" s="78">
        <v>-78.825021912919937</v>
      </c>
      <c r="J31" s="78">
        <v>1.6163360575292445</v>
      </c>
      <c r="K31" s="16"/>
    </row>
    <row r="32" spans="1:11" x14ac:dyDescent="0.25">
      <c r="A32" s="14" t="s">
        <v>61</v>
      </c>
      <c r="B32" s="121" t="s">
        <v>399</v>
      </c>
      <c r="C32" s="21">
        <v>4.4528740000000004</v>
      </c>
      <c r="D32" s="24">
        <v>3.0667740000000001</v>
      </c>
      <c r="E32" s="21">
        <v>-31.128210679215272</v>
      </c>
      <c r="F32" s="21">
        <v>0.99195945644773353</v>
      </c>
      <c r="G32" s="21">
        <v>0.14325499999999999</v>
      </c>
      <c r="H32" s="24">
        <v>3.8783999999999999E-2</v>
      </c>
      <c r="I32" s="21">
        <v>-72.926599420613599</v>
      </c>
      <c r="J32" s="21">
        <v>0.18844629048904493</v>
      </c>
      <c r="K32" s="16"/>
    </row>
    <row r="33" spans="1:11" x14ac:dyDescent="0.25">
      <c r="A33" s="14" t="s">
        <v>61</v>
      </c>
      <c r="B33" s="121" t="s">
        <v>400</v>
      </c>
      <c r="C33" s="21">
        <v>0.76465799999999995</v>
      </c>
      <c r="D33" s="24">
        <v>0.75268999999999997</v>
      </c>
      <c r="E33" s="21">
        <v>-1.5651441559494494</v>
      </c>
      <c r="F33" s="21">
        <v>0.24346037995419439</v>
      </c>
      <c r="G33" s="21">
        <v>0.34869600000000001</v>
      </c>
      <c r="H33" s="24">
        <v>1.3546000000000001E-2</v>
      </c>
      <c r="I33" s="21">
        <v>-96.115240782802218</v>
      </c>
      <c r="J33" s="21">
        <v>6.5818209853666543E-2</v>
      </c>
      <c r="K33" s="16"/>
    </row>
    <row r="34" spans="1:11" x14ac:dyDescent="0.25">
      <c r="A34" s="14" t="s">
        <v>61</v>
      </c>
      <c r="B34" s="121" t="s">
        <v>401</v>
      </c>
      <c r="C34" s="21">
        <v>0.51095599999999997</v>
      </c>
      <c r="D34" s="24">
        <v>1.746067</v>
      </c>
      <c r="E34" s="21">
        <v>241.72551061148124</v>
      </c>
      <c r="F34" s="21">
        <v>0.56477186523732259</v>
      </c>
      <c r="G34" s="21">
        <v>6.4741999999999994E-2</v>
      </c>
      <c r="H34" s="24">
        <v>3.8549999999999999E-3</v>
      </c>
      <c r="I34" s="21">
        <v>-94.045596367118705</v>
      </c>
      <c r="J34" s="21">
        <v>1.8730931565472054E-2</v>
      </c>
      <c r="K34" s="16"/>
    </row>
    <row r="35" spans="1:11" x14ac:dyDescent="0.25">
      <c r="A35" s="14" t="s">
        <v>61</v>
      </c>
      <c r="B35" s="121" t="s">
        <v>402</v>
      </c>
      <c r="C35" s="21">
        <v>0.11609999999999999</v>
      </c>
      <c r="D35" s="24">
        <v>0.19290299999999999</v>
      </c>
      <c r="E35" s="21">
        <v>66.152454780361751</v>
      </c>
      <c r="F35" s="21">
        <v>6.2395192807535582E-2</v>
      </c>
      <c r="G35" s="21">
        <v>3.1192000000000001E-2</v>
      </c>
      <c r="H35" s="24">
        <v>2.4936E-2</v>
      </c>
      <c r="I35" s="21">
        <v>-20.056424724288281</v>
      </c>
      <c r="J35" s="21">
        <v>0.12116070285774609</v>
      </c>
      <c r="K35" s="16"/>
    </row>
    <row r="36" spans="1:11" x14ac:dyDescent="0.25">
      <c r="A36" s="14" t="s">
        <v>61</v>
      </c>
      <c r="B36" s="121" t="s">
        <v>403</v>
      </c>
      <c r="C36" s="21">
        <v>0.30762299999999998</v>
      </c>
      <c r="D36" s="24">
        <v>0.223826</v>
      </c>
      <c r="E36" s="21">
        <v>-27.240160846230609</v>
      </c>
      <c r="F36" s="21">
        <v>7.2397352168392715E-2</v>
      </c>
      <c r="G36" s="21">
        <v>4.2139999999999999E-3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404</v>
      </c>
      <c r="C37" s="21">
        <v>0.52834400000000004</v>
      </c>
      <c r="D37" s="24">
        <v>0.61770499999999995</v>
      </c>
      <c r="E37" s="21">
        <v>16.913412473691359</v>
      </c>
      <c r="F37" s="21">
        <v>0.19979897965909688</v>
      </c>
      <c r="G37" s="21">
        <v>5.0642E-2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21" t="s">
        <v>405</v>
      </c>
      <c r="C38" s="21">
        <v>0.14394999999999999</v>
      </c>
      <c r="D38" s="24">
        <v>0.25747599999999998</v>
      </c>
      <c r="E38" s="21">
        <v>78.864883640152826</v>
      </c>
      <c r="F38" s="21">
        <v>8.3281569821687745E-2</v>
      </c>
      <c r="G38" s="21">
        <v>0</v>
      </c>
      <c r="H38" s="24">
        <v>5.9929000000000003E-2</v>
      </c>
      <c r="I38" s="21" t="s">
        <v>97</v>
      </c>
      <c r="J38" s="21">
        <v>0.2911870292573735</v>
      </c>
      <c r="K38" s="16"/>
    </row>
    <row r="39" spans="1:11" x14ac:dyDescent="0.25">
      <c r="A39" s="14" t="s">
        <v>61</v>
      </c>
      <c r="B39" s="121" t="s">
        <v>406</v>
      </c>
      <c r="C39" s="21">
        <v>4.0760399999999999</v>
      </c>
      <c r="D39" s="24">
        <v>4.1399889999999999</v>
      </c>
      <c r="E39" s="21">
        <v>1.5689002070637281</v>
      </c>
      <c r="F39" s="21">
        <v>1.3390948397696067</v>
      </c>
      <c r="G39" s="21">
        <v>0.59136900000000003</v>
      </c>
      <c r="H39" s="24">
        <v>0.18947600000000001</v>
      </c>
      <c r="I39" s="21">
        <v>-67.959767928315486</v>
      </c>
      <c r="J39" s="21">
        <v>0.9206386483266884</v>
      </c>
      <c r="K39" s="16"/>
    </row>
    <row r="40" spans="1:11" x14ac:dyDescent="0.25">
      <c r="A40" s="14" t="s">
        <v>61</v>
      </c>
      <c r="B40" s="121" t="s">
        <v>407</v>
      </c>
      <c r="C40" s="21">
        <v>0.71992999999999996</v>
      </c>
      <c r="D40" s="24">
        <v>0.53183999999999998</v>
      </c>
      <c r="E40" s="21">
        <v>-26.126151153584377</v>
      </c>
      <c r="F40" s="21">
        <v>0.17202562605433674</v>
      </c>
      <c r="G40" s="21">
        <v>0.330648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408</v>
      </c>
      <c r="C41" s="21">
        <v>0.31984499999999999</v>
      </c>
      <c r="D41" s="24">
        <v>0.66569500000000004</v>
      </c>
      <c r="E41" s="21">
        <v>108.13050071128205</v>
      </c>
      <c r="F41" s="21">
        <v>0.21532152364666388</v>
      </c>
      <c r="G41" s="21">
        <v>2.04E-4</v>
      </c>
      <c r="H41" s="24">
        <v>2.1310000000000001E-3</v>
      </c>
      <c r="I41" s="21">
        <v>944.60784313725503</v>
      </c>
      <c r="J41" s="21">
        <v>1.0354245179253166E-2</v>
      </c>
      <c r="K41" s="16"/>
    </row>
    <row r="42" spans="1:11" x14ac:dyDescent="0.25">
      <c r="A42" s="97" t="s">
        <v>61</v>
      </c>
      <c r="B42" s="121" t="s">
        <v>409</v>
      </c>
      <c r="C42" s="21">
        <v>0.33962799999999999</v>
      </c>
      <c r="D42" s="24">
        <v>0.17309099999999999</v>
      </c>
      <c r="E42" s="21">
        <v>-49.035120779205485</v>
      </c>
      <c r="F42" s="21">
        <v>5.5986927721441045E-2</v>
      </c>
      <c r="G42" s="21">
        <v>6.0289999999999996E-3</v>
      </c>
      <c r="H42" s="24">
        <v>0</v>
      </c>
      <c r="I42" s="21" t="s">
        <v>97</v>
      </c>
      <c r="J42" s="21">
        <v>0</v>
      </c>
      <c r="K42" s="99"/>
    </row>
    <row r="43" spans="1:11" s="137" customFormat="1" x14ac:dyDescent="0.25">
      <c r="A43" s="97" t="s">
        <v>61</v>
      </c>
      <c r="B43" s="121" t="s">
        <v>410</v>
      </c>
      <c r="C43" s="21">
        <v>0.24865799999999999</v>
      </c>
      <c r="D43" s="24">
        <v>5.3115999999999997E-2</v>
      </c>
      <c r="E43" s="21">
        <v>-78.638933796620265</v>
      </c>
      <c r="F43" s="21">
        <v>1.71805677525236E-2</v>
      </c>
      <c r="G43" s="21">
        <v>9.7179999999999992E-3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 t="s">
        <v>61</v>
      </c>
      <c r="B44" s="9" t="s">
        <v>2</v>
      </c>
      <c r="C44" s="21">
        <v>93.12707052999852</v>
      </c>
      <c r="D44" s="24">
        <v>90.659405500000091</v>
      </c>
      <c r="E44" s="21">
        <v>-2.6497827280023034</v>
      </c>
      <c r="F44" s="21">
        <v>29.324121895403689</v>
      </c>
      <c r="G44" s="21">
        <v>7.3902789400000133</v>
      </c>
      <c r="H44" s="24">
        <v>7.3878184600000383</v>
      </c>
      <c r="I44" s="21">
        <v>-3.329346591585125E-2</v>
      </c>
      <c r="J44" s="21">
        <v>35.896425938363649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25">
      <c r="A13" s="14"/>
      <c r="B13" s="10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16"/>
    </row>
    <row r="14" spans="1:14" x14ac:dyDescent="0.25">
      <c r="A14" s="14"/>
      <c r="B14" s="122" t="s">
        <v>203</v>
      </c>
      <c r="C14" s="30">
        <v>1062.0039139999999</v>
      </c>
      <c r="D14" s="30">
        <v>1140.469554</v>
      </c>
      <c r="E14" s="30">
        <v>7.3884511126199204</v>
      </c>
      <c r="F14" s="30">
        <v>50.353051588219365</v>
      </c>
      <c r="G14" s="30">
        <v>95.350818000000004</v>
      </c>
      <c r="H14" s="30">
        <v>98.921152000000006</v>
      </c>
      <c r="I14" s="30">
        <v>3.7444188470412421</v>
      </c>
      <c r="J14" s="30">
        <v>47.989519421367085</v>
      </c>
      <c r="K14" s="16"/>
    </row>
    <row r="15" spans="1:14" s="137" customFormat="1" x14ac:dyDescent="0.25">
      <c r="A15" s="97"/>
      <c r="B15" s="121" t="s">
        <v>375</v>
      </c>
      <c r="C15" s="144">
        <v>617.12399400000004</v>
      </c>
      <c r="D15" s="24">
        <v>540.69945700000005</v>
      </c>
      <c r="E15" s="144">
        <v>-12.383984052319963</v>
      </c>
      <c r="F15" s="144">
        <v>23.87250721122118</v>
      </c>
      <c r="G15" s="144">
        <v>66.414216999999994</v>
      </c>
      <c r="H15" s="24">
        <v>47.381022000000002</v>
      </c>
      <c r="I15" s="144">
        <v>-28.658314228111724</v>
      </c>
      <c r="J15" s="144">
        <v>22.985907760892445</v>
      </c>
      <c r="K15" s="99"/>
    </row>
    <row r="16" spans="1:14" x14ac:dyDescent="0.25">
      <c r="A16" s="14"/>
      <c r="B16" s="121" t="s">
        <v>376</v>
      </c>
      <c r="C16" s="144">
        <v>280.68690700000002</v>
      </c>
      <c r="D16" s="24">
        <v>254.05819700000001</v>
      </c>
      <c r="E16" s="144">
        <v>-9.4869797400275679</v>
      </c>
      <c r="F16" s="144">
        <v>11.216963622643975</v>
      </c>
      <c r="G16" s="144">
        <v>21.899307</v>
      </c>
      <c r="H16" s="24">
        <v>28.937494000000001</v>
      </c>
      <c r="I16" s="144">
        <v>32.138857179361892</v>
      </c>
      <c r="J16" s="144">
        <v>14.038417489504099</v>
      </c>
      <c r="K16" s="16"/>
    </row>
    <row r="17" spans="1:11" x14ac:dyDescent="0.25">
      <c r="A17" s="14"/>
      <c r="B17" s="121" t="s">
        <v>377</v>
      </c>
      <c r="C17" s="144">
        <v>152.05594099999999</v>
      </c>
      <c r="D17" s="24">
        <v>186.56762699999999</v>
      </c>
      <c r="E17" s="144">
        <v>22.69670344547734</v>
      </c>
      <c r="F17" s="144">
        <v>8.2371767962362181</v>
      </c>
      <c r="G17" s="144">
        <v>16.305810000000001</v>
      </c>
      <c r="H17" s="24">
        <v>20.011953999999999</v>
      </c>
      <c r="I17" s="144">
        <v>22.728978198568473</v>
      </c>
      <c r="J17" s="144">
        <v>9.7083792063248975</v>
      </c>
      <c r="K17" s="16"/>
    </row>
    <row r="18" spans="1:11" x14ac:dyDescent="0.25">
      <c r="A18" s="14"/>
      <c r="B18" s="121" t="s">
        <v>378</v>
      </c>
      <c r="C18" s="144">
        <v>51.128647000000001</v>
      </c>
      <c r="D18" s="24">
        <v>67.230856000000003</v>
      </c>
      <c r="E18" s="144">
        <v>31.493516736322015</v>
      </c>
      <c r="F18" s="144">
        <v>2.9683201525326717</v>
      </c>
      <c r="G18" s="144">
        <v>4.5579239999999999</v>
      </c>
      <c r="H18" s="24">
        <v>5.3536530000000004</v>
      </c>
      <c r="I18" s="144">
        <v>17.458145418835436</v>
      </c>
      <c r="J18" s="144">
        <v>2.5972123193506698</v>
      </c>
      <c r="K18" s="16"/>
    </row>
    <row r="19" spans="1:11" x14ac:dyDescent="0.25">
      <c r="A19" s="14"/>
      <c r="B19" s="121" t="s">
        <v>379</v>
      </c>
      <c r="C19" s="144">
        <v>41.813270000000003</v>
      </c>
      <c r="D19" s="24">
        <v>28.326229000000001</v>
      </c>
      <c r="E19" s="144">
        <v>-32.255408390685545</v>
      </c>
      <c r="F19" s="144">
        <v>1.2506358149888108</v>
      </c>
      <c r="G19" s="144">
        <v>2.7168239999999999</v>
      </c>
      <c r="H19" s="24">
        <v>3.1453880000000001</v>
      </c>
      <c r="I19" s="144">
        <v>15.774448400043584</v>
      </c>
      <c r="J19" s="144">
        <v>1.5259189310061305</v>
      </c>
      <c r="K19" s="16"/>
    </row>
    <row r="20" spans="1:11" x14ac:dyDescent="0.25">
      <c r="A20" s="14"/>
      <c r="B20" s="121" t="s">
        <v>380</v>
      </c>
      <c r="C20" s="144">
        <v>7.4976690000000001</v>
      </c>
      <c r="D20" s="24">
        <v>20.220410000000001</v>
      </c>
      <c r="E20" s="144">
        <v>169.68928609678557</v>
      </c>
      <c r="F20" s="144">
        <v>0.89275451878038192</v>
      </c>
      <c r="G20" s="144">
        <v>0.61322600000000005</v>
      </c>
      <c r="H20" s="24">
        <v>0.549508</v>
      </c>
      <c r="I20" s="144">
        <v>-10.390622706799778</v>
      </c>
      <c r="J20" s="144">
        <v>0.26658226582517541</v>
      </c>
      <c r="K20" s="16"/>
    </row>
    <row r="21" spans="1:11" x14ac:dyDescent="0.25">
      <c r="A21" s="14"/>
      <c r="B21" s="121" t="s">
        <v>381</v>
      </c>
      <c r="C21" s="144">
        <v>0.93115899999999996</v>
      </c>
      <c r="D21" s="24">
        <v>9.4973989999999997</v>
      </c>
      <c r="E21" s="144">
        <v>919.95459422075078</v>
      </c>
      <c r="F21" s="144">
        <v>0.41932116479884829</v>
      </c>
      <c r="G21" s="144">
        <v>0.64007499999999995</v>
      </c>
      <c r="H21" s="24">
        <v>0.69730099999999995</v>
      </c>
      <c r="I21" s="144">
        <v>8.940514783423815</v>
      </c>
      <c r="J21" s="144">
        <v>0.33828093593207126</v>
      </c>
      <c r="K21" s="16"/>
    </row>
    <row r="22" spans="1:11" x14ac:dyDescent="0.25">
      <c r="A22" s="14"/>
      <c r="B22" s="121" t="s">
        <v>382</v>
      </c>
      <c r="C22" s="144">
        <v>6.3127000000000004</v>
      </c>
      <c r="D22" s="24">
        <v>8.469932</v>
      </c>
      <c r="E22" s="144">
        <v>34.172889571815546</v>
      </c>
      <c r="F22" s="144">
        <v>0.37395730683811845</v>
      </c>
      <c r="G22" s="144">
        <v>0.81850299999999998</v>
      </c>
      <c r="H22" s="24">
        <v>0.10650900000000001</v>
      </c>
      <c r="I22" s="144">
        <v>-86.987341524710345</v>
      </c>
      <c r="J22" s="144">
        <v>5.1670604523998943E-2</v>
      </c>
      <c r="K22" s="16"/>
    </row>
    <row r="23" spans="1:11" x14ac:dyDescent="0.25">
      <c r="A23" s="14"/>
      <c r="B23" s="121" t="s">
        <v>383</v>
      </c>
      <c r="C23" s="144">
        <v>7.2227550000000003</v>
      </c>
      <c r="D23" s="24">
        <v>4.7186789999999998</v>
      </c>
      <c r="E23" s="144">
        <v>-34.669264013523929</v>
      </c>
      <c r="F23" s="144">
        <v>0.20833514255764815</v>
      </c>
      <c r="G23" s="144">
        <v>0.33922799999999997</v>
      </c>
      <c r="H23" s="24">
        <v>0.37781599999999999</v>
      </c>
      <c r="I23" s="144">
        <v>11.375240251394336</v>
      </c>
      <c r="J23" s="144">
        <v>0.18328949777802045</v>
      </c>
      <c r="K23" s="16"/>
    </row>
    <row r="24" spans="1:11" x14ac:dyDescent="0.25">
      <c r="A24" s="14"/>
      <c r="B24" s="121" t="s">
        <v>384</v>
      </c>
      <c r="C24" s="144">
        <v>0.671149</v>
      </c>
      <c r="D24" s="24">
        <v>3.7914919999999999</v>
      </c>
      <c r="E24" s="144">
        <v>464.92552324446581</v>
      </c>
      <c r="F24" s="144">
        <v>0.16739876273130305</v>
      </c>
      <c r="G24" s="144">
        <v>0</v>
      </c>
      <c r="H24" s="24">
        <v>0.55397399999999997</v>
      </c>
      <c r="I24" s="144" t="s">
        <v>97</v>
      </c>
      <c r="J24" s="144">
        <v>0.26874885193343084</v>
      </c>
      <c r="K24" s="16"/>
    </row>
    <row r="25" spans="1:11" x14ac:dyDescent="0.25">
      <c r="A25" s="97"/>
      <c r="B25" s="121" t="s">
        <v>385</v>
      </c>
      <c r="C25" s="144">
        <v>4.5776019999999997</v>
      </c>
      <c r="D25" s="24">
        <v>0.59816599999999998</v>
      </c>
      <c r="E25" s="144">
        <v>-86.932765233849523</v>
      </c>
      <c r="F25" s="144">
        <v>2.6409721636741587E-2</v>
      </c>
      <c r="G25" s="144">
        <v>0.15221599999999999</v>
      </c>
      <c r="H25" s="24">
        <v>3.0592000000000001E-2</v>
      </c>
      <c r="I25" s="144">
        <v>-79.902244179324128</v>
      </c>
      <c r="J25" s="144">
        <v>1.4841066328649932E-2</v>
      </c>
      <c r="K25" s="99"/>
    </row>
    <row r="26" spans="1:11" s="137" customFormat="1" x14ac:dyDescent="0.25">
      <c r="A26" s="97"/>
      <c r="B26" s="121" t="s">
        <v>386</v>
      </c>
      <c r="C26" s="144">
        <v>0.18945100000000001</v>
      </c>
      <c r="D26" s="24">
        <v>0.21535000000000001</v>
      </c>
      <c r="E26" s="144">
        <v>13.670553335691027</v>
      </c>
      <c r="F26" s="144">
        <v>9.507951897085927E-3</v>
      </c>
      <c r="G26" s="144">
        <v>4.6670000000000003E-2</v>
      </c>
      <c r="H26" s="24">
        <v>5.4767000000000003E-2</v>
      </c>
      <c r="I26" s="144">
        <v>17.349475037497331</v>
      </c>
      <c r="J26" s="144">
        <v>2.6569059872553959E-2</v>
      </c>
      <c r="K26" s="99"/>
    </row>
    <row r="27" spans="1:11" s="137" customFormat="1" x14ac:dyDescent="0.25">
      <c r="A27" s="97"/>
      <c r="B27" s="121" t="s">
        <v>387</v>
      </c>
      <c r="C27" s="144">
        <v>0.34900999999999999</v>
      </c>
      <c r="D27" s="24">
        <v>4.4507999999999999E-2</v>
      </c>
      <c r="E27" s="144">
        <v>-87.247356809260481</v>
      </c>
      <c r="F27" s="144">
        <v>1.9650797447666609E-3</v>
      </c>
      <c r="G27" s="144">
        <v>0</v>
      </c>
      <c r="H27" s="24">
        <v>8.6320000000000008E-3</v>
      </c>
      <c r="I27" s="144" t="s">
        <v>97</v>
      </c>
      <c r="J27" s="144">
        <v>4.1876335168967776E-3</v>
      </c>
      <c r="K27" s="99"/>
    </row>
    <row r="28" spans="1:11" x14ac:dyDescent="0.25">
      <c r="A28" s="97"/>
      <c r="B28" s="121" t="s">
        <v>2</v>
      </c>
      <c r="C28" s="144">
        <v>0.13526199999999999</v>
      </c>
      <c r="D28" s="24">
        <v>3.8393999999999998E-2</v>
      </c>
      <c r="E28" s="144">
        <v>-71.615087755615022</v>
      </c>
      <c r="F28" s="144">
        <v>1.6951395641361369E-3</v>
      </c>
      <c r="G28" s="144">
        <v>2.0486999999999998E-2</v>
      </c>
      <c r="H28" s="24">
        <v>9.7999999999999997E-4</v>
      </c>
      <c r="I28" s="144">
        <v>-95.216478742617269</v>
      </c>
      <c r="J28" s="144">
        <v>4.7542641873943937E-4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0" t="s">
        <v>131</v>
      </c>
      <c r="D30" s="210"/>
      <c r="E30" s="210"/>
      <c r="F30" s="210"/>
      <c r="G30" s="210"/>
      <c r="H30" s="5"/>
      <c r="I30" s="6"/>
      <c r="J30" s="6"/>
      <c r="K30" s="16"/>
    </row>
    <row r="31" spans="1:11" x14ac:dyDescent="0.25">
      <c r="A31" s="14"/>
      <c r="B31" s="9"/>
      <c r="C31" s="210" t="s">
        <v>200</v>
      </c>
      <c r="D31" s="210"/>
      <c r="E31" s="210"/>
      <c r="F31" s="210"/>
      <c r="G31" s="21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tr">
        <f>+B15</f>
        <v>Cartagena</v>
      </c>
      <c r="D43" s="140">
        <f>+D15</f>
        <v>540.69945700000005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tr">
        <f t="shared" ref="C44:C45" si="0">+B16</f>
        <v>Buenaventura</v>
      </c>
      <c r="D44" s="140">
        <f t="shared" ref="D44:D45" si="1">+D16</f>
        <v>254.05819700000001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tr">
        <f t="shared" si="0"/>
        <v>Ipiales</v>
      </c>
      <c r="D45" s="140">
        <f t="shared" si="1"/>
        <v>186.56762699999999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2</v>
      </c>
      <c r="D46" s="140">
        <f>+SUM(D18:D28)</f>
        <v>143.15141500000001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ignoredErrors>
    <ignoredError sqref="D46" formulaRange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541.57080995999866</v>
      </c>
      <c r="D14" s="24">
        <v>632.48888620998991</v>
      </c>
      <c r="E14" s="21">
        <v>16.787846497248736</v>
      </c>
      <c r="F14" s="21">
        <v>27.925116812287154</v>
      </c>
      <c r="G14" s="21">
        <v>47.628506240000107</v>
      </c>
      <c r="H14" s="24">
        <v>55.95071036999996</v>
      </c>
      <c r="I14" s="21">
        <v>17.473157961461695</v>
      </c>
      <c r="J14" s="21">
        <v>27.143312099119083</v>
      </c>
      <c r="K14" s="16"/>
    </row>
    <row r="15" spans="1:14" x14ac:dyDescent="0.25">
      <c r="A15" s="14"/>
      <c r="B15" s="121" t="s">
        <v>183</v>
      </c>
      <c r="C15" s="21">
        <v>261.07755574000117</v>
      </c>
      <c r="D15" s="24">
        <v>221.00374322999917</v>
      </c>
      <c r="E15" s="21">
        <v>-15.349390106099447</v>
      </c>
      <c r="F15" s="21">
        <v>9.7575712082970121</v>
      </c>
      <c r="G15" s="21">
        <v>24.38958701000001</v>
      </c>
      <c r="H15" s="24">
        <v>17.450767260000038</v>
      </c>
      <c r="I15" s="21">
        <v>-28.449927205224824</v>
      </c>
      <c r="J15" s="21">
        <v>8.4658732476298759</v>
      </c>
      <c r="K15" s="16"/>
    </row>
    <row r="16" spans="1:14" x14ac:dyDescent="0.25">
      <c r="A16" s="14"/>
      <c r="B16" s="121" t="s">
        <v>344</v>
      </c>
      <c r="C16" s="21">
        <v>210.99121111999924</v>
      </c>
      <c r="D16" s="24">
        <v>201.5132473699997</v>
      </c>
      <c r="E16" s="21">
        <v>-4.4921130599174681</v>
      </c>
      <c r="F16" s="21">
        <v>8.897043244112071</v>
      </c>
      <c r="G16" s="21">
        <v>18.368808429999973</v>
      </c>
      <c r="H16" s="24">
        <v>18.35303643000001</v>
      </c>
      <c r="I16" s="21">
        <v>-8.5862945656312029E-2</v>
      </c>
      <c r="J16" s="21">
        <v>8.9035901866422158</v>
      </c>
      <c r="K16" s="16"/>
    </row>
    <row r="17" spans="1:11" x14ac:dyDescent="0.25">
      <c r="A17" s="14"/>
      <c r="B17" s="121" t="s">
        <v>345</v>
      </c>
      <c r="C17" s="21">
        <v>191.07194181000051</v>
      </c>
      <c r="D17" s="24">
        <v>188.03685886000025</v>
      </c>
      <c r="E17" s="21">
        <v>-1.5884503612876411</v>
      </c>
      <c r="F17" s="21">
        <v>8.3020450843743578</v>
      </c>
      <c r="G17" s="21">
        <v>17.499828930000024</v>
      </c>
      <c r="H17" s="24">
        <v>18.682120650000034</v>
      </c>
      <c r="I17" s="21">
        <v>6.7560187286928475</v>
      </c>
      <c r="J17" s="21">
        <v>9.0632384847833105</v>
      </c>
      <c r="K17" s="16"/>
    </row>
    <row r="18" spans="1:11" x14ac:dyDescent="0.25">
      <c r="A18" s="14"/>
      <c r="B18" s="121" t="s">
        <v>193</v>
      </c>
      <c r="C18" s="21">
        <v>162.14229802000213</v>
      </c>
      <c r="D18" s="24">
        <v>139.93352551000211</v>
      </c>
      <c r="E18" s="21">
        <v>-13.697087546680942</v>
      </c>
      <c r="F18" s="21">
        <v>6.1782272084455379</v>
      </c>
      <c r="G18" s="21">
        <v>12.66472044999999</v>
      </c>
      <c r="H18" s="24">
        <v>10.677457790000002</v>
      </c>
      <c r="I18" s="21">
        <v>-15.69132668854124</v>
      </c>
      <c r="J18" s="21">
        <v>5.1799444064706437</v>
      </c>
      <c r="K18" s="16"/>
    </row>
    <row r="19" spans="1:11" x14ac:dyDescent="0.25">
      <c r="A19" s="14"/>
      <c r="B19" s="121" t="s">
        <v>346</v>
      </c>
      <c r="C19" s="21">
        <v>134.69378607000027</v>
      </c>
      <c r="D19" s="24">
        <v>120.85581340000026</v>
      </c>
      <c r="E19" s="21">
        <v>-10.273653353843981</v>
      </c>
      <c r="F19" s="21">
        <v>5.335924124868332</v>
      </c>
      <c r="G19" s="21">
        <v>26.624159479999982</v>
      </c>
      <c r="H19" s="24">
        <v>10.608191629999984</v>
      </c>
      <c r="I19" s="21">
        <v>-60.155768906173968</v>
      </c>
      <c r="J19" s="21">
        <v>5.1463413836250904</v>
      </c>
      <c r="K19" s="16"/>
    </row>
    <row r="20" spans="1:11" x14ac:dyDescent="0.25">
      <c r="A20" s="14"/>
      <c r="B20" s="121" t="s">
        <v>347</v>
      </c>
      <c r="C20" s="21">
        <v>105.71347953000084</v>
      </c>
      <c r="D20" s="24">
        <v>97.005502409999991</v>
      </c>
      <c r="E20" s="21">
        <v>-8.2373384725545566</v>
      </c>
      <c r="F20" s="21">
        <v>4.2829052735868718</v>
      </c>
      <c r="G20" s="21">
        <v>8.4233896100000063</v>
      </c>
      <c r="H20" s="24">
        <v>8.7862313000000114</v>
      </c>
      <c r="I20" s="21">
        <v>4.3075496539926039</v>
      </c>
      <c r="J20" s="21">
        <v>4.2624555930360968</v>
      </c>
      <c r="K20" s="16"/>
    </row>
    <row r="21" spans="1:11" x14ac:dyDescent="0.25">
      <c r="A21" s="14"/>
      <c r="B21" s="121" t="s">
        <v>348</v>
      </c>
      <c r="C21" s="21">
        <v>54.299411409999998</v>
      </c>
      <c r="D21" s="24">
        <v>73.006900650000162</v>
      </c>
      <c r="E21" s="21">
        <v>34.452471498714843</v>
      </c>
      <c r="F21" s="21">
        <v>3.223339213074218</v>
      </c>
      <c r="G21" s="21">
        <v>2.1369837700000009</v>
      </c>
      <c r="H21" s="24">
        <v>7.3538435299999989</v>
      </c>
      <c r="I21" s="21">
        <v>244.12257281673203</v>
      </c>
      <c r="J21" s="21">
        <v>3.5675627484062216</v>
      </c>
      <c r="K21" s="16"/>
    </row>
    <row r="22" spans="1:11" x14ac:dyDescent="0.25">
      <c r="A22" s="14"/>
      <c r="B22" s="121" t="s">
        <v>349</v>
      </c>
      <c r="C22" s="21">
        <v>79.061891880000204</v>
      </c>
      <c r="D22" s="24">
        <v>68.876592920000036</v>
      </c>
      <c r="E22" s="21">
        <v>-12.882690658932583</v>
      </c>
      <c r="F22" s="21">
        <v>3.0409813434805177</v>
      </c>
      <c r="G22" s="21">
        <v>5.0853571399999975</v>
      </c>
      <c r="H22" s="24">
        <v>5.0729084299999982</v>
      </c>
      <c r="I22" s="21">
        <v>-0.24479519642939263</v>
      </c>
      <c r="J22" s="21">
        <v>2.4610149872122564</v>
      </c>
      <c r="K22" s="16"/>
    </row>
    <row r="23" spans="1:11" x14ac:dyDescent="0.25">
      <c r="A23" s="14"/>
      <c r="B23" s="121" t="s">
        <v>350</v>
      </c>
      <c r="C23" s="21">
        <v>35.810100089999985</v>
      </c>
      <c r="D23" s="24">
        <v>59.438599800000098</v>
      </c>
      <c r="E23" s="21">
        <v>65.982780418417207</v>
      </c>
      <c r="F23" s="21">
        <v>2.6242830170816909</v>
      </c>
      <c r="G23" s="21">
        <v>3.8412940900000017</v>
      </c>
      <c r="H23" s="24">
        <v>5.1530425400000013</v>
      </c>
      <c r="I23" s="21">
        <v>34.148607715687795</v>
      </c>
      <c r="J23" s="21">
        <v>2.4998903677593729</v>
      </c>
      <c r="K23" s="16"/>
    </row>
    <row r="24" spans="1:11" x14ac:dyDescent="0.25">
      <c r="A24" s="14"/>
      <c r="B24" s="121" t="s">
        <v>351</v>
      </c>
      <c r="C24" s="21">
        <v>54.895120549999916</v>
      </c>
      <c r="D24" s="24">
        <v>57.15348324000005</v>
      </c>
      <c r="E24" s="21">
        <v>4.1139588862787235</v>
      </c>
      <c r="F24" s="21">
        <v>2.5233924745615379</v>
      </c>
      <c r="G24" s="21">
        <v>3.6537443399999994</v>
      </c>
      <c r="H24" s="24">
        <v>6.1359128399999987</v>
      </c>
      <c r="I24" s="21">
        <v>67.934925627554989</v>
      </c>
      <c r="J24" s="21">
        <v>2.9767092522638188</v>
      </c>
      <c r="K24" s="16"/>
    </row>
    <row r="25" spans="1:11" x14ac:dyDescent="0.25">
      <c r="A25" s="14"/>
      <c r="B25" s="121" t="s">
        <v>352</v>
      </c>
      <c r="C25" s="21">
        <v>49.599594260000046</v>
      </c>
      <c r="D25" s="24">
        <v>56.237193120000001</v>
      </c>
      <c r="E25" s="21">
        <v>13.382365237114247</v>
      </c>
      <c r="F25" s="21">
        <v>2.4829372046068805</v>
      </c>
      <c r="G25" s="21">
        <v>4.8856031099999999</v>
      </c>
      <c r="H25" s="24">
        <v>1.7315929099999998</v>
      </c>
      <c r="I25" s="21">
        <v>-64.557233344318874</v>
      </c>
      <c r="J25" s="21">
        <v>0.84004593460806576</v>
      </c>
      <c r="K25" s="16"/>
    </row>
    <row r="26" spans="1:11" x14ac:dyDescent="0.25">
      <c r="A26" s="14"/>
      <c r="B26" s="121" t="s">
        <v>353</v>
      </c>
      <c r="C26" s="21">
        <v>53.935331999999839</v>
      </c>
      <c r="D26" s="24">
        <v>55.244821039999941</v>
      </c>
      <c r="E26" s="21">
        <v>2.4278872335486978</v>
      </c>
      <c r="F26" s="21">
        <v>2.4391228280076156</v>
      </c>
      <c r="G26" s="21">
        <v>6.5974875999999956</v>
      </c>
      <c r="H26" s="24">
        <v>8.2073219000000197</v>
      </c>
      <c r="I26" s="21">
        <v>24.400717327608557</v>
      </c>
      <c r="J26" s="21">
        <v>3.9816098554681441</v>
      </c>
      <c r="K26" s="16"/>
    </row>
    <row r="27" spans="1:11" x14ac:dyDescent="0.25">
      <c r="A27" s="14"/>
      <c r="B27" s="121" t="s">
        <v>354</v>
      </c>
      <c r="C27" s="21">
        <v>65.521543420000015</v>
      </c>
      <c r="D27" s="24">
        <v>54.517926380000119</v>
      </c>
      <c r="E27" s="21">
        <v>-16.793891696759257</v>
      </c>
      <c r="F27" s="21">
        <v>2.4070295869510705</v>
      </c>
      <c r="G27" s="21">
        <v>5.1775236600000003</v>
      </c>
      <c r="H27" s="24">
        <v>5.9576004699999974</v>
      </c>
      <c r="I27" s="21">
        <v>15.066600584110068</v>
      </c>
      <c r="J27" s="21">
        <v>2.8902047507474489</v>
      </c>
      <c r="K27" s="16"/>
    </row>
    <row r="28" spans="1:11" x14ac:dyDescent="0.25">
      <c r="A28" s="14"/>
      <c r="B28" s="121" t="s">
        <v>355</v>
      </c>
      <c r="C28" s="21">
        <v>44.065267650000003</v>
      </c>
      <c r="D28" s="24">
        <v>49.68525004000012</v>
      </c>
      <c r="E28" s="21">
        <v>12.753768874475725</v>
      </c>
      <c r="F28" s="21">
        <v>2.1936613298119703</v>
      </c>
      <c r="G28" s="21">
        <v>4.2549106999999973</v>
      </c>
      <c r="H28" s="24">
        <v>4.6559150000000029</v>
      </c>
      <c r="I28" s="21">
        <v>9.4245056658887272</v>
      </c>
      <c r="J28" s="21">
        <v>2.2587193820461615</v>
      </c>
      <c r="K28" s="16"/>
    </row>
    <row r="29" spans="1:11" x14ac:dyDescent="0.25">
      <c r="A29" s="14"/>
      <c r="B29" s="121" t="s">
        <v>356</v>
      </c>
      <c r="C29" s="21">
        <v>41.406244529999995</v>
      </c>
      <c r="D29" s="24">
        <v>40.158330910000046</v>
      </c>
      <c r="E29" s="21">
        <v>-3.0138295181438179</v>
      </c>
      <c r="F29" s="21">
        <v>1.7730368170863215</v>
      </c>
      <c r="G29" s="21">
        <v>4.8267503600000019</v>
      </c>
      <c r="H29" s="24">
        <v>3.7574008199999964</v>
      </c>
      <c r="I29" s="21">
        <v>-22.154647749381528</v>
      </c>
      <c r="J29" s="21">
        <v>1.8228240975726853</v>
      </c>
      <c r="K29" s="16"/>
    </row>
    <row r="30" spans="1:11" x14ac:dyDescent="0.25">
      <c r="A30" s="14"/>
      <c r="B30" s="121" t="s">
        <v>357</v>
      </c>
      <c r="C30" s="21">
        <v>29.545480190000031</v>
      </c>
      <c r="D30" s="24">
        <v>28.435889239999984</v>
      </c>
      <c r="E30" s="21">
        <v>-3.7555353403110336</v>
      </c>
      <c r="F30" s="21">
        <v>1.2554774415824619</v>
      </c>
      <c r="G30" s="21">
        <v>2.513388739999999</v>
      </c>
      <c r="H30" s="24">
        <v>2.7179107</v>
      </c>
      <c r="I30" s="21">
        <v>8.1372991270741934</v>
      </c>
      <c r="J30" s="21">
        <v>1.3185372964842887</v>
      </c>
      <c r="K30" s="16"/>
    </row>
    <row r="31" spans="1:11" x14ac:dyDescent="0.25">
      <c r="A31" s="14"/>
      <c r="B31" s="121" t="s">
        <v>358</v>
      </c>
      <c r="C31" s="21">
        <v>27.625998899999978</v>
      </c>
      <c r="D31" s="24">
        <v>27.702359789999971</v>
      </c>
      <c r="E31" s="21">
        <v>0.27640951654419599</v>
      </c>
      <c r="F31" s="21">
        <v>1.2230912668636507</v>
      </c>
      <c r="G31" s="21">
        <v>3.0540564700000004</v>
      </c>
      <c r="H31" s="24">
        <v>2.687313070000001</v>
      </c>
      <c r="I31" s="21">
        <v>-12.008402712998933</v>
      </c>
      <c r="J31" s="21">
        <v>1.3036934988793765</v>
      </c>
      <c r="K31" s="16"/>
    </row>
    <row r="32" spans="1:11" x14ac:dyDescent="0.25">
      <c r="A32" s="14"/>
      <c r="B32" s="121" t="s">
        <v>359</v>
      </c>
      <c r="C32" s="21">
        <v>25.28899672000016</v>
      </c>
      <c r="D32" s="24">
        <v>23.193938690000014</v>
      </c>
      <c r="E32" s="21">
        <v>-8.2844647939047782</v>
      </c>
      <c r="F32" s="21">
        <v>1.0240392540909231</v>
      </c>
      <c r="G32" s="21">
        <v>2.3232182000000012</v>
      </c>
      <c r="H32" s="24">
        <v>1.6451606000000001</v>
      </c>
      <c r="I32" s="21">
        <v>-29.186134991538925</v>
      </c>
      <c r="J32" s="21">
        <v>0.79811511460125251</v>
      </c>
      <c r="K32" s="16"/>
    </row>
    <row r="33" spans="1:11" x14ac:dyDescent="0.25">
      <c r="A33" s="14"/>
      <c r="B33" s="121" t="s">
        <v>360</v>
      </c>
      <c r="C33" s="21">
        <v>12.891723620000016</v>
      </c>
      <c r="D33" s="24">
        <v>12.95584215000004</v>
      </c>
      <c r="E33" s="21">
        <v>0.49736196563003876</v>
      </c>
      <c r="F33" s="21">
        <v>0.57201543509839192</v>
      </c>
      <c r="G33" s="21">
        <v>1.6412618900000011</v>
      </c>
      <c r="H33" s="24">
        <v>1.6638341400000005</v>
      </c>
      <c r="I33" s="21">
        <v>1.3752984906022059</v>
      </c>
      <c r="J33" s="21">
        <v>0.80717419036389326</v>
      </c>
      <c r="K33" s="16"/>
    </row>
    <row r="34" spans="1:11" x14ac:dyDescent="0.25">
      <c r="A34" s="14"/>
      <c r="B34" s="121" t="s">
        <v>361</v>
      </c>
      <c r="C34" s="21">
        <v>7.400162150000007</v>
      </c>
      <c r="D34" s="24">
        <v>12.00854872</v>
      </c>
      <c r="E34" s="21">
        <v>62.274129628362118</v>
      </c>
      <c r="F34" s="21">
        <v>0.53019133310226507</v>
      </c>
      <c r="G34" s="21">
        <v>0.71063891999999995</v>
      </c>
      <c r="H34" s="24">
        <v>1.2590021299999998</v>
      </c>
      <c r="I34" s="21">
        <v>77.16481529044313</v>
      </c>
      <c r="J34" s="21">
        <v>0.61077844270533277</v>
      </c>
      <c r="K34" s="16"/>
    </row>
    <row r="35" spans="1:11" x14ac:dyDescent="0.25">
      <c r="A35" s="14"/>
      <c r="B35" s="121" t="s">
        <v>362</v>
      </c>
      <c r="C35" s="21">
        <v>13.867778979999997</v>
      </c>
      <c r="D35" s="24">
        <v>10.902610039999994</v>
      </c>
      <c r="E35" s="21">
        <v>-21.381714723578639</v>
      </c>
      <c r="F35" s="21">
        <v>0.4813628595913908</v>
      </c>
      <c r="G35" s="21">
        <v>1.0888993800000004</v>
      </c>
      <c r="H35" s="24">
        <v>1.75985079</v>
      </c>
      <c r="I35" s="21">
        <v>61.617392967934222</v>
      </c>
      <c r="J35" s="21">
        <v>0.85375465163823816</v>
      </c>
      <c r="K35" s="16"/>
    </row>
    <row r="36" spans="1:11" x14ac:dyDescent="0.25">
      <c r="A36" s="14"/>
      <c r="B36" s="121" t="s">
        <v>363</v>
      </c>
      <c r="C36" s="21">
        <v>11.304894660000002</v>
      </c>
      <c r="D36" s="24">
        <v>10.645121059999983</v>
      </c>
      <c r="E36" s="21">
        <v>-5.8361764513780834</v>
      </c>
      <c r="F36" s="21">
        <v>0.46999442292610261</v>
      </c>
      <c r="G36" s="21">
        <v>1.0081249700000001</v>
      </c>
      <c r="H36" s="24">
        <v>0.98305101000000061</v>
      </c>
      <c r="I36" s="21">
        <v>-2.4871876747581734</v>
      </c>
      <c r="J36" s="21">
        <v>0.4769065521658053</v>
      </c>
      <c r="K36" s="16"/>
    </row>
    <row r="37" spans="1:11" x14ac:dyDescent="0.25">
      <c r="A37" s="14"/>
      <c r="B37" s="121" t="s">
        <v>364</v>
      </c>
      <c r="C37" s="21">
        <v>0.10131444000000001</v>
      </c>
      <c r="D37" s="24">
        <v>4.930813399999999</v>
      </c>
      <c r="E37" s="21">
        <v>4766.8416861406913</v>
      </c>
      <c r="F37" s="21">
        <v>0.2177011219907439</v>
      </c>
      <c r="G37" s="21">
        <v>1.3999999999999999E-4</v>
      </c>
      <c r="H37" s="24">
        <v>5.1999999999999995E-4</v>
      </c>
      <c r="I37" s="21">
        <v>271.42857142857144</v>
      </c>
      <c r="J37" s="21">
        <v>2.522670793311311E-4</v>
      </c>
      <c r="K37" s="16"/>
    </row>
    <row r="38" spans="1:11" x14ac:dyDescent="0.25">
      <c r="A38" s="14"/>
      <c r="B38" s="121" t="s">
        <v>365</v>
      </c>
      <c r="C38" s="21">
        <v>4.3413353299999944</v>
      </c>
      <c r="D38" s="24">
        <v>3.8571877799999954</v>
      </c>
      <c r="E38" s="21">
        <v>-11.152042245029703</v>
      </c>
      <c r="F38" s="21">
        <v>0.17029930750066224</v>
      </c>
      <c r="G38" s="21">
        <v>0.6135211100000002</v>
      </c>
      <c r="H38" s="24">
        <v>0.53413401000000016</v>
      </c>
      <c r="I38" s="21">
        <v>-12.939587359919857</v>
      </c>
      <c r="J38" s="21">
        <v>0.25912389745024084</v>
      </c>
      <c r="K38" s="16"/>
    </row>
    <row r="39" spans="1:11" x14ac:dyDescent="0.25">
      <c r="A39" s="14"/>
      <c r="B39" s="121" t="s">
        <v>366</v>
      </c>
      <c r="C39" s="21">
        <v>1.6057571899999998</v>
      </c>
      <c r="D39" s="24">
        <v>3.4823996899999998</v>
      </c>
      <c r="E39" s="21">
        <v>116.86963083129652</v>
      </c>
      <c r="F39" s="21">
        <v>0.15375197928463871</v>
      </c>
      <c r="G39" s="21">
        <v>1.4594309999999999E-2</v>
      </c>
      <c r="H39" s="24">
        <v>0.26675500000000002</v>
      </c>
      <c r="I39" s="21">
        <v>1727.8013828677067</v>
      </c>
      <c r="J39" s="21">
        <v>0.12941058605187672</v>
      </c>
      <c r="K39" s="16"/>
    </row>
    <row r="40" spans="1:11" x14ac:dyDescent="0.25">
      <c r="A40" s="14"/>
      <c r="B40" s="121" t="s">
        <v>367</v>
      </c>
      <c r="C40" s="21">
        <v>2.3563602800000001</v>
      </c>
      <c r="D40" s="24">
        <v>2.5415538099999995</v>
      </c>
      <c r="E40" s="21">
        <v>7.859304520274768</v>
      </c>
      <c r="F40" s="21">
        <v>0.11221254408792877</v>
      </c>
      <c r="G40" s="21">
        <v>0.22281509000000002</v>
      </c>
      <c r="H40" s="24">
        <v>1.7347757800000001</v>
      </c>
      <c r="I40" s="21">
        <v>678.57194501503466</v>
      </c>
      <c r="J40" s="21">
        <v>0.84159003714420177</v>
      </c>
      <c r="K40" s="16"/>
    </row>
    <row r="41" spans="1:11" x14ac:dyDescent="0.25">
      <c r="A41" s="14"/>
      <c r="B41" s="121" t="s">
        <v>368</v>
      </c>
      <c r="C41" s="21">
        <v>6.0750056300000015</v>
      </c>
      <c r="D41" s="24">
        <v>2.4620061900000008</v>
      </c>
      <c r="E41" s="21">
        <v>-59.473186693984999</v>
      </c>
      <c r="F41" s="21">
        <v>0.10870042454073743</v>
      </c>
      <c r="G41" s="21">
        <v>0.28210550000000001</v>
      </c>
      <c r="H41" s="24">
        <v>6.4500070000000007E-2</v>
      </c>
      <c r="I41" s="21">
        <v>-77.136188411782115</v>
      </c>
      <c r="J41" s="21">
        <v>3.1290854376064443E-2</v>
      </c>
      <c r="K41" s="16"/>
    </row>
    <row r="42" spans="1:11" x14ac:dyDescent="0.25">
      <c r="A42" s="14"/>
      <c r="B42" s="121" t="s">
        <v>190</v>
      </c>
      <c r="C42" s="21">
        <v>0</v>
      </c>
      <c r="D42" s="24">
        <v>2.4236019500000001</v>
      </c>
      <c r="E42" s="21" t="s">
        <v>97</v>
      </c>
      <c r="F42" s="21">
        <v>0.10700483286874231</v>
      </c>
      <c r="G42" s="21">
        <v>0</v>
      </c>
      <c r="H42" s="24">
        <v>0.38198031999999998</v>
      </c>
      <c r="I42" s="21" t="s">
        <v>97</v>
      </c>
      <c r="J42" s="21">
        <v>0.18530973016994395</v>
      </c>
      <c r="K42" s="16"/>
    </row>
    <row r="43" spans="1:11" x14ac:dyDescent="0.25">
      <c r="A43" s="14"/>
      <c r="B43" s="121" t="s">
        <v>369</v>
      </c>
      <c r="C43" s="21">
        <v>0.17317964999999999</v>
      </c>
      <c r="D43" s="24">
        <v>1.7747899199999999</v>
      </c>
      <c r="E43" s="21">
        <v>924.82590766293845</v>
      </c>
      <c r="F43" s="21">
        <v>7.8359030354274342E-2</v>
      </c>
      <c r="G43" s="21">
        <v>1.7305899999999999E-3</v>
      </c>
      <c r="H43" s="24">
        <v>1.7699869300000002</v>
      </c>
      <c r="I43" s="21">
        <v>102176.50281118001</v>
      </c>
      <c r="J43" s="21">
        <v>0.85867198708726011</v>
      </c>
      <c r="K43" s="16"/>
    </row>
    <row r="44" spans="1:11" x14ac:dyDescent="0.25">
      <c r="A44" s="14"/>
      <c r="B44" s="121" t="s">
        <v>370</v>
      </c>
      <c r="C44" s="21">
        <v>2.3378062199999992</v>
      </c>
      <c r="D44" s="24">
        <v>1.4595885800000001</v>
      </c>
      <c r="E44" s="21">
        <v>-37.565886876629115</v>
      </c>
      <c r="F44" s="21">
        <v>6.444252615823523E-2</v>
      </c>
      <c r="G44" s="21">
        <v>8.1824529999999965E-2</v>
      </c>
      <c r="H44" s="24">
        <v>6.5390069999999995E-2</v>
      </c>
      <c r="I44" s="21">
        <v>-20.08500384909021</v>
      </c>
      <c r="J44" s="21">
        <v>3.1722619184919643E-2</v>
      </c>
      <c r="K44" s="16"/>
    </row>
    <row r="45" spans="1:11" x14ac:dyDescent="0.25">
      <c r="A45" s="97"/>
      <c r="B45" s="121" t="s">
        <v>371</v>
      </c>
      <c r="C45" s="21">
        <v>1.6293907600000004</v>
      </c>
      <c r="D45" s="24">
        <v>0.47088366999999992</v>
      </c>
      <c r="E45" s="21">
        <v>-71.100629661113345</v>
      </c>
      <c r="F45" s="21">
        <v>2.0790059361426898E-2</v>
      </c>
      <c r="G45" s="21">
        <v>0.22659021000000001</v>
      </c>
      <c r="H45" s="24">
        <v>3.0471289999999998E-2</v>
      </c>
      <c r="I45" s="21">
        <v>-86.552247778048311</v>
      </c>
      <c r="J45" s="21">
        <v>1.4782506407215196E-2</v>
      </c>
      <c r="K45" s="99"/>
    </row>
    <row r="46" spans="1:11" x14ac:dyDescent="0.25">
      <c r="A46" s="97"/>
      <c r="B46" s="121" t="s">
        <v>372</v>
      </c>
      <c r="C46" s="21">
        <v>0.15421002</v>
      </c>
      <c r="D46" s="24">
        <v>0.36860605000000007</v>
      </c>
      <c r="E46" s="21">
        <v>139.02859879014352</v>
      </c>
      <c r="F46" s="21">
        <v>1.6274383990596011E-2</v>
      </c>
      <c r="G46" s="21">
        <v>0.01</v>
      </c>
      <c r="H46" s="24">
        <v>3.1635900000000002E-2</v>
      </c>
      <c r="I46" s="21">
        <v>216.35900000000001</v>
      </c>
      <c r="J46" s="21">
        <v>1.5347492490407177E-2</v>
      </c>
      <c r="K46" s="99"/>
    </row>
    <row r="47" spans="1:11" x14ac:dyDescent="0.25">
      <c r="A47" s="97"/>
      <c r="B47" s="121" t="s">
        <v>373</v>
      </c>
      <c r="C47" s="21">
        <v>6.1828000000000001E-2</v>
      </c>
      <c r="D47" s="24">
        <v>0.13645741</v>
      </c>
      <c r="E47" s="21">
        <v>120.70487481400014</v>
      </c>
      <c r="F47" s="21">
        <v>6.0247526829855218E-3</v>
      </c>
      <c r="G47" s="21">
        <v>2.1408E-2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374</v>
      </c>
      <c r="C48" s="21">
        <v>0</v>
      </c>
      <c r="D48" s="24">
        <v>1.8406909999999999E-2</v>
      </c>
      <c r="E48" s="21" t="s">
        <v>97</v>
      </c>
      <c r="F48" s="21">
        <v>8.1268639356391872E-4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8.2539130000000002E-2</v>
      </c>
      <c r="D49" s="24">
        <v>2.3315100000000002E-3</v>
      </c>
      <c r="E49" s="21">
        <v>-97.175267052124241</v>
      </c>
      <c r="F49" s="21">
        <v>1.029388666244477E-4</v>
      </c>
      <c r="G49" s="21">
        <v>1.8970439999999995E-2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27.925116812287154</v>
      </c>
      <c r="E53" s="20"/>
    </row>
    <row r="54" spans="1:11" x14ac:dyDescent="0.25">
      <c r="B54" s="20"/>
      <c r="C54" s="139" t="s">
        <v>183</v>
      </c>
      <c r="D54" s="140">
        <v>9.7575712082970121</v>
      </c>
      <c r="E54" s="20"/>
    </row>
    <row r="55" spans="1:11" x14ac:dyDescent="0.25">
      <c r="C55" s="139" t="s">
        <v>344</v>
      </c>
      <c r="D55" s="140">
        <v>8.897043244112071</v>
      </c>
    </row>
    <row r="56" spans="1:11" x14ac:dyDescent="0.25">
      <c r="C56" s="139" t="s">
        <v>345</v>
      </c>
      <c r="D56" s="140">
        <v>8.3020450843743578</v>
      </c>
    </row>
    <row r="57" spans="1:11" x14ac:dyDescent="0.25">
      <c r="C57" s="139" t="s">
        <v>193</v>
      </c>
      <c r="D57" s="140">
        <v>6.1782272084455379</v>
      </c>
    </row>
    <row r="58" spans="1:11" x14ac:dyDescent="0.25">
      <c r="C58" s="139" t="s">
        <v>346</v>
      </c>
      <c r="D58" s="140">
        <v>5.335924124868332</v>
      </c>
    </row>
    <row r="59" spans="1:11" x14ac:dyDescent="0.25">
      <c r="C59" s="139" t="s">
        <v>347</v>
      </c>
      <c r="D59" s="140">
        <v>4.2829052735868718</v>
      </c>
    </row>
    <row r="60" spans="1:11" x14ac:dyDescent="0.25">
      <c r="C60" s="139" t="s">
        <v>348</v>
      </c>
      <c r="D60" s="140">
        <v>3.223339213074218</v>
      </c>
    </row>
    <row r="61" spans="1:11" x14ac:dyDescent="0.25">
      <c r="C61" s="20" t="s">
        <v>46</v>
      </c>
      <c r="D61" s="77">
        <v>26.097827830954458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4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7.425781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x14ac:dyDescent="0.25">
      <c r="A13" s="159"/>
      <c r="B13" s="122" t="s">
        <v>24</v>
      </c>
      <c r="C13" s="24">
        <v>2232.6994299100306</v>
      </c>
      <c r="D13" s="24">
        <v>2264.9462505800243</v>
      </c>
      <c r="E13" s="24">
        <v>1.4442974382491425</v>
      </c>
      <c r="F13" s="22">
        <v>100</v>
      </c>
      <c r="G13" s="24">
        <v>209.87530434000081</v>
      </c>
      <c r="H13" s="24">
        <v>206.13074103000056</v>
      </c>
      <c r="I13" s="24">
        <v>-1.7841848147764905</v>
      </c>
      <c r="J13" s="22">
        <v>100</v>
      </c>
      <c r="K13" s="160"/>
    </row>
    <row r="14" spans="1:14" x14ac:dyDescent="0.25">
      <c r="A14" s="14"/>
      <c r="B14" s="155" t="s">
        <v>340</v>
      </c>
      <c r="C14" s="21">
        <v>169.43842543999961</v>
      </c>
      <c r="D14" s="24">
        <v>217.19944736999949</v>
      </c>
      <c r="E14" s="21">
        <v>28.187833902477276</v>
      </c>
      <c r="F14" s="21">
        <v>9.5896071403185594</v>
      </c>
      <c r="G14" s="21">
        <v>14.074761969999997</v>
      </c>
      <c r="H14" s="24">
        <v>16.29748220999997</v>
      </c>
      <c r="I14" s="21">
        <v>15.792240357155919</v>
      </c>
      <c r="J14" s="21">
        <v>7.906381226091848</v>
      </c>
      <c r="K14" s="16"/>
    </row>
    <row r="15" spans="1:14" x14ac:dyDescent="0.25">
      <c r="A15" s="14"/>
      <c r="B15" s="155" t="s">
        <v>247</v>
      </c>
      <c r="C15" s="21">
        <v>149.79312255999983</v>
      </c>
      <c r="D15" s="24">
        <v>179.96860485000093</v>
      </c>
      <c r="E15" s="21">
        <v>20.144771518408167</v>
      </c>
      <c r="F15" s="21">
        <v>7.9458223259785186</v>
      </c>
      <c r="G15" s="21">
        <v>11.834186239999985</v>
      </c>
      <c r="H15" s="24">
        <v>17.408497220000012</v>
      </c>
      <c r="I15" s="21">
        <v>47.103458294062087</v>
      </c>
      <c r="J15" s="21">
        <v>8.4453668254490744</v>
      </c>
      <c r="K15" s="16"/>
    </row>
    <row r="16" spans="1:14" x14ac:dyDescent="0.25">
      <c r="A16" s="14"/>
      <c r="B16" s="155" t="s">
        <v>240</v>
      </c>
      <c r="C16" s="21">
        <v>72.703796670000131</v>
      </c>
      <c r="D16" s="24">
        <v>73.876495979999945</v>
      </c>
      <c r="E16" s="21">
        <v>1.6129822151141004</v>
      </c>
      <c r="F16" s="21">
        <v>3.2617328539730734</v>
      </c>
      <c r="G16" s="21">
        <v>7.4588590299999957</v>
      </c>
      <c r="H16" s="24">
        <v>7.7866956099999962</v>
      </c>
      <c r="I16" s="21">
        <v>4.395264459100523</v>
      </c>
      <c r="J16" s="21">
        <v>3.7775518445677685</v>
      </c>
      <c r="K16" s="16"/>
    </row>
    <row r="17" spans="1:11" x14ac:dyDescent="0.25">
      <c r="A17" s="14"/>
      <c r="B17" s="155" t="s">
        <v>232</v>
      </c>
      <c r="C17" s="21">
        <v>83.149873889999881</v>
      </c>
      <c r="D17" s="24">
        <v>73.601036240000326</v>
      </c>
      <c r="E17" s="21">
        <v>-11.483887110438484</v>
      </c>
      <c r="F17" s="21">
        <v>3.2495709874418446</v>
      </c>
      <c r="G17" s="21">
        <v>6.3907440200000023</v>
      </c>
      <c r="H17" s="24">
        <v>5.3230033400000005</v>
      </c>
      <c r="I17" s="21">
        <v>-16.707611455856764</v>
      </c>
      <c r="J17" s="21">
        <v>2.5823432804839541</v>
      </c>
      <c r="K17" s="16"/>
    </row>
    <row r="18" spans="1:11" x14ac:dyDescent="0.25">
      <c r="A18" s="14"/>
      <c r="B18" s="155" t="s">
        <v>319</v>
      </c>
      <c r="C18" s="21">
        <v>126.69543639000005</v>
      </c>
      <c r="D18" s="24">
        <v>68.788639379999978</v>
      </c>
      <c r="E18" s="21">
        <v>-45.705511311195579</v>
      </c>
      <c r="F18" s="21">
        <v>3.0370980928304179</v>
      </c>
      <c r="G18" s="21">
        <v>9.9206999000000025</v>
      </c>
      <c r="H18" s="24">
        <v>1.8988521700000001</v>
      </c>
      <c r="I18" s="21">
        <v>-80.859695493863299</v>
      </c>
      <c r="J18" s="21">
        <v>0.92118825193746257</v>
      </c>
      <c r="K18" s="16"/>
    </row>
    <row r="19" spans="1:11" x14ac:dyDescent="0.25">
      <c r="A19" s="14"/>
      <c r="B19" s="155" t="s">
        <v>320</v>
      </c>
      <c r="C19" s="21">
        <v>27.883444269999998</v>
      </c>
      <c r="D19" s="24">
        <v>39.637286400000001</v>
      </c>
      <c r="E19" s="21">
        <v>42.153480094444596</v>
      </c>
      <c r="F19" s="21">
        <v>1.7500320985475655</v>
      </c>
      <c r="G19" s="21">
        <v>2.020883</v>
      </c>
      <c r="H19" s="24">
        <v>0.89728604000000001</v>
      </c>
      <c r="I19" s="21">
        <v>-55.599307827321034</v>
      </c>
      <c r="J19" s="21">
        <v>0.43529947814499331</v>
      </c>
      <c r="K19" s="16"/>
    </row>
    <row r="20" spans="1:11" x14ac:dyDescent="0.25">
      <c r="A20" s="14"/>
      <c r="B20" s="155" t="s">
        <v>321</v>
      </c>
      <c r="C20" s="21">
        <v>34.481488510000048</v>
      </c>
      <c r="D20" s="24">
        <v>37.670340579999994</v>
      </c>
      <c r="E20" s="21">
        <v>9.2480116369545442</v>
      </c>
      <c r="F20" s="21">
        <v>1.663189162672319</v>
      </c>
      <c r="G20" s="21">
        <v>3.2222270500000003</v>
      </c>
      <c r="H20" s="24">
        <v>3.4889354500000005</v>
      </c>
      <c r="I20" s="21">
        <v>8.2771448399330048</v>
      </c>
      <c r="J20" s="21">
        <v>1.6925837614352803</v>
      </c>
      <c r="K20" s="16"/>
    </row>
    <row r="21" spans="1:11" x14ac:dyDescent="0.25">
      <c r="A21" s="14"/>
      <c r="B21" s="155" t="s">
        <v>270</v>
      </c>
      <c r="C21" s="21">
        <v>35.131223049999996</v>
      </c>
      <c r="D21" s="24">
        <v>37.052822320000026</v>
      </c>
      <c r="E21" s="21">
        <v>5.469776179625585</v>
      </c>
      <c r="F21" s="21">
        <v>1.6359250163447039</v>
      </c>
      <c r="G21" s="21">
        <v>3.2552312900000016</v>
      </c>
      <c r="H21" s="24">
        <v>3.1632486199999996</v>
      </c>
      <c r="I21" s="21">
        <v>-2.8256876948366316</v>
      </c>
      <c r="J21" s="21">
        <v>1.5345836357031364</v>
      </c>
      <c r="K21" s="16"/>
    </row>
    <row r="22" spans="1:11" x14ac:dyDescent="0.25">
      <c r="A22" s="14"/>
      <c r="B22" s="155" t="s">
        <v>244</v>
      </c>
      <c r="C22" s="21">
        <v>34.306809760000021</v>
      </c>
      <c r="D22" s="24">
        <v>35.036285749999998</v>
      </c>
      <c r="E22" s="21">
        <v>2.1263300059176871</v>
      </c>
      <c r="F22" s="21">
        <v>1.5468925914258513</v>
      </c>
      <c r="G22" s="21">
        <v>2.690629780000001</v>
      </c>
      <c r="H22" s="24">
        <v>3.3870878699999998</v>
      </c>
      <c r="I22" s="21">
        <v>25.884575246171494</v>
      </c>
      <c r="J22" s="21">
        <v>1.6431745469284653</v>
      </c>
      <c r="K22" s="16"/>
    </row>
    <row r="23" spans="1:11" x14ac:dyDescent="0.25">
      <c r="A23" s="14"/>
      <c r="B23" s="155" t="s">
        <v>236</v>
      </c>
      <c r="C23" s="21">
        <v>33.577570929999986</v>
      </c>
      <c r="D23" s="24">
        <v>31.582210550000003</v>
      </c>
      <c r="E23" s="21">
        <v>-5.9425393938107085</v>
      </c>
      <c r="F23" s="21">
        <v>1.394391171177338</v>
      </c>
      <c r="G23" s="21">
        <v>2.2347628000000017</v>
      </c>
      <c r="H23" s="24">
        <v>3.4433192099999963</v>
      </c>
      <c r="I23" s="21">
        <v>54.079851785612036</v>
      </c>
      <c r="J23" s="21">
        <v>1.6704540005989938</v>
      </c>
      <c r="K23" s="16"/>
    </row>
    <row r="24" spans="1:11" x14ac:dyDescent="0.25">
      <c r="A24" s="14"/>
      <c r="B24" s="155" t="s">
        <v>303</v>
      </c>
      <c r="C24" s="21">
        <v>5.9390610099999996</v>
      </c>
      <c r="D24" s="24">
        <v>28.25382188</v>
      </c>
      <c r="E24" s="21">
        <v>375.72876979083264</v>
      </c>
      <c r="F24" s="21">
        <v>1.2474389567860409</v>
      </c>
      <c r="G24" s="21">
        <v>0</v>
      </c>
      <c r="H24" s="24">
        <v>3.7135500000000001</v>
      </c>
      <c r="I24" s="21" t="s">
        <v>97</v>
      </c>
      <c r="J24" s="21">
        <v>1.8015507931733117</v>
      </c>
      <c r="K24" s="16"/>
    </row>
    <row r="25" spans="1:11" x14ac:dyDescent="0.25">
      <c r="A25" s="14"/>
      <c r="B25" s="155" t="s">
        <v>263</v>
      </c>
      <c r="C25" s="21">
        <v>25.024970330000087</v>
      </c>
      <c r="D25" s="24">
        <v>24.824123219999976</v>
      </c>
      <c r="E25" s="21">
        <v>-0.8025868057047636</v>
      </c>
      <c r="F25" s="21">
        <v>1.0960137890090254</v>
      </c>
      <c r="G25" s="21">
        <v>1.7127320200000005</v>
      </c>
      <c r="H25" s="24">
        <v>2.765714480000002</v>
      </c>
      <c r="I25" s="21">
        <v>61.479697214979453</v>
      </c>
      <c r="J25" s="21">
        <v>1.3417282964104205</v>
      </c>
      <c r="K25" s="16"/>
    </row>
    <row r="26" spans="1:11" x14ac:dyDescent="0.25">
      <c r="A26" s="14"/>
      <c r="B26" s="155" t="s">
        <v>238</v>
      </c>
      <c r="C26" s="21">
        <v>23.693484909999963</v>
      </c>
      <c r="D26" s="24">
        <v>24.00957067999996</v>
      </c>
      <c r="E26" s="21">
        <v>1.3340619634496731</v>
      </c>
      <c r="F26" s="21">
        <v>1.0600503510337789</v>
      </c>
      <c r="G26" s="21">
        <v>1.8385757699999989</v>
      </c>
      <c r="H26" s="24">
        <v>2.2868464800000017</v>
      </c>
      <c r="I26" s="21">
        <v>24.3814107264126</v>
      </c>
      <c r="J26" s="21">
        <v>1.1094155430543815</v>
      </c>
      <c r="K26" s="16"/>
    </row>
    <row r="27" spans="1:11" x14ac:dyDescent="0.25">
      <c r="A27" s="14"/>
      <c r="B27" s="155" t="s">
        <v>322</v>
      </c>
      <c r="C27" s="21">
        <v>1.13344457</v>
      </c>
      <c r="D27" s="24">
        <v>22.548941360000001</v>
      </c>
      <c r="E27" s="21">
        <v>1889.4172116418538</v>
      </c>
      <c r="F27" s="21">
        <v>0.99556187499926319</v>
      </c>
      <c r="G27" s="21">
        <v>0</v>
      </c>
      <c r="H27" s="24">
        <v>0</v>
      </c>
      <c r="I27" s="21" t="s">
        <v>97</v>
      </c>
      <c r="J27" s="21">
        <v>0</v>
      </c>
      <c r="K27" s="16"/>
    </row>
    <row r="28" spans="1:11" x14ac:dyDescent="0.25">
      <c r="A28" s="14"/>
      <c r="B28" s="155" t="s">
        <v>341</v>
      </c>
      <c r="C28" s="21">
        <v>19.886985329999998</v>
      </c>
      <c r="D28" s="24">
        <v>20.696916050000024</v>
      </c>
      <c r="E28" s="21">
        <v>4.072667156737042</v>
      </c>
      <c r="F28" s="21">
        <v>0.91379281273009472</v>
      </c>
      <c r="G28" s="21">
        <v>1.7962637600000004</v>
      </c>
      <c r="H28" s="24">
        <v>1.5567516400000001</v>
      </c>
      <c r="I28" s="21">
        <v>-13.333905929271783</v>
      </c>
      <c r="J28" s="21">
        <v>0.75522536435913179</v>
      </c>
      <c r="K28" s="16"/>
    </row>
    <row r="29" spans="1:11" x14ac:dyDescent="0.25">
      <c r="A29" s="14"/>
      <c r="B29" s="155" t="s">
        <v>237</v>
      </c>
      <c r="C29" s="21">
        <v>20.510545500000017</v>
      </c>
      <c r="D29" s="24">
        <v>20.664674900000001</v>
      </c>
      <c r="E29" s="21">
        <v>0.75146416754241496</v>
      </c>
      <c r="F29" s="21">
        <v>0.91236932861908038</v>
      </c>
      <c r="G29" s="21">
        <v>2.5544976599999991</v>
      </c>
      <c r="H29" s="24">
        <v>1.9880813899999998</v>
      </c>
      <c r="I29" s="21">
        <v>-22.173293750443268</v>
      </c>
      <c r="J29" s="21">
        <v>0.96447593409206811</v>
      </c>
      <c r="K29" s="16"/>
    </row>
    <row r="30" spans="1:11" x14ac:dyDescent="0.25">
      <c r="A30" s="14"/>
      <c r="B30" s="155" t="s">
        <v>269</v>
      </c>
      <c r="C30" s="21">
        <v>27.689996180000016</v>
      </c>
      <c r="D30" s="24">
        <v>20.074065629999986</v>
      </c>
      <c r="E30" s="21">
        <v>-27.504267246887093</v>
      </c>
      <c r="F30" s="21">
        <v>0.88629324536329601</v>
      </c>
      <c r="G30" s="21">
        <v>1.6564901200000002</v>
      </c>
      <c r="H30" s="24">
        <v>2.2866003999999993</v>
      </c>
      <c r="I30" s="21">
        <v>38.038879459178368</v>
      </c>
      <c r="J30" s="21">
        <v>1.109296162510377</v>
      </c>
      <c r="K30" s="16"/>
    </row>
    <row r="31" spans="1:11" x14ac:dyDescent="0.25">
      <c r="A31" s="14"/>
      <c r="B31" s="155" t="s">
        <v>262</v>
      </c>
      <c r="C31" s="21">
        <v>16.257976309999997</v>
      </c>
      <c r="D31" s="24">
        <v>17.084843939999999</v>
      </c>
      <c r="E31" s="21">
        <v>5.0859197616828222</v>
      </c>
      <c r="F31" s="21">
        <v>0.75431564592867428</v>
      </c>
      <c r="G31" s="21">
        <v>1.6629480000000001</v>
      </c>
      <c r="H31" s="24">
        <v>1.7868504000000001</v>
      </c>
      <c r="I31" s="21">
        <v>7.4507681539049964</v>
      </c>
      <c r="J31" s="21">
        <v>0.8668529454031989</v>
      </c>
      <c r="K31" s="16"/>
    </row>
    <row r="32" spans="1:11" x14ac:dyDescent="0.25">
      <c r="A32" s="14"/>
      <c r="B32" s="155" t="s">
        <v>342</v>
      </c>
      <c r="C32" s="21">
        <v>17.316302069999988</v>
      </c>
      <c r="D32" s="24">
        <v>16.739026310000032</v>
      </c>
      <c r="E32" s="21">
        <v>-3.3337126926196947</v>
      </c>
      <c r="F32" s="21">
        <v>0.73904739707237543</v>
      </c>
      <c r="G32" s="21">
        <v>1.6516484800000004</v>
      </c>
      <c r="H32" s="24">
        <v>0.98825016999999971</v>
      </c>
      <c r="I32" s="21">
        <v>-40.165829353713356</v>
      </c>
      <c r="J32" s="21">
        <v>0.47942881545075722</v>
      </c>
      <c r="K32" s="16"/>
    </row>
    <row r="33" spans="1:11" s="137" customFormat="1" x14ac:dyDescent="0.25">
      <c r="A33" s="97"/>
      <c r="B33" s="155" t="s">
        <v>343</v>
      </c>
      <c r="C33" s="21">
        <v>10.051650139999994</v>
      </c>
      <c r="D33" s="24">
        <v>15.173930559999997</v>
      </c>
      <c r="E33" s="21">
        <v>50.95959716719711</v>
      </c>
      <c r="F33" s="21">
        <v>0.66994660717066223</v>
      </c>
      <c r="G33" s="21">
        <v>1.6681783799999998</v>
      </c>
      <c r="H33" s="24">
        <v>1.0804471899999999</v>
      </c>
      <c r="I33" s="21">
        <v>-35.231915066541028</v>
      </c>
      <c r="J33" s="21">
        <v>0.52415626344774557</v>
      </c>
      <c r="K33" s="99"/>
    </row>
    <row r="34" spans="1:11" x14ac:dyDescent="0.25">
      <c r="A34" s="14"/>
      <c r="B34" s="155" t="s">
        <v>2</v>
      </c>
      <c r="C34" s="21">
        <v>1298.0338220900308</v>
      </c>
      <c r="D34" s="24">
        <v>1260.4631666300238</v>
      </c>
      <c r="E34" s="21">
        <v>-2.8944280819672707</v>
      </c>
      <c r="F34" s="21">
        <v>55.650908550577526</v>
      </c>
      <c r="G34" s="21">
        <v>132.23098507000083</v>
      </c>
      <c r="H34" s="24">
        <v>124.58324114000057</v>
      </c>
      <c r="I34" s="21">
        <v>-5.7836247124315676</v>
      </c>
      <c r="J34" s="21">
        <v>60.438943030757621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3" style="139" bestFit="1" customWidth="1"/>
    <col min="13" max="13" width="17.42578125" style="139" customWidth="1"/>
    <col min="14" max="14" width="10.85546875" style="139" customWidth="1"/>
    <col min="15" max="18" width="10.85546875" style="139"/>
    <col min="19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98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98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98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199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757.31247284999131</v>
      </c>
      <c r="D13" s="24">
        <v>832.46100966999927</v>
      </c>
      <c r="E13" s="24">
        <v>9.9230554776421176</v>
      </c>
      <c r="F13" s="22">
        <v>100</v>
      </c>
      <c r="G13" s="24">
        <v>58.615092410000322</v>
      </c>
      <c r="H13" s="24">
        <v>63.749987889999929</v>
      </c>
      <c r="I13" s="24">
        <v>8.7603640442670994</v>
      </c>
      <c r="J13" s="22">
        <v>100</v>
      </c>
      <c r="K13" s="99"/>
      <c r="L13" s="197">
        <f>+((D13-C13)/C13)*100</f>
        <v>9.9230554776421087</v>
      </c>
      <c r="M13" s="139" t="b">
        <f>+ROUND(E13,4)=ROUND(L13,4)</f>
        <v>1</v>
      </c>
    </row>
    <row r="14" spans="1:14" x14ac:dyDescent="0.25">
      <c r="A14" s="97"/>
      <c r="B14" s="191" t="s">
        <v>318</v>
      </c>
      <c r="C14" s="144">
        <v>166.23693432000019</v>
      </c>
      <c r="D14" s="24">
        <v>213.71256217999982</v>
      </c>
      <c r="E14" s="144">
        <v>28.559013106323739</v>
      </c>
      <c r="F14" s="144">
        <v>25.672381012141198</v>
      </c>
      <c r="G14" s="144">
        <v>13.82896302000001</v>
      </c>
      <c r="H14" s="24">
        <v>15.958820210000017</v>
      </c>
      <c r="I14" s="144">
        <v>15.40142371427069</v>
      </c>
      <c r="J14" s="144">
        <v>25.033448222040178</v>
      </c>
      <c r="K14" s="99"/>
      <c r="L14" s="197">
        <f t="shared" ref="L14:L44" si="0">+((D14-C14)/C14)*100</f>
        <v>28.559013106323732</v>
      </c>
      <c r="M14" s="139" t="b">
        <f t="shared" ref="M14:M44" si="1">+ROUND(E14,4)=ROUND(L14,4)</f>
        <v>1</v>
      </c>
    </row>
    <row r="15" spans="1:14" x14ac:dyDescent="0.25">
      <c r="A15" s="97"/>
      <c r="B15" s="191" t="s">
        <v>247</v>
      </c>
      <c r="C15" s="144">
        <v>115.11628763000012</v>
      </c>
      <c r="D15" s="24">
        <v>144.19831277000046</v>
      </c>
      <c r="E15" s="144">
        <v>25.263171475329393</v>
      </c>
      <c r="F15" s="144">
        <v>17.321929927644653</v>
      </c>
      <c r="G15" s="144">
        <v>8.3387077799999929</v>
      </c>
      <c r="H15" s="24">
        <v>13.801813040000001</v>
      </c>
      <c r="I15" s="144">
        <v>65.515010288560703</v>
      </c>
      <c r="J15" s="144">
        <v>21.649906920476461</v>
      </c>
      <c r="K15" s="99"/>
      <c r="L15" s="197">
        <f t="shared" si="0"/>
        <v>25.263171475329404</v>
      </c>
      <c r="M15" s="139" t="b">
        <f t="shared" si="1"/>
        <v>1</v>
      </c>
    </row>
    <row r="16" spans="1:14" x14ac:dyDescent="0.25">
      <c r="A16" s="97"/>
      <c r="B16" s="191" t="s">
        <v>240</v>
      </c>
      <c r="C16" s="144">
        <v>33.124196109999943</v>
      </c>
      <c r="D16" s="24">
        <v>36.667923380000019</v>
      </c>
      <c r="E16" s="144">
        <v>10.698304219163379</v>
      </c>
      <c r="F16" s="144">
        <v>4.4047616589917844</v>
      </c>
      <c r="G16" s="144">
        <v>2.3211586699999978</v>
      </c>
      <c r="H16" s="24">
        <v>2.8720811100000003</v>
      </c>
      <c r="I16" s="144">
        <v>23.734803101590774</v>
      </c>
      <c r="J16" s="144">
        <v>4.5052261264045299</v>
      </c>
      <c r="K16" s="99"/>
      <c r="L16" s="197">
        <f t="shared" si="0"/>
        <v>10.698304219163381</v>
      </c>
      <c r="M16" s="139" t="b">
        <f t="shared" si="1"/>
        <v>1</v>
      </c>
    </row>
    <row r="17" spans="1:13" x14ac:dyDescent="0.25">
      <c r="A17" s="97"/>
      <c r="B17" s="191" t="s">
        <v>319</v>
      </c>
      <c r="C17" s="144">
        <v>47.220480350000003</v>
      </c>
      <c r="D17" s="24">
        <v>34.52164046</v>
      </c>
      <c r="E17" s="144">
        <v>-26.892652924908255</v>
      </c>
      <c r="F17" s="144">
        <v>4.1469378215905781</v>
      </c>
      <c r="G17" s="144">
        <v>4.1894912799999995</v>
      </c>
      <c r="H17" s="24">
        <v>0.69366158999999994</v>
      </c>
      <c r="I17" s="144">
        <v>-83.442820532616068</v>
      </c>
      <c r="J17" s="144">
        <v>1.088096818460432</v>
      </c>
      <c r="K17" s="99"/>
      <c r="L17" s="197">
        <f t="shared" si="0"/>
        <v>-26.892652924908251</v>
      </c>
      <c r="M17" s="139" t="b">
        <f t="shared" si="1"/>
        <v>1</v>
      </c>
    </row>
    <row r="18" spans="1:13" x14ac:dyDescent="0.25">
      <c r="A18" s="97"/>
      <c r="B18" s="191" t="s">
        <v>320</v>
      </c>
      <c r="C18" s="144">
        <v>23.143075889999999</v>
      </c>
      <c r="D18" s="24">
        <v>33.243042709999997</v>
      </c>
      <c r="E18" s="144">
        <v>43.641419437958717</v>
      </c>
      <c r="F18" s="144">
        <v>3.9933453127345948</v>
      </c>
      <c r="G18" s="144">
        <v>1.6097890500000001</v>
      </c>
      <c r="H18" s="24">
        <v>0.83931383999999998</v>
      </c>
      <c r="I18" s="144">
        <v>-47.861874200225188</v>
      </c>
      <c r="J18" s="144">
        <v>1.316570979508622</v>
      </c>
      <c r="K18" s="99"/>
      <c r="L18" s="197">
        <f t="shared" si="0"/>
        <v>43.641419437958731</v>
      </c>
      <c r="M18" s="139" t="b">
        <f t="shared" si="1"/>
        <v>1</v>
      </c>
    </row>
    <row r="19" spans="1:13" x14ac:dyDescent="0.25">
      <c r="A19" s="97"/>
      <c r="B19" s="191" t="s">
        <v>321</v>
      </c>
      <c r="C19" s="144">
        <v>25.748703220000017</v>
      </c>
      <c r="D19" s="24">
        <v>28.048033940000046</v>
      </c>
      <c r="E19" s="144">
        <v>8.9298894020187092</v>
      </c>
      <c r="F19" s="144">
        <v>3.3692910075294376</v>
      </c>
      <c r="G19" s="144">
        <v>2.2879729900000014</v>
      </c>
      <c r="H19" s="24">
        <v>2.5827264000000012</v>
      </c>
      <c r="I19" s="144">
        <v>12.882731189934171</v>
      </c>
      <c r="J19" s="144">
        <v>4.0513362990067918</v>
      </c>
      <c r="K19" s="99"/>
      <c r="L19" s="197">
        <f t="shared" si="0"/>
        <v>8.9298894020186985</v>
      </c>
      <c r="M19" s="139" t="b">
        <f t="shared" si="1"/>
        <v>1</v>
      </c>
    </row>
    <row r="20" spans="1:13" x14ac:dyDescent="0.25">
      <c r="A20" s="97"/>
      <c r="B20" s="191" t="s">
        <v>244</v>
      </c>
      <c r="C20" s="144">
        <v>21.230655079999966</v>
      </c>
      <c r="D20" s="24">
        <v>22.630087990000014</v>
      </c>
      <c r="E20" s="144">
        <v>6.5915672631239985</v>
      </c>
      <c r="F20" s="144">
        <v>2.7184562072127485</v>
      </c>
      <c r="G20" s="144">
        <v>1.6422577899999993</v>
      </c>
      <c r="H20" s="24">
        <v>2.0292618800000017</v>
      </c>
      <c r="I20" s="144">
        <v>23.565367895134326</v>
      </c>
      <c r="J20" s="144">
        <v>3.183156494870989</v>
      </c>
      <c r="K20" s="99"/>
      <c r="L20" s="197">
        <f t="shared" si="0"/>
        <v>6.5915672631239888</v>
      </c>
      <c r="M20" s="139" t="b">
        <f t="shared" si="1"/>
        <v>1</v>
      </c>
    </row>
    <row r="21" spans="1:13" x14ac:dyDescent="0.25">
      <c r="A21" s="97"/>
      <c r="B21" s="191" t="s">
        <v>270</v>
      </c>
      <c r="C21" s="144">
        <v>17.85591105000001</v>
      </c>
      <c r="D21" s="24">
        <v>19.399986560000006</v>
      </c>
      <c r="E21" s="144">
        <v>8.6474193653647049</v>
      </c>
      <c r="F21" s="144">
        <v>2.3304378625120794</v>
      </c>
      <c r="G21" s="144">
        <v>1.8310755899999998</v>
      </c>
      <c r="H21" s="24">
        <v>2.4450071200000005</v>
      </c>
      <c r="I21" s="144">
        <v>33.528464545802869</v>
      </c>
      <c r="J21" s="144">
        <v>3.8353060148322538</v>
      </c>
      <c r="K21" s="99"/>
      <c r="L21" s="197">
        <f t="shared" si="0"/>
        <v>8.647419365364696</v>
      </c>
      <c r="M21" s="139" t="b">
        <f t="shared" si="1"/>
        <v>1</v>
      </c>
    </row>
    <row r="22" spans="1:13" x14ac:dyDescent="0.25">
      <c r="A22" s="97"/>
      <c r="B22" s="191" t="s">
        <v>322</v>
      </c>
      <c r="C22" s="144">
        <v>1.1297245699999998</v>
      </c>
      <c r="D22" s="24">
        <v>17.290941359999998</v>
      </c>
      <c r="E22" s="144">
        <v>1430.5448619215213</v>
      </c>
      <c r="F22" s="144">
        <v>2.0770872340140469</v>
      </c>
      <c r="G22" s="144">
        <v>0</v>
      </c>
      <c r="H22" s="24">
        <v>0</v>
      </c>
      <c r="I22" s="144" t="s">
        <v>97</v>
      </c>
      <c r="J22" s="144">
        <v>0</v>
      </c>
      <c r="K22" s="99"/>
      <c r="L22" s="197">
        <f t="shared" si="0"/>
        <v>1430.5448619215213</v>
      </c>
      <c r="M22" s="139" t="b">
        <f t="shared" si="1"/>
        <v>1</v>
      </c>
    </row>
    <row r="23" spans="1:13" x14ac:dyDescent="0.25">
      <c r="A23" s="97"/>
      <c r="B23" s="191" t="s">
        <v>269</v>
      </c>
      <c r="C23" s="144">
        <v>24.222958840000057</v>
      </c>
      <c r="D23" s="24">
        <v>16.759079449999987</v>
      </c>
      <c r="E23" s="144">
        <v>-30.813243911700638</v>
      </c>
      <c r="F23" s="144">
        <v>2.0131969251801416</v>
      </c>
      <c r="G23" s="144">
        <v>1.3832306200000002</v>
      </c>
      <c r="H23" s="24">
        <v>1.7568578699999997</v>
      </c>
      <c r="I23" s="144">
        <v>27.011204393378698</v>
      </c>
      <c r="J23" s="144">
        <v>2.7558560058575119</v>
      </c>
      <c r="K23" s="99"/>
      <c r="L23" s="197">
        <f t="shared" si="0"/>
        <v>-30.813243911700646</v>
      </c>
      <c r="M23" s="139" t="b">
        <f t="shared" si="1"/>
        <v>1</v>
      </c>
    </row>
    <row r="24" spans="1:13" x14ac:dyDescent="0.25">
      <c r="A24" s="97"/>
      <c r="B24" s="191" t="s">
        <v>323</v>
      </c>
      <c r="C24" s="144">
        <v>11.749467419999991</v>
      </c>
      <c r="D24" s="24">
        <v>13.783106610000004</v>
      </c>
      <c r="E24" s="144">
        <v>17.308352092098602</v>
      </c>
      <c r="F24" s="144">
        <v>1.6557059669934389</v>
      </c>
      <c r="G24" s="144">
        <v>0.83809608000000002</v>
      </c>
      <c r="H24" s="24">
        <v>0.72307767999999994</v>
      </c>
      <c r="I24" s="144">
        <v>-13.723772577483007</v>
      </c>
      <c r="J24" s="144">
        <v>1.1342397135002824</v>
      </c>
      <c r="K24" s="99"/>
      <c r="L24" s="197">
        <f t="shared" si="0"/>
        <v>17.308352092098609</v>
      </c>
      <c r="M24" s="139" t="b">
        <f t="shared" si="1"/>
        <v>1</v>
      </c>
    </row>
    <row r="25" spans="1:13" x14ac:dyDescent="0.25">
      <c r="A25" s="97"/>
      <c r="B25" s="191" t="s">
        <v>324</v>
      </c>
      <c r="C25" s="144">
        <v>0.1674515</v>
      </c>
      <c r="D25" s="24">
        <v>10.198222230000001</v>
      </c>
      <c r="E25" s="144">
        <v>5990.2543303583425</v>
      </c>
      <c r="F25" s="144">
        <v>1.2250690556717772</v>
      </c>
      <c r="G25" s="144">
        <v>0</v>
      </c>
      <c r="H25" s="24">
        <v>0</v>
      </c>
      <c r="I25" s="144" t="s">
        <v>97</v>
      </c>
      <c r="J25" s="144">
        <v>0</v>
      </c>
      <c r="K25" s="99"/>
      <c r="L25" s="197">
        <f t="shared" si="0"/>
        <v>5990.2543303583425</v>
      </c>
      <c r="M25" s="139" t="b">
        <f t="shared" si="1"/>
        <v>1</v>
      </c>
    </row>
    <row r="26" spans="1:13" x14ac:dyDescent="0.25">
      <c r="A26" s="97"/>
      <c r="B26" s="191" t="s">
        <v>325</v>
      </c>
      <c r="C26" s="144">
        <v>9.0949925899999986</v>
      </c>
      <c r="D26" s="24">
        <v>7.0409989399999997</v>
      </c>
      <c r="E26" s="144">
        <v>-22.583785854409356</v>
      </c>
      <c r="F26" s="144">
        <v>0.84580525192298961</v>
      </c>
      <c r="G26" s="144">
        <v>1.9825936400000002</v>
      </c>
      <c r="H26" s="24">
        <v>0</v>
      </c>
      <c r="I26" s="144" t="s">
        <v>97</v>
      </c>
      <c r="J26" s="144">
        <v>0</v>
      </c>
      <c r="K26" s="99"/>
      <c r="L26" s="197">
        <f t="shared" si="0"/>
        <v>-22.583785854409356</v>
      </c>
      <c r="M26" s="139" t="b">
        <f t="shared" si="1"/>
        <v>1</v>
      </c>
    </row>
    <row r="27" spans="1:13" x14ac:dyDescent="0.25">
      <c r="A27" s="97"/>
      <c r="B27" s="191" t="s">
        <v>271</v>
      </c>
      <c r="C27" s="144">
        <v>2.7512271899999998</v>
      </c>
      <c r="D27" s="24">
        <v>6.9654687000000006</v>
      </c>
      <c r="E27" s="144">
        <v>153.17679053615345</v>
      </c>
      <c r="F27" s="144">
        <v>0.83673212547951314</v>
      </c>
      <c r="G27" s="144">
        <v>0.71472270000000004</v>
      </c>
      <c r="H27" s="24">
        <v>4.2072569999999997E-2</v>
      </c>
      <c r="I27" s="144">
        <v>-94.113441478772117</v>
      </c>
      <c r="J27" s="144">
        <v>6.5996200771984245E-2</v>
      </c>
      <c r="K27" s="99"/>
      <c r="L27" s="197">
        <f t="shared" si="0"/>
        <v>153.17679053615348</v>
      </c>
      <c r="M27" s="139" t="b">
        <f t="shared" si="1"/>
        <v>1</v>
      </c>
    </row>
    <row r="28" spans="1:13" x14ac:dyDescent="0.25">
      <c r="A28" s="97"/>
      <c r="B28" s="191" t="s">
        <v>326</v>
      </c>
      <c r="C28" s="144">
        <v>13.131205210000003</v>
      </c>
      <c r="D28" s="24">
        <v>6.8721833200000058</v>
      </c>
      <c r="E28" s="144">
        <v>-47.665250751191302</v>
      </c>
      <c r="F28" s="144">
        <v>0.82552614959399084</v>
      </c>
      <c r="G28" s="144">
        <v>0.73936776999999998</v>
      </c>
      <c r="H28" s="24">
        <v>0.27996704999999994</v>
      </c>
      <c r="I28" s="144">
        <v>-62.134263710196628</v>
      </c>
      <c r="J28" s="144">
        <v>0.43916408342395419</v>
      </c>
      <c r="K28" s="99"/>
      <c r="L28" s="197">
        <f t="shared" si="0"/>
        <v>-47.665250751191294</v>
      </c>
      <c r="M28" s="139" t="b">
        <f t="shared" si="1"/>
        <v>1</v>
      </c>
    </row>
    <row r="29" spans="1:13" x14ac:dyDescent="0.25">
      <c r="A29" s="97"/>
      <c r="B29" s="191" t="s">
        <v>327</v>
      </c>
      <c r="C29" s="144">
        <v>6.7730723399999997</v>
      </c>
      <c r="D29" s="24">
        <v>5.2784985299999994</v>
      </c>
      <c r="E29" s="144">
        <v>-22.066408491954782</v>
      </c>
      <c r="F29" s="144">
        <v>0.63408357492832967</v>
      </c>
      <c r="G29" s="144">
        <v>0.35941762999999999</v>
      </c>
      <c r="H29" s="24">
        <v>4.5159999999999995E-5</v>
      </c>
      <c r="I29" s="144">
        <v>-99.987435229596272</v>
      </c>
      <c r="J29" s="144">
        <v>7.0839229142950115E-5</v>
      </c>
      <c r="K29" s="99"/>
      <c r="L29" s="197">
        <f t="shared" si="0"/>
        <v>-22.066408491954782</v>
      </c>
      <c r="M29" s="139" t="b">
        <f t="shared" si="1"/>
        <v>1</v>
      </c>
    </row>
    <row r="30" spans="1:13" x14ac:dyDescent="0.25">
      <c r="A30" s="97"/>
      <c r="B30" s="191" t="s">
        <v>328</v>
      </c>
      <c r="C30" s="144">
        <v>1.7923477799999992</v>
      </c>
      <c r="D30" s="24">
        <v>4.8917802199999976</v>
      </c>
      <c r="E30" s="144">
        <v>172.92583920292523</v>
      </c>
      <c r="F30" s="144">
        <v>0.58762874935598208</v>
      </c>
      <c r="G30" s="144">
        <v>1.6810700000000002E-3</v>
      </c>
      <c r="H30" s="24">
        <v>0.91285274000000016</v>
      </c>
      <c r="I30" s="144">
        <v>54201.887488325898</v>
      </c>
      <c r="J30" s="144">
        <v>1.431926138676481</v>
      </c>
      <c r="K30" s="99"/>
      <c r="L30" s="197">
        <f t="shared" si="0"/>
        <v>172.9258392029252</v>
      </c>
      <c r="M30" s="139" t="b">
        <f t="shared" si="1"/>
        <v>1</v>
      </c>
    </row>
    <row r="31" spans="1:13" x14ac:dyDescent="0.25">
      <c r="A31" s="97"/>
      <c r="B31" s="191" t="s">
        <v>329</v>
      </c>
      <c r="C31" s="144">
        <v>3.9957966600000012</v>
      </c>
      <c r="D31" s="24">
        <v>4.8287233800000005</v>
      </c>
      <c r="E31" s="144">
        <v>20.845072732004311</v>
      </c>
      <c r="F31" s="144">
        <v>0.5800539993956213</v>
      </c>
      <c r="G31" s="144">
        <v>0.53195961000000003</v>
      </c>
      <c r="H31" s="24">
        <v>0.51571446999999992</v>
      </c>
      <c r="I31" s="144">
        <v>-3.0538295943182803</v>
      </c>
      <c r="J31" s="144">
        <v>0.80896402818124591</v>
      </c>
      <c r="K31" s="99"/>
      <c r="L31" s="197">
        <f t="shared" si="0"/>
        <v>20.845072732004311</v>
      </c>
      <c r="M31" s="139" t="b">
        <f t="shared" si="1"/>
        <v>1</v>
      </c>
    </row>
    <row r="32" spans="1:13" x14ac:dyDescent="0.25">
      <c r="A32" s="97"/>
      <c r="B32" s="191" t="s">
        <v>330</v>
      </c>
      <c r="C32" s="144">
        <v>4.52475</v>
      </c>
      <c r="D32" s="24">
        <v>4.0828559999999996</v>
      </c>
      <c r="E32" s="144">
        <v>-9.7661528261229975</v>
      </c>
      <c r="F32" s="144">
        <v>0.49045612377911946</v>
      </c>
      <c r="G32" s="144">
        <v>0.80474999999999997</v>
      </c>
      <c r="H32" s="24">
        <v>0</v>
      </c>
      <c r="I32" s="144" t="s">
        <v>97</v>
      </c>
      <c r="J32" s="144">
        <v>0</v>
      </c>
      <c r="K32" s="99"/>
      <c r="L32" s="197">
        <f t="shared" si="0"/>
        <v>-9.7661528261230011</v>
      </c>
      <c r="M32" s="139" t="b">
        <f t="shared" si="1"/>
        <v>1</v>
      </c>
    </row>
    <row r="33" spans="1:18" x14ac:dyDescent="0.25">
      <c r="A33" s="97"/>
      <c r="B33" s="191" t="s">
        <v>331</v>
      </c>
      <c r="C33" s="144">
        <v>3.3938603399999998</v>
      </c>
      <c r="D33" s="24">
        <v>3.7528347299999991</v>
      </c>
      <c r="E33" s="144">
        <v>10.577170361700849</v>
      </c>
      <c r="F33" s="144">
        <v>0.45081207244621369</v>
      </c>
      <c r="G33" s="144">
        <v>0.42292619999999997</v>
      </c>
      <c r="H33" s="24">
        <v>0.43587481</v>
      </c>
      <c r="I33" s="144">
        <v>3.0616712797646661</v>
      </c>
      <c r="J33" s="144">
        <v>0.68372532203786196</v>
      </c>
      <c r="K33" s="99"/>
      <c r="L33" s="197">
        <f t="shared" si="0"/>
        <v>10.577170361700841</v>
      </c>
      <c r="M33" s="139" t="b">
        <f t="shared" si="1"/>
        <v>1</v>
      </c>
    </row>
    <row r="34" spans="1:18" x14ac:dyDescent="0.25">
      <c r="A34" s="97"/>
      <c r="B34" s="191" t="s">
        <v>236</v>
      </c>
      <c r="C34" s="144">
        <v>2.6517046199999994</v>
      </c>
      <c r="D34" s="24">
        <v>3.6660248900000005</v>
      </c>
      <c r="E34" s="144">
        <v>38.251631133787491</v>
      </c>
      <c r="F34" s="144">
        <v>0.44038397563548004</v>
      </c>
      <c r="G34" s="144">
        <v>0.12991744</v>
      </c>
      <c r="H34" s="24">
        <v>0.78507611999999982</v>
      </c>
      <c r="I34" s="144">
        <v>504.28847735915969</v>
      </c>
      <c r="J34" s="144">
        <v>1.2314921868763993</v>
      </c>
      <c r="K34" s="99"/>
      <c r="L34" s="197">
        <f t="shared" si="0"/>
        <v>38.251631133787498</v>
      </c>
      <c r="M34" s="139" t="b">
        <f t="shared" si="1"/>
        <v>1</v>
      </c>
    </row>
    <row r="35" spans="1:18" x14ac:dyDescent="0.25">
      <c r="A35" s="97"/>
      <c r="B35" s="191" t="s">
        <v>332</v>
      </c>
      <c r="C35" s="144">
        <v>0.41746571000000005</v>
      </c>
      <c r="D35" s="24">
        <v>3.4618579199999986</v>
      </c>
      <c r="E35" s="144">
        <v>729.25563395374388</v>
      </c>
      <c r="F35" s="144">
        <v>0.4158582660072373</v>
      </c>
      <c r="G35" s="144">
        <v>9.7742699999999998E-3</v>
      </c>
      <c r="H35" s="24">
        <v>0.32909495999999999</v>
      </c>
      <c r="I35" s="144">
        <v>3266.9518030502531</v>
      </c>
      <c r="J35" s="144">
        <v>0.51622748629827286</v>
      </c>
      <c r="K35" s="99"/>
      <c r="L35" s="197">
        <f t="shared" si="0"/>
        <v>729.25563395374388</v>
      </c>
      <c r="M35" s="139" t="b">
        <f t="shared" si="1"/>
        <v>1</v>
      </c>
    </row>
    <row r="36" spans="1:18" x14ac:dyDescent="0.25">
      <c r="A36" s="97"/>
      <c r="B36" s="191" t="s">
        <v>265</v>
      </c>
      <c r="C36" s="144">
        <v>3.2399560099999993</v>
      </c>
      <c r="D36" s="24">
        <v>3.4345244000000021</v>
      </c>
      <c r="E36" s="144">
        <v>6.0052787568557919</v>
      </c>
      <c r="F36" s="144">
        <v>0.4125748065199476</v>
      </c>
      <c r="G36" s="144">
        <v>6.2019850000000001E-2</v>
      </c>
      <c r="H36" s="24">
        <v>0.24340309000000002</v>
      </c>
      <c r="I36" s="144">
        <v>292.45997853912905</v>
      </c>
      <c r="J36" s="144">
        <v>0.38180884115615837</v>
      </c>
      <c r="K36" s="99"/>
      <c r="L36" s="197">
        <f t="shared" si="0"/>
        <v>6.0052787568558026</v>
      </c>
      <c r="M36" s="139" t="b">
        <f t="shared" si="1"/>
        <v>1</v>
      </c>
    </row>
    <row r="37" spans="1:18" x14ac:dyDescent="0.25">
      <c r="A37" s="97"/>
      <c r="B37" s="191" t="s">
        <v>333</v>
      </c>
      <c r="C37" s="144">
        <v>3.5218384500000002</v>
      </c>
      <c r="D37" s="24">
        <v>3.0255532299999985</v>
      </c>
      <c r="E37" s="144">
        <v>-14.091652046106818</v>
      </c>
      <c r="F37" s="144">
        <v>0.36344683953418738</v>
      </c>
      <c r="G37" s="144">
        <v>0.33739420000000003</v>
      </c>
      <c r="H37" s="24">
        <v>0.30771925</v>
      </c>
      <c r="I37" s="144">
        <v>-8.7953349524087958</v>
      </c>
      <c r="J37" s="144">
        <v>0.48269695443859068</v>
      </c>
      <c r="K37" s="99"/>
      <c r="L37" s="197">
        <f t="shared" si="0"/>
        <v>-14.091652046106818</v>
      </c>
      <c r="M37" s="139" t="b">
        <f t="shared" si="1"/>
        <v>1</v>
      </c>
    </row>
    <row r="38" spans="1:18" x14ac:dyDescent="0.25">
      <c r="A38" s="97"/>
      <c r="B38" s="191" t="s">
        <v>334</v>
      </c>
      <c r="C38" s="144">
        <v>3.1228178599999978</v>
      </c>
      <c r="D38" s="24">
        <v>2.9493607199999992</v>
      </c>
      <c r="E38" s="144">
        <v>-5.5545071078848878</v>
      </c>
      <c r="F38" s="144">
        <v>0.35429415741275044</v>
      </c>
      <c r="G38" s="144">
        <v>0.28779555000000012</v>
      </c>
      <c r="H38" s="24">
        <v>0.21975874999999997</v>
      </c>
      <c r="I38" s="144">
        <v>-23.640671302944092</v>
      </c>
      <c r="J38" s="144">
        <v>0.34471967332635711</v>
      </c>
      <c r="K38" s="99"/>
      <c r="L38" s="197">
        <f t="shared" si="0"/>
        <v>-5.5545071078848895</v>
      </c>
      <c r="M38" s="139" t="b">
        <f t="shared" si="1"/>
        <v>1</v>
      </c>
    </row>
    <row r="39" spans="1:18" x14ac:dyDescent="0.25">
      <c r="A39" s="97"/>
      <c r="B39" s="191" t="s">
        <v>335</v>
      </c>
      <c r="C39" s="144">
        <v>2.6400611200000008</v>
      </c>
      <c r="D39" s="24">
        <v>2.8565417300000013</v>
      </c>
      <c r="E39" s="144">
        <v>8.1998332674964924</v>
      </c>
      <c r="F39" s="144">
        <v>0.34314420697401549</v>
      </c>
      <c r="G39" s="144">
        <v>0.14165744</v>
      </c>
      <c r="H39" s="24">
        <v>0.15885983000000001</v>
      </c>
      <c r="I39" s="144">
        <v>12.14365443848202</v>
      </c>
      <c r="J39" s="144">
        <v>0.24919193753277463</v>
      </c>
      <c r="K39" s="99"/>
      <c r="L39" s="197">
        <f t="shared" si="0"/>
        <v>8.1998332674964907</v>
      </c>
      <c r="M39" s="139" t="b">
        <f t="shared" si="1"/>
        <v>1</v>
      </c>
    </row>
    <row r="40" spans="1:18" x14ac:dyDescent="0.25">
      <c r="A40" s="97"/>
      <c r="B40" s="191" t="s">
        <v>336</v>
      </c>
      <c r="C40" s="144">
        <v>0</v>
      </c>
      <c r="D40" s="24">
        <v>2.8138176200000005</v>
      </c>
      <c r="E40" s="144" t="s">
        <v>97</v>
      </c>
      <c r="F40" s="144">
        <v>0.33801194137794421</v>
      </c>
      <c r="G40" s="144">
        <v>0</v>
      </c>
      <c r="H40" s="24">
        <v>0.27839999999999998</v>
      </c>
      <c r="I40" s="144" t="s">
        <v>97</v>
      </c>
      <c r="J40" s="144">
        <v>0.43670596530994932</v>
      </c>
      <c r="K40" s="99"/>
      <c r="L40" s="197" t="e">
        <f t="shared" si="0"/>
        <v>#DIV/0!</v>
      </c>
      <c r="M40" s="139" t="e">
        <f t="shared" si="1"/>
        <v>#VALUE!</v>
      </c>
    </row>
    <row r="41" spans="1:18" x14ac:dyDescent="0.25">
      <c r="A41" s="97"/>
      <c r="B41" s="191" t="s">
        <v>337</v>
      </c>
      <c r="C41" s="144">
        <v>3.9233448300000004</v>
      </c>
      <c r="D41" s="24">
        <v>2.7850518700000007</v>
      </c>
      <c r="E41" s="144">
        <v>-29.013329424831614</v>
      </c>
      <c r="F41" s="144">
        <v>0.33455643419312087</v>
      </c>
      <c r="G41" s="144">
        <v>0.14918313</v>
      </c>
      <c r="H41" s="24">
        <v>0</v>
      </c>
      <c r="I41" s="144" t="s">
        <v>97</v>
      </c>
      <c r="J41" s="144">
        <v>0</v>
      </c>
      <c r="K41" s="99"/>
      <c r="L41" s="197">
        <f t="shared" si="0"/>
        <v>-29.013329424831607</v>
      </c>
      <c r="M41" s="139" t="b">
        <f t="shared" si="1"/>
        <v>1</v>
      </c>
    </row>
    <row r="42" spans="1:18" x14ac:dyDescent="0.25">
      <c r="A42" s="97"/>
      <c r="B42" s="191" t="s">
        <v>338</v>
      </c>
      <c r="C42" s="144">
        <v>8.7467432999999968</v>
      </c>
      <c r="D42" s="24">
        <v>2.7746013999999994</v>
      </c>
      <c r="E42" s="144">
        <v>-68.278463139532164</v>
      </c>
      <c r="F42" s="144">
        <v>0.333301063685841</v>
      </c>
      <c r="G42" s="144">
        <v>0.93128842000000001</v>
      </c>
      <c r="H42" s="24">
        <v>0.14233299999999999</v>
      </c>
      <c r="I42" s="144">
        <v>-84.716550002844443</v>
      </c>
      <c r="J42" s="144">
        <v>0.22326749339246052</v>
      </c>
      <c r="K42" s="99"/>
      <c r="L42" s="197">
        <f t="shared" si="0"/>
        <v>-68.278463139532164</v>
      </c>
      <c r="M42" s="139" t="b">
        <f t="shared" si="1"/>
        <v>1</v>
      </c>
    </row>
    <row r="43" spans="1:18" x14ac:dyDescent="0.25">
      <c r="A43" s="97"/>
      <c r="B43" s="191" t="s">
        <v>339</v>
      </c>
      <c r="C43" s="144">
        <v>1.8738525300000011</v>
      </c>
      <c r="D43" s="24">
        <v>2.6709153600000013</v>
      </c>
      <c r="E43" s="144">
        <v>42.536048981399823</v>
      </c>
      <c r="F43" s="144">
        <v>0.3208457007564588</v>
      </c>
      <c r="G43" s="144">
        <v>0.14024169999999997</v>
      </c>
      <c r="H43" s="24">
        <v>0.24655030999999994</v>
      </c>
      <c r="I43" s="144">
        <v>75.803851493528668</v>
      </c>
      <c r="J43" s="144">
        <v>0.38674565778023429</v>
      </c>
      <c r="K43" s="99"/>
      <c r="L43" s="197">
        <f t="shared" si="0"/>
        <v>42.536048981399823</v>
      </c>
      <c r="M43" s="139" t="b">
        <f t="shared" si="1"/>
        <v>1</v>
      </c>
    </row>
    <row r="44" spans="1:18" s="137" customFormat="1" x14ac:dyDescent="0.25">
      <c r="A44" s="97"/>
      <c r="B44" s="191" t="s">
        <v>46</v>
      </c>
      <c r="C44" s="21">
        <v>194.77159032999077</v>
      </c>
      <c r="D44" s="24">
        <v>167.85647706999896</v>
      </c>
      <c r="E44" s="144">
        <v>-13.818808592357346</v>
      </c>
      <c r="F44" s="144">
        <v>20.163884568784781</v>
      </c>
      <c r="G44" s="21">
        <v>12.597658920000327</v>
      </c>
      <c r="H44" s="24">
        <v>15.149645039999911</v>
      </c>
      <c r="I44" s="144">
        <v>20.25762196139469</v>
      </c>
      <c r="J44" s="144">
        <v>23.764153596610083</v>
      </c>
      <c r="K44" s="99"/>
      <c r="L44" s="197">
        <f t="shared" si="0"/>
        <v>-13.818808592357346</v>
      </c>
      <c r="M44" s="139" t="b">
        <f t="shared" si="1"/>
        <v>1</v>
      </c>
      <c r="N44" s="139"/>
      <c r="O44" s="139"/>
      <c r="P44" s="139"/>
      <c r="Q44" s="139"/>
      <c r="R44" s="139"/>
    </row>
    <row r="45" spans="1:18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8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8" x14ac:dyDescent="0.25">
      <c r="B47" s="101"/>
      <c r="C47" s="101"/>
      <c r="D47" s="104"/>
      <c r="E47" s="101"/>
    </row>
    <row r="48" spans="1:18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253.45649980999946</v>
      </c>
      <c r="D13" s="24">
        <v>305.11856164000329</v>
      </c>
      <c r="E13" s="24">
        <v>20.383009261443942</v>
      </c>
      <c r="F13" s="22">
        <v>100</v>
      </c>
      <c r="G13" s="24">
        <v>22.728551659999962</v>
      </c>
      <c r="H13" s="24">
        <v>31.931456790000027</v>
      </c>
      <c r="I13" s="24">
        <v>40.490504048246436</v>
      </c>
      <c r="J13" s="22">
        <v>100</v>
      </c>
      <c r="K13" s="99"/>
    </row>
    <row r="14" spans="1:14" ht="15" customHeight="1" x14ac:dyDescent="0.25">
      <c r="A14" s="97"/>
      <c r="B14" s="187" t="s">
        <v>303</v>
      </c>
      <c r="C14" s="21">
        <v>5.9062800000000006</v>
      </c>
      <c r="D14" s="24">
        <v>28.202691999999995</v>
      </c>
      <c r="E14" s="21">
        <v>377.50347088184088</v>
      </c>
      <c r="F14" s="21">
        <v>9.2431911871933838</v>
      </c>
      <c r="G14" s="21">
        <v>0</v>
      </c>
      <c r="H14" s="24">
        <v>3.7135500000000001</v>
      </c>
      <c r="I14" s="21" t="s">
        <v>97</v>
      </c>
      <c r="J14" s="21">
        <v>11.629754396808393</v>
      </c>
      <c r="K14" s="99"/>
    </row>
    <row r="15" spans="1:14" s="137" customFormat="1" ht="15" customHeight="1" x14ac:dyDescent="0.25">
      <c r="A15" s="97"/>
      <c r="B15" s="187" t="s">
        <v>232</v>
      </c>
      <c r="C15" s="21">
        <v>18.886873149999992</v>
      </c>
      <c r="D15" s="24">
        <v>25.298574710000008</v>
      </c>
      <c r="E15" s="21">
        <v>33.947925149272365</v>
      </c>
      <c r="F15" s="21">
        <v>8.2913915738265516</v>
      </c>
      <c r="G15" s="21">
        <v>1.4715226700000006</v>
      </c>
      <c r="H15" s="24">
        <v>1.9294506900000001</v>
      </c>
      <c r="I15" s="21">
        <v>31.119331651207215</v>
      </c>
      <c r="J15" s="21">
        <v>6.0424762411849811</v>
      </c>
      <c r="K15" s="99"/>
    </row>
    <row r="16" spans="1:14" s="137" customFormat="1" ht="15" customHeight="1" x14ac:dyDescent="0.25">
      <c r="A16" s="97"/>
      <c r="B16" s="187" t="s">
        <v>263</v>
      </c>
      <c r="C16" s="21">
        <v>11.526532180000002</v>
      </c>
      <c r="D16" s="24">
        <v>14.748782189999993</v>
      </c>
      <c r="E16" s="21">
        <v>27.955068876578547</v>
      </c>
      <c r="F16" s="21">
        <v>4.833787269684847</v>
      </c>
      <c r="G16" s="21">
        <v>1.0398976199999996</v>
      </c>
      <c r="H16" s="24">
        <v>1.6674502300000014</v>
      </c>
      <c r="I16" s="21">
        <v>60.347537866275914</v>
      </c>
      <c r="J16" s="21">
        <v>5.2219672937759505</v>
      </c>
      <c r="K16" s="99"/>
    </row>
    <row r="17" spans="1:11" s="137" customFormat="1" ht="15" customHeight="1" x14ac:dyDescent="0.25">
      <c r="A17" s="97"/>
      <c r="B17" s="187" t="s">
        <v>304</v>
      </c>
      <c r="C17" s="21">
        <v>15.960474000000001</v>
      </c>
      <c r="D17" s="24">
        <v>7.4922859999999982</v>
      </c>
      <c r="E17" s="21">
        <v>-53.057246294815563</v>
      </c>
      <c r="F17" s="21">
        <v>2.4555326820266785</v>
      </c>
      <c r="G17" s="21">
        <v>0</v>
      </c>
      <c r="H17" s="24">
        <v>2.9956E-2</v>
      </c>
      <c r="I17" s="21" t="s">
        <v>97</v>
      </c>
      <c r="J17" s="21">
        <v>9.3813446085495605E-2</v>
      </c>
      <c r="K17" s="99"/>
    </row>
    <row r="18" spans="1:11" s="137" customFormat="1" ht="15" customHeight="1" x14ac:dyDescent="0.25">
      <c r="A18" s="97"/>
      <c r="B18" s="187" t="s">
        <v>293</v>
      </c>
      <c r="C18" s="21">
        <v>5.7712382799999888</v>
      </c>
      <c r="D18" s="24">
        <v>5.7150554099999873</v>
      </c>
      <c r="E18" s="21">
        <v>-0.97349766677804483</v>
      </c>
      <c r="F18" s="21">
        <v>1.8730605503912094</v>
      </c>
      <c r="G18" s="21">
        <v>0.54358997999999981</v>
      </c>
      <c r="H18" s="24">
        <v>0.63546004</v>
      </c>
      <c r="I18" s="21">
        <v>16.90061689510911</v>
      </c>
      <c r="J18" s="21">
        <v>1.9900753171994552</v>
      </c>
      <c r="K18" s="99"/>
    </row>
    <row r="19" spans="1:11" s="137" customFormat="1" ht="15" customHeight="1" x14ac:dyDescent="0.25">
      <c r="A19" s="97"/>
      <c r="B19" s="187" t="s">
        <v>305</v>
      </c>
      <c r="C19" s="21">
        <v>2.9646873399999998</v>
      </c>
      <c r="D19" s="24">
        <v>4.6706723500000003</v>
      </c>
      <c r="E19" s="21">
        <v>57.543505076660153</v>
      </c>
      <c r="F19" s="21">
        <v>1.5307729313140681</v>
      </c>
      <c r="G19" s="21">
        <v>0.20369915000000002</v>
      </c>
      <c r="H19" s="24">
        <v>0.49173433</v>
      </c>
      <c r="I19" s="21">
        <v>141.40224934664673</v>
      </c>
      <c r="J19" s="21">
        <v>1.5399683554494026</v>
      </c>
      <c r="K19" s="99"/>
    </row>
    <row r="20" spans="1:11" s="137" customFormat="1" ht="15" customHeight="1" x14ac:dyDescent="0.25">
      <c r="A20" s="97"/>
      <c r="B20" s="187" t="s">
        <v>236</v>
      </c>
      <c r="C20" s="21">
        <v>2.77765599</v>
      </c>
      <c r="D20" s="24">
        <v>4.1464541999999982</v>
      </c>
      <c r="E20" s="21">
        <v>49.278896124210057</v>
      </c>
      <c r="F20" s="21">
        <v>1.358964914396859</v>
      </c>
      <c r="G20" s="21">
        <v>0.35454592000000001</v>
      </c>
      <c r="H20" s="24">
        <v>0.38511491999999997</v>
      </c>
      <c r="I20" s="21">
        <v>8.6220143218683543</v>
      </c>
      <c r="J20" s="21">
        <v>1.2060674917926275</v>
      </c>
      <c r="K20" s="99"/>
    </row>
    <row r="21" spans="1:11" s="137" customFormat="1" ht="15" customHeight="1" x14ac:dyDescent="0.25">
      <c r="A21" s="97"/>
      <c r="B21" s="187" t="s">
        <v>286</v>
      </c>
      <c r="C21" s="21">
        <v>3.8375227299999994</v>
      </c>
      <c r="D21" s="24">
        <v>4.0947214500000033</v>
      </c>
      <c r="E21" s="21">
        <v>6.7022070772204678</v>
      </c>
      <c r="F21" s="21">
        <v>1.3420099478678047</v>
      </c>
      <c r="G21" s="21">
        <v>0.15696395999999996</v>
      </c>
      <c r="H21" s="24">
        <v>0.17059305</v>
      </c>
      <c r="I21" s="21">
        <v>8.6829422499279829</v>
      </c>
      <c r="J21" s="21">
        <v>0.53424762647667434</v>
      </c>
      <c r="K21" s="99"/>
    </row>
    <row r="22" spans="1:11" s="137" customFormat="1" ht="15" customHeight="1" x14ac:dyDescent="0.25">
      <c r="A22" s="97"/>
      <c r="B22" s="187" t="s">
        <v>238</v>
      </c>
      <c r="C22" s="21">
        <v>2.626286410000001</v>
      </c>
      <c r="D22" s="24">
        <v>3.7396456300000027</v>
      </c>
      <c r="E22" s="21">
        <v>42.392909461843551</v>
      </c>
      <c r="F22" s="21">
        <v>1.2256368835443894</v>
      </c>
      <c r="G22" s="21">
        <v>0.40282184999999998</v>
      </c>
      <c r="H22" s="24">
        <v>0.29722573999999996</v>
      </c>
      <c r="I22" s="21">
        <v>-26.214096876820371</v>
      </c>
      <c r="J22" s="21">
        <v>0.93082424004244657</v>
      </c>
      <c r="K22" s="99"/>
    </row>
    <row r="23" spans="1:11" s="137" customFormat="1" ht="15" customHeight="1" x14ac:dyDescent="0.25">
      <c r="A23" s="97"/>
      <c r="B23" s="187" t="s">
        <v>306</v>
      </c>
      <c r="C23" s="21">
        <v>0</v>
      </c>
      <c r="D23" s="24">
        <v>3.6826564500000005</v>
      </c>
      <c r="E23" s="21" t="s">
        <v>97</v>
      </c>
      <c r="F23" s="21">
        <v>1.2069591670221014</v>
      </c>
      <c r="G23" s="21">
        <v>0</v>
      </c>
      <c r="H23" s="24">
        <v>0.16049592000000001</v>
      </c>
      <c r="I23" s="21" t="s">
        <v>97</v>
      </c>
      <c r="J23" s="21">
        <v>0.50262636326151744</v>
      </c>
      <c r="K23" s="99"/>
    </row>
    <row r="24" spans="1:11" s="137" customFormat="1" ht="15" customHeight="1" x14ac:dyDescent="0.25">
      <c r="A24" s="97"/>
      <c r="B24" s="187" t="s">
        <v>237</v>
      </c>
      <c r="C24" s="21">
        <v>3.1243512200000016</v>
      </c>
      <c r="D24" s="24">
        <v>3.6296796100000015</v>
      </c>
      <c r="E24" s="21">
        <v>16.173866329919196</v>
      </c>
      <c r="F24" s="21">
        <v>1.1895964606317559</v>
      </c>
      <c r="G24" s="21">
        <v>0.26358598</v>
      </c>
      <c r="H24" s="24">
        <v>0.25619705999999998</v>
      </c>
      <c r="I24" s="21">
        <v>-2.803229519263517</v>
      </c>
      <c r="J24" s="21">
        <v>0.80233439296209386</v>
      </c>
      <c r="K24" s="99"/>
    </row>
    <row r="25" spans="1:11" s="137" customFormat="1" ht="15" customHeight="1" x14ac:dyDescent="0.25">
      <c r="A25" s="97"/>
      <c r="B25" s="187" t="s">
        <v>235</v>
      </c>
      <c r="C25" s="21">
        <v>2.8659607399999989</v>
      </c>
      <c r="D25" s="24">
        <v>3.6124793399999997</v>
      </c>
      <c r="E25" s="21">
        <v>26.047760863604896</v>
      </c>
      <c r="F25" s="21">
        <v>1.1839592191910677</v>
      </c>
      <c r="G25" s="21">
        <v>0.4277605599999999</v>
      </c>
      <c r="H25" s="24">
        <v>0.54630800000000002</v>
      </c>
      <c r="I25" s="21">
        <v>27.713504021969705</v>
      </c>
      <c r="J25" s="21">
        <v>1.7108771566322252</v>
      </c>
      <c r="K25" s="99"/>
    </row>
    <row r="26" spans="1:11" s="137" customFormat="1" ht="15" customHeight="1" x14ac:dyDescent="0.25">
      <c r="A26" s="97"/>
      <c r="B26" s="187" t="s">
        <v>252</v>
      </c>
      <c r="C26" s="21">
        <v>3.3912121200000009</v>
      </c>
      <c r="D26" s="24">
        <v>3.5461605499999993</v>
      </c>
      <c r="E26" s="21">
        <v>4.5691164255451611</v>
      </c>
      <c r="F26" s="21">
        <v>1.1622238027537528</v>
      </c>
      <c r="G26" s="21">
        <v>0.24001312999999999</v>
      </c>
      <c r="H26" s="24">
        <v>0.12079458999999999</v>
      </c>
      <c r="I26" s="21">
        <v>-49.671674212156645</v>
      </c>
      <c r="J26" s="21">
        <v>0.37829338884979791</v>
      </c>
      <c r="K26" s="99"/>
    </row>
    <row r="27" spans="1:11" s="137" customFormat="1" ht="15" customHeight="1" x14ac:dyDescent="0.25">
      <c r="A27" s="97"/>
      <c r="B27" s="187" t="s">
        <v>307</v>
      </c>
      <c r="C27" s="21">
        <v>0.27795297000000002</v>
      </c>
      <c r="D27" s="24">
        <v>3.1082186700000003</v>
      </c>
      <c r="E27" s="21">
        <v>1018.2534476965653</v>
      </c>
      <c r="F27" s="21">
        <v>1.018692095719584</v>
      </c>
      <c r="G27" s="21">
        <v>0</v>
      </c>
      <c r="H27" s="24">
        <v>0.53700999999999999</v>
      </c>
      <c r="I27" s="21" t="s">
        <v>97</v>
      </c>
      <c r="J27" s="21">
        <v>1.6817585352641204</v>
      </c>
      <c r="K27" s="99"/>
    </row>
    <row r="28" spans="1:11" s="137" customFormat="1" ht="15" customHeight="1" x14ac:dyDescent="0.25">
      <c r="A28" s="97"/>
      <c r="B28" s="187" t="s">
        <v>308</v>
      </c>
      <c r="C28" s="21">
        <v>3.4408280400000009</v>
      </c>
      <c r="D28" s="24">
        <v>3.0354797399999986</v>
      </c>
      <c r="E28" s="21">
        <v>-11.780545127154973</v>
      </c>
      <c r="F28" s="21">
        <v>0.9948525332855479</v>
      </c>
      <c r="G28" s="21">
        <v>0.161102</v>
      </c>
      <c r="H28" s="24">
        <v>0.33095000000000002</v>
      </c>
      <c r="I28" s="21">
        <v>105.42885873545953</v>
      </c>
      <c r="J28" s="21">
        <v>1.0364387762716909</v>
      </c>
      <c r="K28" s="99"/>
    </row>
    <row r="29" spans="1:11" s="137" customFormat="1" ht="15" customHeight="1" x14ac:dyDescent="0.25">
      <c r="A29" s="97"/>
      <c r="B29" s="187" t="s">
        <v>309</v>
      </c>
      <c r="C29" s="21">
        <v>0.55409313999999987</v>
      </c>
      <c r="D29" s="24">
        <v>2.9967207800000004</v>
      </c>
      <c r="E29" s="21">
        <v>440.83340212441556</v>
      </c>
      <c r="F29" s="21">
        <v>0.98214961551100466</v>
      </c>
      <c r="G29" s="21">
        <v>0.11195693000000001</v>
      </c>
      <c r="H29" s="24">
        <v>0.39289098</v>
      </c>
      <c r="I29" s="21">
        <v>250.93046942248236</v>
      </c>
      <c r="J29" s="21">
        <v>1.2304198414243401</v>
      </c>
      <c r="K29" s="99"/>
    </row>
    <row r="30" spans="1:11" s="137" customFormat="1" ht="15" customHeight="1" x14ac:dyDescent="0.25">
      <c r="A30" s="97"/>
      <c r="B30" s="187" t="s">
        <v>234</v>
      </c>
      <c r="C30" s="21">
        <v>2.7828339599999996</v>
      </c>
      <c r="D30" s="24">
        <v>2.936248309999999</v>
      </c>
      <c r="E30" s="21">
        <v>5.512881911215417</v>
      </c>
      <c r="F30" s="21">
        <v>0.96233028047122104</v>
      </c>
      <c r="G30" s="21">
        <v>0.38527932999999998</v>
      </c>
      <c r="H30" s="24">
        <v>0.31484435</v>
      </c>
      <c r="I30" s="21">
        <v>-18.281536151965373</v>
      </c>
      <c r="J30" s="21">
        <v>0.98600058265615931</v>
      </c>
      <c r="K30" s="99"/>
    </row>
    <row r="31" spans="1:11" s="137" customFormat="1" ht="15" customHeight="1" x14ac:dyDescent="0.25">
      <c r="A31" s="97"/>
      <c r="B31" s="187" t="s">
        <v>276</v>
      </c>
      <c r="C31" s="21">
        <v>2.4998625299999992</v>
      </c>
      <c r="D31" s="24">
        <v>2.9053807100000006</v>
      </c>
      <c r="E31" s="21">
        <v>16.221619194396332</v>
      </c>
      <c r="F31" s="21">
        <v>0.95221368847036525</v>
      </c>
      <c r="G31" s="21">
        <v>0.40176309999999998</v>
      </c>
      <c r="H31" s="24">
        <v>0.37004272000000005</v>
      </c>
      <c r="I31" s="21">
        <v>-7.8952945155988496</v>
      </c>
      <c r="J31" s="21">
        <v>1.1588657618523885</v>
      </c>
      <c r="K31" s="99"/>
    </row>
    <row r="32" spans="1:11" s="137" customFormat="1" ht="15" customHeight="1" x14ac:dyDescent="0.25">
      <c r="A32" s="97"/>
      <c r="B32" s="187" t="s">
        <v>310</v>
      </c>
      <c r="C32" s="21">
        <v>2.3557288600000006</v>
      </c>
      <c r="D32" s="24">
        <v>2.9038415099999986</v>
      </c>
      <c r="E32" s="21">
        <v>23.267221423776153</v>
      </c>
      <c r="F32" s="21">
        <v>0.95170922882958542</v>
      </c>
      <c r="G32" s="21">
        <v>0.11413464000000001</v>
      </c>
      <c r="H32" s="24">
        <v>0.19784493</v>
      </c>
      <c r="I32" s="21">
        <v>73.343456465101212</v>
      </c>
      <c r="J32" s="21">
        <v>0.61959255821350157</v>
      </c>
      <c r="K32" s="99"/>
    </row>
    <row r="33" spans="1:11" s="137" customFormat="1" ht="15" customHeight="1" x14ac:dyDescent="0.25">
      <c r="A33" s="97"/>
      <c r="B33" s="187" t="s">
        <v>311</v>
      </c>
      <c r="C33" s="21">
        <v>2.0193057200000002</v>
      </c>
      <c r="D33" s="24">
        <v>2.6206432299999998</v>
      </c>
      <c r="E33" s="21">
        <v>29.779418938109071</v>
      </c>
      <c r="F33" s="21">
        <v>0.85889341373206507</v>
      </c>
      <c r="G33" s="21">
        <v>0</v>
      </c>
      <c r="H33" s="24">
        <v>0</v>
      </c>
      <c r="I33" s="21" t="s">
        <v>97</v>
      </c>
      <c r="J33" s="21">
        <v>0</v>
      </c>
      <c r="K33" s="99"/>
    </row>
    <row r="34" spans="1:11" s="137" customFormat="1" ht="15" customHeight="1" x14ac:dyDescent="0.25">
      <c r="A34" s="97"/>
      <c r="B34" s="187" t="s">
        <v>312</v>
      </c>
      <c r="C34" s="21">
        <v>1.4883444400000003</v>
      </c>
      <c r="D34" s="24">
        <v>2.5930417400000008</v>
      </c>
      <c r="E34" s="21">
        <v>74.223228864952802</v>
      </c>
      <c r="F34" s="21">
        <v>0.84984726136046185</v>
      </c>
      <c r="G34" s="21">
        <v>0.15495882999999999</v>
      </c>
      <c r="H34" s="24">
        <v>0.37652327000000002</v>
      </c>
      <c r="I34" s="21">
        <v>142.98277807079472</v>
      </c>
      <c r="J34" s="21">
        <v>1.1791609523995028</v>
      </c>
      <c r="K34" s="99"/>
    </row>
    <row r="35" spans="1:11" s="137" customFormat="1" ht="15" customHeight="1" x14ac:dyDescent="0.25">
      <c r="A35" s="97"/>
      <c r="B35" s="187" t="s">
        <v>239</v>
      </c>
      <c r="C35" s="21">
        <v>2.1816466600000006</v>
      </c>
      <c r="D35" s="24">
        <v>2.5658573100000002</v>
      </c>
      <c r="E35" s="21">
        <v>17.611039268842887</v>
      </c>
      <c r="F35" s="21">
        <v>0.84093779683824943</v>
      </c>
      <c r="G35" s="21">
        <v>5.0763369999999988E-2</v>
      </c>
      <c r="H35" s="24">
        <v>0.17970321000000003</v>
      </c>
      <c r="I35" s="21">
        <v>254.00173392743639</v>
      </c>
      <c r="J35" s="21">
        <v>0.56277798780629917</v>
      </c>
      <c r="K35" s="99"/>
    </row>
    <row r="36" spans="1:11" s="137" customFormat="1" ht="15" customHeight="1" x14ac:dyDescent="0.25">
      <c r="A36" s="97"/>
      <c r="B36" s="187" t="s">
        <v>261</v>
      </c>
      <c r="C36" s="21">
        <v>0.90789945999999999</v>
      </c>
      <c r="D36" s="24">
        <v>2.4604022399999992</v>
      </c>
      <c r="E36" s="21">
        <v>170.99941660941172</v>
      </c>
      <c r="F36" s="21">
        <v>0.80637579922224656</v>
      </c>
      <c r="G36" s="21">
        <v>0</v>
      </c>
      <c r="H36" s="24">
        <v>2.9029740000000002E-2</v>
      </c>
      <c r="I36" s="21" t="s">
        <v>97</v>
      </c>
      <c r="J36" s="21">
        <v>9.0912670195151396E-2</v>
      </c>
      <c r="K36" s="99"/>
    </row>
    <row r="37" spans="1:11" s="137" customFormat="1" ht="15" customHeight="1" x14ac:dyDescent="0.25">
      <c r="A37" s="97"/>
      <c r="B37" s="187" t="s">
        <v>313</v>
      </c>
      <c r="C37" s="21">
        <v>1.9813751000000002</v>
      </c>
      <c r="D37" s="24">
        <v>2.2962389199999995</v>
      </c>
      <c r="E37" s="21">
        <v>15.891176789291395</v>
      </c>
      <c r="F37" s="21">
        <v>0.752572674588456</v>
      </c>
      <c r="G37" s="21">
        <v>0.15655615000000001</v>
      </c>
      <c r="H37" s="24">
        <v>0.26744260000000003</v>
      </c>
      <c r="I37" s="21">
        <v>70.828549373499555</v>
      </c>
      <c r="J37" s="21">
        <v>0.83755214100897213</v>
      </c>
      <c r="K37" s="99"/>
    </row>
    <row r="38" spans="1:11" s="137" customFormat="1" ht="15" customHeight="1" x14ac:dyDescent="0.25">
      <c r="A38" s="97"/>
      <c r="B38" s="187" t="s">
        <v>314</v>
      </c>
      <c r="C38" s="21">
        <v>2.0578412199999998</v>
      </c>
      <c r="D38" s="24">
        <v>2.2198893799999992</v>
      </c>
      <c r="E38" s="21">
        <v>7.8746678035732653</v>
      </c>
      <c r="F38" s="21">
        <v>0.7275497655954325</v>
      </c>
      <c r="G38" s="21">
        <v>0.35424987999999996</v>
      </c>
      <c r="H38" s="24">
        <v>0.26423039999999998</v>
      </c>
      <c r="I38" s="21">
        <v>-25.411294423021403</v>
      </c>
      <c r="J38" s="21">
        <v>0.82749246843867463</v>
      </c>
      <c r="K38" s="99"/>
    </row>
    <row r="39" spans="1:11" s="137" customFormat="1" ht="15" customHeight="1" x14ac:dyDescent="0.25">
      <c r="A39" s="97"/>
      <c r="B39" s="187" t="s">
        <v>315</v>
      </c>
      <c r="C39" s="21">
        <v>0.61604148999999986</v>
      </c>
      <c r="D39" s="24">
        <v>2.1530843399999986</v>
      </c>
      <c r="E39" s="21">
        <v>249.50313817337192</v>
      </c>
      <c r="F39" s="21">
        <v>0.70565498487775813</v>
      </c>
      <c r="G39" s="21">
        <v>8.0295079999999991E-2</v>
      </c>
      <c r="H39" s="24">
        <v>8.7968400000000002E-2</v>
      </c>
      <c r="I39" s="21">
        <v>9.5564012141217347</v>
      </c>
      <c r="J39" s="21">
        <v>0.27549134566121353</v>
      </c>
      <c r="K39" s="99"/>
    </row>
    <row r="40" spans="1:11" s="137" customFormat="1" ht="15" customHeight="1" x14ac:dyDescent="0.25">
      <c r="A40" s="97"/>
      <c r="B40" s="187" t="s">
        <v>316</v>
      </c>
      <c r="C40" s="21">
        <v>1.5769039800000002</v>
      </c>
      <c r="D40" s="24">
        <v>2.0083499700000012</v>
      </c>
      <c r="E40" s="21">
        <v>27.360320949916115</v>
      </c>
      <c r="F40" s="21">
        <v>0.65821953250080201</v>
      </c>
      <c r="G40" s="21">
        <v>0.23796536999999995</v>
      </c>
      <c r="H40" s="24">
        <v>0.22245508</v>
      </c>
      <c r="I40" s="21">
        <v>-6.5178769499108054</v>
      </c>
      <c r="J40" s="21">
        <v>0.69666436286635769</v>
      </c>
      <c r="K40" s="99"/>
    </row>
    <row r="41" spans="1:11" s="137" customFormat="1" ht="15" customHeight="1" x14ac:dyDescent="0.25">
      <c r="A41" s="97"/>
      <c r="B41" s="187" t="s">
        <v>317</v>
      </c>
      <c r="C41" s="21">
        <v>5.6857097600000008</v>
      </c>
      <c r="D41" s="24">
        <v>1.9174516599999998</v>
      </c>
      <c r="E41" s="21">
        <v>-66.27594898547899</v>
      </c>
      <c r="F41" s="21">
        <v>0.62842838852338367</v>
      </c>
      <c r="G41" s="21">
        <v>5.5990700000000004E-2</v>
      </c>
      <c r="H41" s="24">
        <v>9.3820000000000001E-2</v>
      </c>
      <c r="I41" s="21">
        <v>67.5635418024779</v>
      </c>
      <c r="J41" s="21">
        <v>0.29381684843574568</v>
      </c>
      <c r="K41" s="99"/>
    </row>
    <row r="42" spans="1:11" s="137" customFormat="1" ht="15" customHeight="1" x14ac:dyDescent="0.25">
      <c r="A42" s="97"/>
      <c r="B42" s="187" t="s">
        <v>301</v>
      </c>
      <c r="C42" s="21">
        <v>1.8569153100000007</v>
      </c>
      <c r="D42" s="24">
        <v>1.8934934999999999</v>
      </c>
      <c r="E42" s="21">
        <v>1.9698362010919679</v>
      </c>
      <c r="F42" s="21">
        <v>0.62057630641103179</v>
      </c>
      <c r="G42" s="21">
        <v>0.20729104000000001</v>
      </c>
      <c r="H42" s="24">
        <v>6.7168350000000002E-2</v>
      </c>
      <c r="I42" s="21">
        <v>-67.597079931674813</v>
      </c>
      <c r="J42" s="21">
        <v>0.21035166181655424</v>
      </c>
      <c r="K42" s="99"/>
    </row>
    <row r="43" spans="1:11" s="137" customFormat="1" ht="15" customHeight="1" x14ac:dyDescent="0.25">
      <c r="A43" s="97"/>
      <c r="B43" s="187" t="s">
        <v>296</v>
      </c>
      <c r="C43" s="21">
        <v>1.6628259000000003</v>
      </c>
      <c r="D43" s="24">
        <v>1.8850559500000001</v>
      </c>
      <c r="E43" s="21">
        <v>13.364601188855652</v>
      </c>
      <c r="F43" s="21">
        <v>0.61781097153443565</v>
      </c>
      <c r="G43" s="21">
        <v>0.30739090000000002</v>
      </c>
      <c r="H43" s="24">
        <v>0.27183907000000002</v>
      </c>
      <c r="I43" s="21">
        <v>-11.565674195299858</v>
      </c>
      <c r="J43" s="21">
        <v>0.85132060146135224</v>
      </c>
      <c r="K43" s="99"/>
    </row>
    <row r="44" spans="1:11" s="137" customFormat="1" ht="15" customHeight="1" x14ac:dyDescent="0.25">
      <c r="A44" s="97"/>
      <c r="B44" s="187" t="s">
        <v>46</v>
      </c>
      <c r="C44" s="21">
        <v>139.87131710999944</v>
      </c>
      <c r="D44" s="24">
        <v>150.03930379000326</v>
      </c>
      <c r="E44" s="21">
        <v>7.2695295147663375</v>
      </c>
      <c r="F44" s="21">
        <v>49.17409907268388</v>
      </c>
      <c r="G44" s="21">
        <v>14.844453519999961</v>
      </c>
      <c r="H44" s="24">
        <v>17.523363120000027</v>
      </c>
      <c r="I44" s="21">
        <v>18.046535673346042</v>
      </c>
      <c r="J44" s="21">
        <v>54.878057193706923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30.4257812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141.66631318000088</v>
      </c>
      <c r="D13" s="24">
        <v>130.99416129000059</v>
      </c>
      <c r="E13" s="24">
        <v>-7.533302484155346</v>
      </c>
      <c r="F13" s="22">
        <v>100</v>
      </c>
      <c r="G13" s="24">
        <v>18.253051239999962</v>
      </c>
      <c r="H13" s="24">
        <v>15.689510379999973</v>
      </c>
      <c r="I13" s="24">
        <v>-14.044451123778224</v>
      </c>
      <c r="J13" s="22">
        <v>100</v>
      </c>
      <c r="K13" s="99"/>
    </row>
    <row r="14" spans="1:14" ht="16.5" customHeight="1" x14ac:dyDescent="0.25">
      <c r="A14" s="97"/>
      <c r="B14" s="188" t="s">
        <v>236</v>
      </c>
      <c r="C14" s="189">
        <v>9.112815239999998</v>
      </c>
      <c r="D14" s="190">
        <v>7.9123932999999953</v>
      </c>
      <c r="E14" s="189">
        <v>-13.172898916361685</v>
      </c>
      <c r="F14" s="189">
        <v>6.0402641019115304</v>
      </c>
      <c r="G14" s="189">
        <v>0.83405848000000027</v>
      </c>
      <c r="H14" s="190">
        <v>0.94697107999999985</v>
      </c>
      <c r="I14" s="21">
        <v>13.537731790701235</v>
      </c>
      <c r="J14" s="21">
        <v>6.0356955511316697</v>
      </c>
      <c r="K14" s="99"/>
    </row>
    <row r="15" spans="1:14" s="137" customFormat="1" ht="16.5" customHeight="1" x14ac:dyDescent="0.25">
      <c r="A15" s="97"/>
      <c r="B15" s="188" t="s">
        <v>252</v>
      </c>
      <c r="C15" s="189">
        <v>10.592781209999991</v>
      </c>
      <c r="D15" s="190">
        <v>7.7606288399999928</v>
      </c>
      <c r="E15" s="189">
        <v>-26.736626706934508</v>
      </c>
      <c r="F15" s="189">
        <v>5.9244082053544158</v>
      </c>
      <c r="G15" s="189">
        <v>1.0906255499999999</v>
      </c>
      <c r="H15" s="190">
        <v>0.83981457999999998</v>
      </c>
      <c r="I15" s="21">
        <v>-22.996982786621857</v>
      </c>
      <c r="J15" s="21">
        <v>5.3527137537098941</v>
      </c>
      <c r="K15" s="99"/>
    </row>
    <row r="16" spans="1:14" s="137" customFormat="1" ht="16.5" customHeight="1" x14ac:dyDescent="0.25">
      <c r="A16" s="97"/>
      <c r="B16" s="188" t="s">
        <v>286</v>
      </c>
      <c r="C16" s="189">
        <v>6.8202824300000096</v>
      </c>
      <c r="D16" s="190">
        <v>7.124868250000004</v>
      </c>
      <c r="E16" s="189">
        <v>4.4658828006920892</v>
      </c>
      <c r="F16" s="189">
        <v>5.4390731463417366</v>
      </c>
      <c r="G16" s="189">
        <v>0.50193257000000013</v>
      </c>
      <c r="H16" s="190">
        <v>0.66321996999999988</v>
      </c>
      <c r="I16" s="21">
        <v>32.133280372700199</v>
      </c>
      <c r="J16" s="21">
        <v>4.2271553027265405</v>
      </c>
      <c r="K16" s="99"/>
    </row>
    <row r="17" spans="1:11" s="137" customFormat="1" ht="16.5" customHeight="1" x14ac:dyDescent="0.25">
      <c r="A17" s="97"/>
      <c r="B17" s="188" t="s">
        <v>232</v>
      </c>
      <c r="C17" s="189">
        <v>6.7384953400000018</v>
      </c>
      <c r="D17" s="190">
        <v>4.6088993200000017</v>
      </c>
      <c r="E17" s="189">
        <v>-31.603435374639577</v>
      </c>
      <c r="F17" s="189">
        <v>3.5184005719129869</v>
      </c>
      <c r="G17" s="189">
        <v>0.67333545000000006</v>
      </c>
      <c r="H17" s="190">
        <v>0.61434853000000011</v>
      </c>
      <c r="I17" s="21">
        <v>-8.7604061244658915</v>
      </c>
      <c r="J17" s="21">
        <v>3.9156641292205903</v>
      </c>
      <c r="K17" s="99"/>
    </row>
    <row r="18" spans="1:11" s="137" customFormat="1" ht="16.5" customHeight="1" x14ac:dyDescent="0.25">
      <c r="A18" s="97"/>
      <c r="B18" s="188" t="s">
        <v>287</v>
      </c>
      <c r="C18" s="189">
        <v>4.8187389999999963</v>
      </c>
      <c r="D18" s="190">
        <v>3.7187599999999983</v>
      </c>
      <c r="E18" s="189">
        <v>-22.827113068377415</v>
      </c>
      <c r="F18" s="189">
        <v>2.8388746211117342</v>
      </c>
      <c r="G18" s="189">
        <v>0.44779200000000008</v>
      </c>
      <c r="H18" s="190">
        <v>0.44779200000000002</v>
      </c>
      <c r="I18" s="21">
        <v>-1.1102230246251565E-14</v>
      </c>
      <c r="J18" s="21">
        <v>2.8540852401029535</v>
      </c>
      <c r="K18" s="99"/>
    </row>
    <row r="19" spans="1:11" s="137" customFormat="1" ht="16.5" customHeight="1" x14ac:dyDescent="0.25">
      <c r="A19" s="97"/>
      <c r="B19" s="188" t="s">
        <v>238</v>
      </c>
      <c r="C19" s="189">
        <v>3.511291940000008</v>
      </c>
      <c r="D19" s="190">
        <v>3.5641740299999976</v>
      </c>
      <c r="E19" s="189">
        <v>1.5060579098412852</v>
      </c>
      <c r="F19" s="189">
        <v>2.7208648041262493</v>
      </c>
      <c r="G19" s="189">
        <v>0.19905926999999995</v>
      </c>
      <c r="H19" s="190">
        <v>0.36661709000000003</v>
      </c>
      <c r="I19" s="21">
        <v>84.174838981374805</v>
      </c>
      <c r="J19" s="21">
        <v>2.336701918164005</v>
      </c>
      <c r="K19" s="99"/>
    </row>
    <row r="20" spans="1:11" s="137" customFormat="1" ht="16.5" customHeight="1" x14ac:dyDescent="0.25">
      <c r="A20" s="97"/>
      <c r="B20" s="188" t="s">
        <v>288</v>
      </c>
      <c r="C20" s="189">
        <v>3.3745242100000001</v>
      </c>
      <c r="D20" s="190">
        <v>3.0827782699999999</v>
      </c>
      <c r="E20" s="189">
        <v>-8.6455429519647797</v>
      </c>
      <c r="F20" s="189">
        <v>2.353370745414531</v>
      </c>
      <c r="G20" s="189">
        <v>8.2156239999999991E-2</v>
      </c>
      <c r="H20" s="190">
        <v>0.28321490000000005</v>
      </c>
      <c r="I20" s="21">
        <v>244.72719296793534</v>
      </c>
      <c r="J20" s="21">
        <v>1.8051226146676</v>
      </c>
      <c r="K20" s="99"/>
    </row>
    <row r="21" spans="1:11" s="137" customFormat="1" ht="16.5" customHeight="1" x14ac:dyDescent="0.25">
      <c r="A21" s="97"/>
      <c r="B21" s="188" t="s">
        <v>239</v>
      </c>
      <c r="C21" s="189">
        <v>2.7850697199999996</v>
      </c>
      <c r="D21" s="190">
        <v>2.8992423600000015</v>
      </c>
      <c r="E21" s="189">
        <v>4.0994535677190136</v>
      </c>
      <c r="F21" s="189">
        <v>2.2132607525777672</v>
      </c>
      <c r="G21" s="189">
        <v>0.31778369999999995</v>
      </c>
      <c r="H21" s="190">
        <v>0.26220397000000001</v>
      </c>
      <c r="I21" s="21">
        <v>-17.489798878922979</v>
      </c>
      <c r="J21" s="21">
        <v>1.6712055612279755</v>
      </c>
      <c r="K21" s="99"/>
    </row>
    <row r="22" spans="1:11" s="137" customFormat="1" ht="16.5" customHeight="1" x14ac:dyDescent="0.25">
      <c r="A22" s="97"/>
      <c r="B22" s="188" t="s">
        <v>289</v>
      </c>
      <c r="C22" s="189">
        <v>3.4551480799999998</v>
      </c>
      <c r="D22" s="190">
        <v>2.7093756900000008</v>
      </c>
      <c r="E22" s="189">
        <v>-21.584382860951045</v>
      </c>
      <c r="F22" s="189">
        <v>2.0683179031177326</v>
      </c>
      <c r="G22" s="189">
        <v>0.47697508</v>
      </c>
      <c r="H22" s="190">
        <v>0.39188210000000001</v>
      </c>
      <c r="I22" s="21">
        <v>-17.840131186727824</v>
      </c>
      <c r="J22" s="21">
        <v>2.497733138310978</v>
      </c>
      <c r="K22" s="99"/>
    </row>
    <row r="23" spans="1:11" s="137" customFormat="1" ht="16.5" customHeight="1" x14ac:dyDescent="0.25">
      <c r="A23" s="97"/>
      <c r="B23" s="188" t="s">
        <v>290</v>
      </c>
      <c r="C23" s="189">
        <v>2.1409347799999994</v>
      </c>
      <c r="D23" s="190">
        <v>2.6690444599999994</v>
      </c>
      <c r="E23" s="189">
        <v>24.667247453469841</v>
      </c>
      <c r="F23" s="189">
        <v>2.0375293323884507</v>
      </c>
      <c r="G23" s="189">
        <v>9.5434700000000001E-3</v>
      </c>
      <c r="H23" s="190">
        <v>0.49467991999999994</v>
      </c>
      <c r="I23" s="21">
        <v>5083.4387282613125</v>
      </c>
      <c r="J23" s="21">
        <v>3.1529340815541804</v>
      </c>
      <c r="K23" s="99"/>
    </row>
    <row r="24" spans="1:11" s="137" customFormat="1" ht="16.5" customHeight="1" x14ac:dyDescent="0.25">
      <c r="A24" s="97"/>
      <c r="B24" s="188" t="s">
        <v>237</v>
      </c>
      <c r="C24" s="189">
        <v>2.7006394600000019</v>
      </c>
      <c r="D24" s="190">
        <v>2.3736736299999994</v>
      </c>
      <c r="E24" s="189">
        <v>-12.106978174717264</v>
      </c>
      <c r="F24" s="189">
        <v>1.8120453664687064</v>
      </c>
      <c r="G24" s="189">
        <v>0.80887777999999988</v>
      </c>
      <c r="H24" s="190">
        <v>0.25800417000000003</v>
      </c>
      <c r="I24" s="21">
        <v>-68.103442030512923</v>
      </c>
      <c r="J24" s="21">
        <v>1.6444373581529219</v>
      </c>
      <c r="K24" s="99"/>
    </row>
    <row r="25" spans="1:11" s="137" customFormat="1" ht="16.5" customHeight="1" x14ac:dyDescent="0.25">
      <c r="A25" s="97"/>
      <c r="B25" s="188" t="s">
        <v>291</v>
      </c>
      <c r="C25" s="189">
        <v>3.0441192799999994</v>
      </c>
      <c r="D25" s="190">
        <v>2.1611529199999993</v>
      </c>
      <c r="E25" s="189">
        <v>-29.005642643543204</v>
      </c>
      <c r="F25" s="189">
        <v>1.6498085859075386</v>
      </c>
      <c r="G25" s="189">
        <v>0.24663547000000002</v>
      </c>
      <c r="H25" s="190">
        <v>0.25718542999999999</v>
      </c>
      <c r="I25" s="21">
        <v>4.2775518055046868</v>
      </c>
      <c r="J25" s="21">
        <v>1.639218967137714</v>
      </c>
      <c r="K25" s="99"/>
    </row>
    <row r="26" spans="1:11" s="137" customFormat="1" ht="16.5" customHeight="1" x14ac:dyDescent="0.25">
      <c r="A26" s="97"/>
      <c r="B26" s="188" t="s">
        <v>292</v>
      </c>
      <c r="C26" s="189">
        <v>1.4241236499999999</v>
      </c>
      <c r="D26" s="190">
        <v>1.8421680299999998</v>
      </c>
      <c r="E26" s="189">
        <v>29.354500221943503</v>
      </c>
      <c r="F26" s="189">
        <v>1.4062978165276601</v>
      </c>
      <c r="G26" s="189">
        <v>0.23632265</v>
      </c>
      <c r="H26" s="190">
        <v>0.38266027999999996</v>
      </c>
      <c r="I26" s="21">
        <v>61.922811884514651</v>
      </c>
      <c r="J26" s="21">
        <v>2.4389561607211903</v>
      </c>
      <c r="K26" s="99"/>
    </row>
    <row r="27" spans="1:11" s="137" customFormat="1" ht="16.5" customHeight="1" x14ac:dyDescent="0.25">
      <c r="A27" s="97"/>
      <c r="B27" s="188" t="s">
        <v>293</v>
      </c>
      <c r="C27" s="189">
        <v>0.84365199000000013</v>
      </c>
      <c r="D27" s="190">
        <v>1.7341734700000002</v>
      </c>
      <c r="E27" s="189">
        <v>105.55554785095688</v>
      </c>
      <c r="F27" s="189">
        <v>1.3238555466306712</v>
      </c>
      <c r="G27" s="189">
        <v>9.3745830000000016E-2</v>
      </c>
      <c r="H27" s="190">
        <v>3.7391100000000004E-2</v>
      </c>
      <c r="I27" s="21">
        <v>-60.114385887884289</v>
      </c>
      <c r="J27" s="21">
        <v>0.23831910043326712</v>
      </c>
      <c r="K27" s="99"/>
    </row>
    <row r="28" spans="1:11" s="137" customFormat="1" ht="16.5" customHeight="1" x14ac:dyDescent="0.25">
      <c r="A28" s="97"/>
      <c r="B28" s="188" t="s">
        <v>294</v>
      </c>
      <c r="C28" s="189">
        <v>0</v>
      </c>
      <c r="D28" s="190">
        <v>1.5544</v>
      </c>
      <c r="E28" s="189" t="s">
        <v>97</v>
      </c>
      <c r="F28" s="189">
        <v>1.1866177734126648</v>
      </c>
      <c r="G28" s="189">
        <v>0</v>
      </c>
      <c r="H28" s="190">
        <v>1.5544</v>
      </c>
      <c r="I28" s="21" t="s">
        <v>97</v>
      </c>
      <c r="J28" s="21">
        <v>9.9072562645514672</v>
      </c>
      <c r="K28" s="99"/>
    </row>
    <row r="29" spans="1:11" s="137" customFormat="1" ht="16.5" customHeight="1" x14ac:dyDescent="0.25">
      <c r="A29" s="97"/>
      <c r="B29" s="188" t="s">
        <v>295</v>
      </c>
      <c r="C29" s="189">
        <v>0.19569299999999998</v>
      </c>
      <c r="D29" s="190">
        <v>1.5162439999999999</v>
      </c>
      <c r="E29" s="189">
        <v>674.80747906159138</v>
      </c>
      <c r="F29" s="189">
        <v>1.1574897576108547</v>
      </c>
      <c r="G29" s="189">
        <v>0</v>
      </c>
      <c r="H29" s="190">
        <v>0.31659999999999999</v>
      </c>
      <c r="I29" s="21" t="s">
        <v>97</v>
      </c>
      <c r="J29" s="21">
        <v>2.0179087322162856</v>
      </c>
      <c r="K29" s="99"/>
    </row>
    <row r="30" spans="1:11" s="137" customFormat="1" ht="16.5" customHeight="1" x14ac:dyDescent="0.25">
      <c r="A30" s="97"/>
      <c r="B30" s="188" t="s">
        <v>270</v>
      </c>
      <c r="C30" s="189">
        <v>1.2912370500000001</v>
      </c>
      <c r="D30" s="190">
        <v>1.3709364800000001</v>
      </c>
      <c r="E30" s="189">
        <v>6.172331408860976</v>
      </c>
      <c r="F30" s="189">
        <v>1.0465630425809291</v>
      </c>
      <c r="G30" s="189">
        <v>6.7110240000000002E-2</v>
      </c>
      <c r="H30" s="190">
        <v>8.2431789999999991E-2</v>
      </c>
      <c r="I30" s="21">
        <v>22.830420514067583</v>
      </c>
      <c r="J30" s="21">
        <v>0.52539427938477279</v>
      </c>
      <c r="K30" s="99"/>
    </row>
    <row r="31" spans="1:11" s="137" customFormat="1" ht="16.5" customHeight="1" x14ac:dyDescent="0.25">
      <c r="A31" s="97"/>
      <c r="B31" s="188" t="s">
        <v>296</v>
      </c>
      <c r="C31" s="189">
        <v>2.4053257600000002</v>
      </c>
      <c r="D31" s="190">
        <v>1.3318338300000003</v>
      </c>
      <c r="E31" s="189">
        <v>-44.629793928619456</v>
      </c>
      <c r="F31" s="189">
        <v>1.0167123609818978</v>
      </c>
      <c r="G31" s="189">
        <v>0.13218911</v>
      </c>
      <c r="H31" s="190">
        <v>4.7834399999999999E-2</v>
      </c>
      <c r="I31" s="21">
        <v>-63.813660595793408</v>
      </c>
      <c r="J31" s="21">
        <v>0.3048814070130344</v>
      </c>
      <c r="K31" s="99"/>
    </row>
    <row r="32" spans="1:11" s="137" customFormat="1" ht="16.5" customHeight="1" x14ac:dyDescent="0.25">
      <c r="A32" s="97"/>
      <c r="B32" s="188" t="s">
        <v>243</v>
      </c>
      <c r="C32" s="189">
        <v>0.94025826999999984</v>
      </c>
      <c r="D32" s="190">
        <v>1.2891062199999996</v>
      </c>
      <c r="E32" s="189">
        <v>37.101290265705387</v>
      </c>
      <c r="F32" s="189">
        <v>0.98409441100670136</v>
      </c>
      <c r="G32" s="189">
        <v>2.0909480000000001E-2</v>
      </c>
      <c r="H32" s="190">
        <v>0.2295586</v>
      </c>
      <c r="I32" s="21">
        <v>997.86852662046113</v>
      </c>
      <c r="J32" s="21">
        <v>1.4631342498273703</v>
      </c>
      <c r="K32" s="99"/>
    </row>
    <row r="33" spans="1:11" s="137" customFormat="1" ht="16.5" customHeight="1" x14ac:dyDescent="0.25">
      <c r="A33" s="97"/>
      <c r="B33" s="188" t="s">
        <v>263</v>
      </c>
      <c r="C33" s="189">
        <v>1.3761215999999992</v>
      </c>
      <c r="D33" s="190">
        <v>1.2786947000000015</v>
      </c>
      <c r="E33" s="189">
        <v>-7.0798176556488679</v>
      </c>
      <c r="F33" s="189">
        <v>0.9761463315675355</v>
      </c>
      <c r="G33" s="189">
        <v>8.7751700000000002E-2</v>
      </c>
      <c r="H33" s="190">
        <v>0.10567938</v>
      </c>
      <c r="I33" s="21">
        <v>20.430008763362984</v>
      </c>
      <c r="J33" s="21">
        <v>0.67356709954896754</v>
      </c>
      <c r="K33" s="99"/>
    </row>
    <row r="34" spans="1:11" s="137" customFormat="1" x14ac:dyDescent="0.25">
      <c r="A34" s="97"/>
      <c r="B34" s="188" t="s">
        <v>297</v>
      </c>
      <c r="C34" s="189">
        <v>0</v>
      </c>
      <c r="D34" s="190">
        <v>1.1656159799999999</v>
      </c>
      <c r="E34" s="189" t="s">
        <v>97</v>
      </c>
      <c r="F34" s="189">
        <v>0.88982285051583976</v>
      </c>
      <c r="G34" s="189">
        <v>0</v>
      </c>
      <c r="H34" s="190">
        <v>0</v>
      </c>
      <c r="I34" s="21" t="s">
        <v>97</v>
      </c>
      <c r="J34" s="21">
        <v>0</v>
      </c>
      <c r="K34" s="99"/>
    </row>
    <row r="35" spans="1:11" s="137" customFormat="1" ht="16.5" customHeight="1" x14ac:dyDescent="0.25">
      <c r="A35" s="97"/>
      <c r="B35" s="188" t="s">
        <v>298</v>
      </c>
      <c r="C35" s="189">
        <v>0</v>
      </c>
      <c r="D35" s="190">
        <v>1.16525002</v>
      </c>
      <c r="E35" s="189" t="s">
        <v>97</v>
      </c>
      <c r="F35" s="189">
        <v>0.88954347928555288</v>
      </c>
      <c r="G35" s="189">
        <v>0</v>
      </c>
      <c r="H35" s="190">
        <v>0</v>
      </c>
      <c r="I35" s="21" t="s">
        <v>97</v>
      </c>
      <c r="J35" s="21">
        <v>0</v>
      </c>
      <c r="K35" s="99"/>
    </row>
    <row r="36" spans="1:11" s="137" customFormat="1" ht="16.5" customHeight="1" x14ac:dyDescent="0.25">
      <c r="A36" s="97"/>
      <c r="B36" s="188" t="s">
        <v>299</v>
      </c>
      <c r="C36" s="189">
        <v>0</v>
      </c>
      <c r="D36" s="190">
        <v>1.1586982800000001</v>
      </c>
      <c r="E36" s="189" t="s">
        <v>97</v>
      </c>
      <c r="F36" s="189">
        <v>0.88454192812061538</v>
      </c>
      <c r="G36" s="189">
        <v>0</v>
      </c>
      <c r="H36" s="190">
        <v>0.42669231999999996</v>
      </c>
      <c r="I36" s="21" t="s">
        <v>97</v>
      </c>
      <c r="J36" s="21">
        <v>2.7196025221024178</v>
      </c>
      <c r="K36" s="99"/>
    </row>
    <row r="37" spans="1:11" s="137" customFormat="1" ht="16.5" customHeight="1" x14ac:dyDescent="0.25">
      <c r="A37" s="97"/>
      <c r="B37" s="188" t="s">
        <v>300</v>
      </c>
      <c r="C37" s="189">
        <v>7.5839500000000004E-2</v>
      </c>
      <c r="D37" s="190">
        <v>1.146155</v>
      </c>
      <c r="E37" s="189">
        <v>1411.2902906796589</v>
      </c>
      <c r="F37" s="189">
        <v>0.874966478439136</v>
      </c>
      <c r="G37" s="189">
        <v>0</v>
      </c>
      <c r="H37" s="190">
        <v>0.20456280000000002</v>
      </c>
      <c r="I37" s="21" t="s">
        <v>97</v>
      </c>
      <c r="J37" s="21">
        <v>1.3038188894713003</v>
      </c>
      <c r="K37" s="99"/>
    </row>
    <row r="38" spans="1:11" s="137" customFormat="1" ht="16.5" customHeight="1" x14ac:dyDescent="0.25">
      <c r="A38" s="97"/>
      <c r="B38" s="188" t="s">
        <v>235</v>
      </c>
      <c r="C38" s="189">
        <v>1.1183916600000001</v>
      </c>
      <c r="D38" s="190">
        <v>1.1296287199999995</v>
      </c>
      <c r="E38" s="189">
        <v>1.0047517700551678</v>
      </c>
      <c r="F38" s="189">
        <v>0.86235043522220667</v>
      </c>
      <c r="G38" s="189">
        <v>0.18109991000000003</v>
      </c>
      <c r="H38" s="190">
        <v>1.4479280000000001E-2</v>
      </c>
      <c r="I38" s="21">
        <v>-92.004811046013231</v>
      </c>
      <c r="J38" s="21">
        <v>9.2286372546445422E-2</v>
      </c>
      <c r="K38" s="99"/>
    </row>
    <row r="39" spans="1:11" s="137" customFormat="1" ht="16.5" customHeight="1" x14ac:dyDescent="0.25">
      <c r="A39" s="97"/>
      <c r="B39" s="188" t="s">
        <v>276</v>
      </c>
      <c r="C39" s="189">
        <v>1.07567908</v>
      </c>
      <c r="D39" s="190">
        <v>1.0519765499999996</v>
      </c>
      <c r="E39" s="189">
        <v>-2.2034945589906263</v>
      </c>
      <c r="F39" s="189">
        <v>0.80307132748541965</v>
      </c>
      <c r="G39" s="189">
        <v>9.6234230000000004E-2</v>
      </c>
      <c r="H39" s="190">
        <v>5.1899300000000006E-3</v>
      </c>
      <c r="I39" s="21">
        <v>-94.606981320471945</v>
      </c>
      <c r="J39" s="21">
        <v>3.3078979995550435E-2</v>
      </c>
      <c r="K39" s="99"/>
    </row>
    <row r="40" spans="1:11" s="137" customFormat="1" ht="16.5" customHeight="1" x14ac:dyDescent="0.25">
      <c r="A40" s="97"/>
      <c r="B40" s="188" t="s">
        <v>301</v>
      </c>
      <c r="C40" s="189">
        <v>0.80620665999999996</v>
      </c>
      <c r="D40" s="190">
        <v>1.0303346600000001</v>
      </c>
      <c r="E40" s="189">
        <v>27.800316112496539</v>
      </c>
      <c r="F40" s="189">
        <v>0.78655006441012298</v>
      </c>
      <c r="G40" s="189">
        <v>6.8137110000000001E-2</v>
      </c>
      <c r="H40" s="190">
        <v>0.15590249</v>
      </c>
      <c r="I40" s="21">
        <v>128.80701867161667</v>
      </c>
      <c r="J40" s="21">
        <v>0.99367339212022165</v>
      </c>
      <c r="K40" s="99"/>
    </row>
    <row r="41" spans="1:11" s="137" customFormat="1" ht="16.5" customHeight="1" x14ac:dyDescent="0.25">
      <c r="A41" s="97"/>
      <c r="B41" s="188" t="s">
        <v>265</v>
      </c>
      <c r="C41" s="189">
        <v>0.99757213999999972</v>
      </c>
      <c r="D41" s="190">
        <v>1.0106849499999999</v>
      </c>
      <c r="E41" s="189">
        <v>1.3144723548514703</v>
      </c>
      <c r="F41" s="189">
        <v>0.77154961720965676</v>
      </c>
      <c r="G41" s="189">
        <v>0.21628834</v>
      </c>
      <c r="H41" s="190">
        <v>4.5472559999999995E-2</v>
      </c>
      <c r="I41" s="21">
        <v>-78.9759540435698</v>
      </c>
      <c r="J41" s="21">
        <v>0.28982778237596013</v>
      </c>
      <c r="K41" s="99"/>
    </row>
    <row r="42" spans="1:11" s="137" customFormat="1" ht="16.5" customHeight="1" x14ac:dyDescent="0.25">
      <c r="A42" s="97"/>
      <c r="B42" s="188" t="s">
        <v>242</v>
      </c>
      <c r="C42" s="189">
        <v>1.4818832599999996</v>
      </c>
      <c r="D42" s="190">
        <v>0.95356703999999981</v>
      </c>
      <c r="E42" s="189">
        <v>-35.65167609761648</v>
      </c>
      <c r="F42" s="189">
        <v>0.72794621577747387</v>
      </c>
      <c r="G42" s="189">
        <v>0.24746363000000002</v>
      </c>
      <c r="H42" s="190">
        <v>5.7008879999999998E-2</v>
      </c>
      <c r="I42" s="21">
        <v>-76.962723774802782</v>
      </c>
      <c r="J42" s="21">
        <v>0.36335665434576869</v>
      </c>
      <c r="K42" s="99"/>
    </row>
    <row r="43" spans="1:11" s="137" customFormat="1" ht="16.5" customHeight="1" x14ac:dyDescent="0.25">
      <c r="A43" s="97"/>
      <c r="B43" s="188" t="s">
        <v>302</v>
      </c>
      <c r="C43" s="189">
        <v>0.73418188000000006</v>
      </c>
      <c r="D43" s="190">
        <v>0.89964493000000023</v>
      </c>
      <c r="E43" s="189">
        <v>22.537065338632466</v>
      </c>
      <c r="F43" s="189">
        <v>0.68678246506600171</v>
      </c>
      <c r="G43" s="189">
        <v>0.10615664000000001</v>
      </c>
      <c r="H43" s="190">
        <v>0.28671458999999999</v>
      </c>
      <c r="I43" s="21">
        <v>170.08634598834323</v>
      </c>
      <c r="J43" s="21">
        <v>1.8274285370019332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67.805306990000872</v>
      </c>
      <c r="D44" s="190">
        <v>57.780057360000612</v>
      </c>
      <c r="E44" s="189">
        <v>-14.785346568047641</v>
      </c>
      <c r="F44" s="189">
        <v>44.10887996151569</v>
      </c>
      <c r="G44" s="189">
        <v>11.010867309999963</v>
      </c>
      <c r="H44" s="190">
        <v>5.9109982399999712</v>
      </c>
      <c r="I44" s="21">
        <v>-46.316688108377626</v>
      </c>
      <c r="J44" s="21">
        <v>37.674841960237011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42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135.55109048000111</v>
      </c>
      <c r="D13" s="24">
        <v>119.53746448000027</v>
      </c>
      <c r="E13" s="24">
        <v>-11.813719788822684</v>
      </c>
      <c r="F13" s="22">
        <v>100</v>
      </c>
      <c r="G13" s="24">
        <v>11.293758399999991</v>
      </c>
      <c r="H13" s="24">
        <v>12.05479152</v>
      </c>
      <c r="I13" s="24">
        <v>6.7385284246917365</v>
      </c>
      <c r="J13" s="22">
        <v>100</v>
      </c>
      <c r="K13" s="99"/>
    </row>
    <row r="14" spans="1:14" ht="15.75" customHeight="1" x14ac:dyDescent="0.25">
      <c r="A14" s="97"/>
      <c r="B14" s="187" t="s">
        <v>262</v>
      </c>
      <c r="C14" s="189">
        <v>7.8473022899999982</v>
      </c>
      <c r="D14" s="190">
        <v>8.5902647000000041</v>
      </c>
      <c r="E14" s="189">
        <v>9.4677429585805495</v>
      </c>
      <c r="F14" s="189">
        <v>7.1862530608027368</v>
      </c>
      <c r="G14" s="189">
        <v>0.68676665999999964</v>
      </c>
      <c r="H14" s="190">
        <v>0.78407872000000001</v>
      </c>
      <c r="I14" s="189">
        <v>14.169595827496995</v>
      </c>
      <c r="J14" s="189">
        <v>6.5042910007953409</v>
      </c>
      <c r="K14" s="99"/>
    </row>
    <row r="15" spans="1:14" s="137" customFormat="1" ht="15.75" customHeight="1" x14ac:dyDescent="0.25">
      <c r="A15" s="97"/>
      <c r="B15" s="187" t="s">
        <v>232</v>
      </c>
      <c r="C15" s="189">
        <v>11.881164390000002</v>
      </c>
      <c r="D15" s="190">
        <v>7.6317975699999998</v>
      </c>
      <c r="E15" s="189">
        <v>-35.765575498446587</v>
      </c>
      <c r="F15" s="189">
        <v>6.3844398935505868</v>
      </c>
      <c r="G15" s="189">
        <v>0.88017409000000002</v>
      </c>
      <c r="H15" s="190">
        <v>0.43345406999999997</v>
      </c>
      <c r="I15" s="189">
        <v>-50.753598075126249</v>
      </c>
      <c r="J15" s="189">
        <v>3.5956994302295486</v>
      </c>
      <c r="K15" s="99"/>
    </row>
    <row r="16" spans="1:14" s="137" customFormat="1" ht="15.75" customHeight="1" x14ac:dyDescent="0.25">
      <c r="A16" s="97"/>
      <c r="B16" s="187" t="s">
        <v>263</v>
      </c>
      <c r="C16" s="189">
        <v>10.087942699999997</v>
      </c>
      <c r="D16" s="190">
        <v>7.5151012600000042</v>
      </c>
      <c r="E16" s="189">
        <v>-25.504124245273463</v>
      </c>
      <c r="F16" s="189">
        <v>6.2868166835321748</v>
      </c>
      <c r="G16" s="189">
        <v>0.38346543000000016</v>
      </c>
      <c r="H16" s="190">
        <v>0.83048192999999981</v>
      </c>
      <c r="I16" s="189">
        <v>116.57282900312538</v>
      </c>
      <c r="J16" s="189">
        <v>6.8892268159275458</v>
      </c>
      <c r="K16" s="99"/>
    </row>
    <row r="17" spans="1:11" s="137" customFormat="1" ht="15.75" customHeight="1" x14ac:dyDescent="0.25">
      <c r="A17" s="97"/>
      <c r="B17" s="187" t="s">
        <v>264</v>
      </c>
      <c r="C17" s="189">
        <v>0.77531207000000002</v>
      </c>
      <c r="D17" s="190">
        <v>5.3071651899999992</v>
      </c>
      <c r="E17" s="189">
        <v>584.51987210775644</v>
      </c>
      <c r="F17" s="189">
        <v>4.4397505109270057</v>
      </c>
      <c r="G17" s="189">
        <v>0</v>
      </c>
      <c r="H17" s="190">
        <v>0.66618514000000006</v>
      </c>
      <c r="I17" s="189" t="s">
        <v>97</v>
      </c>
      <c r="J17" s="189">
        <v>5.5263099232760524</v>
      </c>
      <c r="K17" s="99"/>
    </row>
    <row r="18" spans="1:11" s="137" customFormat="1" ht="15.75" customHeight="1" x14ac:dyDescent="0.25">
      <c r="A18" s="97"/>
      <c r="B18" s="187" t="s">
        <v>265</v>
      </c>
      <c r="C18" s="189">
        <v>5.3063694700000008</v>
      </c>
      <c r="D18" s="190">
        <v>5.0372417399999998</v>
      </c>
      <c r="E18" s="189">
        <v>-5.0717864920928886</v>
      </c>
      <c r="F18" s="189">
        <v>4.2139439395945839</v>
      </c>
      <c r="G18" s="189">
        <v>0.45214111999999995</v>
      </c>
      <c r="H18" s="190">
        <v>0.54088691999999994</v>
      </c>
      <c r="I18" s="189">
        <v>19.627898475590989</v>
      </c>
      <c r="J18" s="189">
        <v>4.4869039759220986</v>
      </c>
      <c r="K18" s="99"/>
    </row>
    <row r="19" spans="1:11" s="137" customFormat="1" ht="15.75" customHeight="1" x14ac:dyDescent="0.25">
      <c r="A19" s="97"/>
      <c r="B19" s="187" t="s">
        <v>236</v>
      </c>
      <c r="C19" s="189">
        <v>7.9096513399999981</v>
      </c>
      <c r="D19" s="190">
        <v>4.3530810500000001</v>
      </c>
      <c r="E19" s="189">
        <v>-44.964943928868536</v>
      </c>
      <c r="F19" s="189">
        <v>3.641603968208905</v>
      </c>
      <c r="G19" s="189">
        <v>0.31504566000000006</v>
      </c>
      <c r="H19" s="190">
        <v>0.28999163</v>
      </c>
      <c r="I19" s="189">
        <v>-7.9525075825517044</v>
      </c>
      <c r="J19" s="189">
        <v>2.4056129840062135</v>
      </c>
      <c r="K19" s="99"/>
    </row>
    <row r="20" spans="1:11" s="137" customFormat="1" ht="15.75" customHeight="1" x14ac:dyDescent="0.25">
      <c r="A20" s="97"/>
      <c r="B20" s="187" t="s">
        <v>237</v>
      </c>
      <c r="C20" s="189">
        <v>3.984248239999999</v>
      </c>
      <c r="D20" s="190">
        <v>4.0626568900000013</v>
      </c>
      <c r="E20" s="189">
        <v>1.9679659819590523</v>
      </c>
      <c r="F20" s="189">
        <v>3.3986473677294051</v>
      </c>
      <c r="G20" s="189">
        <v>0.39699452000000007</v>
      </c>
      <c r="H20" s="190">
        <v>0.26515252</v>
      </c>
      <c r="I20" s="189">
        <v>-33.210030203943383</v>
      </c>
      <c r="J20" s="189">
        <v>2.1995612247635123</v>
      </c>
      <c r="K20" s="99"/>
    </row>
    <row r="21" spans="1:11" s="137" customFormat="1" ht="15.75" customHeight="1" x14ac:dyDescent="0.25">
      <c r="A21" s="97"/>
      <c r="B21" s="187" t="s">
        <v>266</v>
      </c>
      <c r="C21" s="189">
        <v>5.0763237199999995</v>
      </c>
      <c r="D21" s="190">
        <v>3.8182239200000008</v>
      </c>
      <c r="E21" s="189">
        <v>-24.783679477399424</v>
      </c>
      <c r="F21" s="189">
        <v>3.1941650566286062</v>
      </c>
      <c r="G21" s="189">
        <v>0.59595347999999992</v>
      </c>
      <c r="H21" s="190">
        <v>0.52990300000000001</v>
      </c>
      <c r="I21" s="189">
        <v>-11.08316038359234</v>
      </c>
      <c r="J21" s="189">
        <v>4.3957873441514321</v>
      </c>
      <c r="K21" s="99"/>
    </row>
    <row r="22" spans="1:11" s="137" customFormat="1" ht="15.75" customHeight="1" x14ac:dyDescent="0.25">
      <c r="A22" s="97"/>
      <c r="B22" s="187" t="s">
        <v>267</v>
      </c>
      <c r="C22" s="189">
        <v>3.3389162099999998</v>
      </c>
      <c r="D22" s="190">
        <v>3.6805459499999995</v>
      </c>
      <c r="E22" s="189">
        <v>10.231755411436328</v>
      </c>
      <c r="F22" s="189">
        <v>3.0789894749823721</v>
      </c>
      <c r="G22" s="189">
        <v>0.26327055999999999</v>
      </c>
      <c r="H22" s="190">
        <v>0.44102409999999997</v>
      </c>
      <c r="I22" s="189">
        <v>67.517439093835634</v>
      </c>
      <c r="J22" s="189">
        <v>3.6584962856329848</v>
      </c>
      <c r="K22" s="99"/>
    </row>
    <row r="23" spans="1:11" s="137" customFormat="1" ht="15.75" customHeight="1" x14ac:dyDescent="0.25">
      <c r="A23" s="97"/>
      <c r="B23" s="187" t="s">
        <v>268</v>
      </c>
      <c r="C23" s="189">
        <v>0</v>
      </c>
      <c r="D23" s="190">
        <v>2.9450974900000007</v>
      </c>
      <c r="E23" s="189" t="s">
        <v>97</v>
      </c>
      <c r="F23" s="189">
        <v>2.4637443188304724</v>
      </c>
      <c r="G23" s="189">
        <v>0</v>
      </c>
      <c r="H23" s="190">
        <v>0.40623575000000001</v>
      </c>
      <c r="I23" s="189" t="s">
        <v>97</v>
      </c>
      <c r="J23" s="189">
        <v>3.3699110376651289</v>
      </c>
      <c r="K23" s="99"/>
    </row>
    <row r="24" spans="1:11" s="137" customFormat="1" ht="15.75" customHeight="1" x14ac:dyDescent="0.25">
      <c r="A24" s="97"/>
      <c r="B24" s="187" t="s">
        <v>269</v>
      </c>
      <c r="C24" s="189">
        <v>2.5668285300000004</v>
      </c>
      <c r="D24" s="190">
        <v>2.6131887299999992</v>
      </c>
      <c r="E24" s="189">
        <v>1.8061276574636853</v>
      </c>
      <c r="F24" s="189">
        <v>2.1860834520521473</v>
      </c>
      <c r="G24" s="189">
        <v>0.23238000000000003</v>
      </c>
      <c r="H24" s="190">
        <v>0.36588600000000004</v>
      </c>
      <c r="I24" s="189">
        <v>57.451587916343925</v>
      </c>
      <c r="J24" s="189">
        <v>3.0351914373049236</v>
      </c>
      <c r="K24" s="99"/>
    </row>
    <row r="25" spans="1:11" s="137" customFormat="1" ht="15.75" customHeight="1" x14ac:dyDescent="0.25">
      <c r="A25" s="97"/>
      <c r="B25" s="187" t="s">
        <v>270</v>
      </c>
      <c r="C25" s="189">
        <v>1.3208111899999999</v>
      </c>
      <c r="D25" s="190">
        <v>1.9893463900000001</v>
      </c>
      <c r="E25" s="189">
        <v>50.615500918038123</v>
      </c>
      <c r="F25" s="189">
        <v>1.6642032676984178</v>
      </c>
      <c r="G25" s="189">
        <v>0.16869877</v>
      </c>
      <c r="H25" s="190">
        <v>5.9216970000000001E-2</v>
      </c>
      <c r="I25" s="189">
        <v>-64.897805716070138</v>
      </c>
      <c r="J25" s="189">
        <v>0.49123180522660748</v>
      </c>
      <c r="K25" s="99"/>
    </row>
    <row r="26" spans="1:11" s="137" customFormat="1" ht="15.75" customHeight="1" x14ac:dyDescent="0.25">
      <c r="A26" s="97"/>
      <c r="B26" s="187" t="s">
        <v>235</v>
      </c>
      <c r="C26" s="189">
        <v>1.2824921499999999</v>
      </c>
      <c r="D26" s="190">
        <v>1.8416343600000005</v>
      </c>
      <c r="E26" s="189">
        <v>43.598099996167662</v>
      </c>
      <c r="F26" s="189">
        <v>1.5406336147510666</v>
      </c>
      <c r="G26" s="189">
        <v>0.23383329</v>
      </c>
      <c r="H26" s="190">
        <v>0.30162830000000002</v>
      </c>
      <c r="I26" s="189">
        <v>28.992882065680227</v>
      </c>
      <c r="J26" s="189">
        <v>2.5021444750792337</v>
      </c>
      <c r="K26" s="99"/>
    </row>
    <row r="27" spans="1:11" s="137" customFormat="1" ht="15.75" customHeight="1" x14ac:dyDescent="0.25">
      <c r="A27" s="97"/>
      <c r="B27" s="187" t="s">
        <v>271</v>
      </c>
      <c r="C27" s="189">
        <v>1.5426923599999995</v>
      </c>
      <c r="D27" s="190">
        <v>1.73464683</v>
      </c>
      <c r="E27" s="189">
        <v>12.44282236543912</v>
      </c>
      <c r="F27" s="189">
        <v>1.4511323605079667</v>
      </c>
      <c r="G27" s="189">
        <v>0.59854733999999998</v>
      </c>
      <c r="H27" s="190">
        <v>1.4E-2</v>
      </c>
      <c r="I27" s="189">
        <v>-97.661003722779895</v>
      </c>
      <c r="J27" s="189">
        <v>0.11613639254376752</v>
      </c>
      <c r="K27" s="99"/>
    </row>
    <row r="28" spans="1:11" s="137" customFormat="1" ht="15.75" customHeight="1" x14ac:dyDescent="0.25">
      <c r="A28" s="97"/>
      <c r="B28" s="187" t="s">
        <v>272</v>
      </c>
      <c r="C28" s="189">
        <v>1.1663105400000002</v>
      </c>
      <c r="D28" s="190">
        <v>1.5469176900000023</v>
      </c>
      <c r="E28" s="189">
        <v>32.633431401554681</v>
      </c>
      <c r="F28" s="189">
        <v>1.2940860814885495</v>
      </c>
      <c r="G28" s="189">
        <v>8.7428099999999981E-2</v>
      </c>
      <c r="H28" s="190">
        <v>0.20847819999999997</v>
      </c>
      <c r="I28" s="189">
        <v>138.45674331250478</v>
      </c>
      <c r="J28" s="189">
        <v>1.729421862287005</v>
      </c>
      <c r="K28" s="99"/>
    </row>
    <row r="29" spans="1:11" s="137" customFormat="1" ht="15.75" customHeight="1" x14ac:dyDescent="0.25">
      <c r="A29" s="97"/>
      <c r="B29" s="187" t="s">
        <v>273</v>
      </c>
      <c r="C29" s="189">
        <v>1.3414494200000004</v>
      </c>
      <c r="D29" s="190">
        <v>1.3869910500000002</v>
      </c>
      <c r="E29" s="189">
        <v>3.3949569265160795</v>
      </c>
      <c r="F29" s="189">
        <v>1.1602982010983316</v>
      </c>
      <c r="G29" s="189">
        <v>0.12812365000000001</v>
      </c>
      <c r="H29" s="190">
        <v>8.9613480000000009E-2</v>
      </c>
      <c r="I29" s="189">
        <v>-30.057034747292942</v>
      </c>
      <c r="J29" s="189">
        <v>0.74338473503521874</v>
      </c>
      <c r="K29" s="99"/>
    </row>
    <row r="30" spans="1:11" s="137" customFormat="1" ht="15.75" customHeight="1" x14ac:dyDescent="0.25">
      <c r="A30" s="97"/>
      <c r="B30" s="187" t="s">
        <v>274</v>
      </c>
      <c r="C30" s="189">
        <v>1.4236651200000008</v>
      </c>
      <c r="D30" s="190">
        <v>1.3583640600000002</v>
      </c>
      <c r="E30" s="189">
        <v>-4.5868272729755795</v>
      </c>
      <c r="F30" s="189">
        <v>1.1363500689169019</v>
      </c>
      <c r="G30" s="189">
        <v>0.20384079999999999</v>
      </c>
      <c r="H30" s="190">
        <v>8.1222780000000008E-2</v>
      </c>
      <c r="I30" s="189">
        <v>-60.153816115321355</v>
      </c>
      <c r="J30" s="189">
        <v>0.67378004725543361</v>
      </c>
      <c r="K30" s="99"/>
    </row>
    <row r="31" spans="1:11" s="137" customFormat="1" ht="15.75" customHeight="1" x14ac:dyDescent="0.25">
      <c r="A31" s="97"/>
      <c r="B31" s="187" t="s">
        <v>275</v>
      </c>
      <c r="C31" s="189">
        <v>0.90602375999999996</v>
      </c>
      <c r="D31" s="190">
        <v>1.1818504499999998</v>
      </c>
      <c r="E31" s="189">
        <v>30.443648630141862</v>
      </c>
      <c r="F31" s="189">
        <v>0.98868622915933968</v>
      </c>
      <c r="G31" s="189">
        <v>8.987328E-2</v>
      </c>
      <c r="H31" s="190">
        <v>0.21106368</v>
      </c>
      <c r="I31" s="189">
        <v>134.84586297506888</v>
      </c>
      <c r="J31" s="189">
        <v>1.7508695994437238</v>
      </c>
      <c r="K31" s="99"/>
    </row>
    <row r="32" spans="1:11" s="137" customFormat="1" ht="15.75" customHeight="1" x14ac:dyDescent="0.25">
      <c r="A32" s="97"/>
      <c r="B32" s="187" t="s">
        <v>276</v>
      </c>
      <c r="C32" s="189">
        <v>0.95876240000000001</v>
      </c>
      <c r="D32" s="190">
        <v>1.1577829600000002</v>
      </c>
      <c r="E32" s="189">
        <v>20.758068943880168</v>
      </c>
      <c r="F32" s="189">
        <v>0.96855238233174012</v>
      </c>
      <c r="G32" s="189">
        <v>0.10782516</v>
      </c>
      <c r="H32" s="190">
        <v>8.2219319999999999E-2</v>
      </c>
      <c r="I32" s="189">
        <v>-23.747555765277795</v>
      </c>
      <c r="J32" s="189">
        <v>0.6820468015858312</v>
      </c>
      <c r="K32" s="99"/>
    </row>
    <row r="33" spans="1:11" s="137" customFormat="1" ht="15.75" customHeight="1" x14ac:dyDescent="0.25">
      <c r="A33" s="97"/>
      <c r="B33" s="187" t="s">
        <v>277</v>
      </c>
      <c r="C33" s="189">
        <v>0.82043999999999995</v>
      </c>
      <c r="D33" s="190">
        <v>1.0863164199999999</v>
      </c>
      <c r="E33" s="189">
        <v>32.40656477012336</v>
      </c>
      <c r="F33" s="189">
        <v>0.90876648984114172</v>
      </c>
      <c r="G33" s="189">
        <v>0</v>
      </c>
      <c r="H33" s="190">
        <v>0.11724108999999999</v>
      </c>
      <c r="I33" s="189" t="s">
        <v>97</v>
      </c>
      <c r="J33" s="189">
        <v>0.97256837503565552</v>
      </c>
      <c r="K33" s="99"/>
    </row>
    <row r="34" spans="1:11" s="137" customFormat="1" ht="15.75" customHeight="1" x14ac:dyDescent="0.25">
      <c r="A34" s="97"/>
      <c r="B34" s="187" t="s">
        <v>278</v>
      </c>
      <c r="C34" s="189">
        <v>0.28776328000000001</v>
      </c>
      <c r="D34" s="190">
        <v>1.0756898299999997</v>
      </c>
      <c r="E34" s="189">
        <v>273.81066479364557</v>
      </c>
      <c r="F34" s="189">
        <v>0.89987673293837733</v>
      </c>
      <c r="G34" s="189">
        <v>3.8289329999999996E-2</v>
      </c>
      <c r="H34" s="190">
        <v>0.20230213000000002</v>
      </c>
      <c r="I34" s="189">
        <v>428.35118817696741</v>
      </c>
      <c r="J34" s="189">
        <v>1.6781885415800206</v>
      </c>
      <c r="K34" s="99"/>
    </row>
    <row r="35" spans="1:11" s="137" customFormat="1" ht="15.75" customHeight="1" x14ac:dyDescent="0.25">
      <c r="A35" s="97"/>
      <c r="B35" s="187" t="s">
        <v>279</v>
      </c>
      <c r="C35" s="189">
        <v>0.14424999999999999</v>
      </c>
      <c r="D35" s="190">
        <v>1.0594141000000001</v>
      </c>
      <c r="E35" s="189">
        <v>634.42918544194117</v>
      </c>
      <c r="F35" s="189">
        <v>0.88626114382512267</v>
      </c>
      <c r="G35" s="189">
        <v>0.14424999999999999</v>
      </c>
      <c r="H35" s="190">
        <v>0</v>
      </c>
      <c r="I35" s="189" t="s">
        <v>97</v>
      </c>
      <c r="J35" s="189">
        <v>0</v>
      </c>
      <c r="K35" s="99"/>
    </row>
    <row r="36" spans="1:11" s="137" customFormat="1" ht="15.75" customHeight="1" x14ac:dyDescent="0.25">
      <c r="A36" s="97"/>
      <c r="B36" s="187" t="s">
        <v>280</v>
      </c>
      <c r="C36" s="189">
        <v>1.6598117499999996</v>
      </c>
      <c r="D36" s="190">
        <v>0.9701592200000001</v>
      </c>
      <c r="E36" s="189">
        <v>-41.55004505782054</v>
      </c>
      <c r="F36" s="189">
        <v>0.81159427650593741</v>
      </c>
      <c r="G36" s="189">
        <v>0.14413193000000002</v>
      </c>
      <c r="H36" s="190">
        <v>0.12787953999999996</v>
      </c>
      <c r="I36" s="189">
        <v>-11.276051045732938</v>
      </c>
      <c r="J36" s="189">
        <v>1.0608191754111727</v>
      </c>
      <c r="K36" s="99"/>
    </row>
    <row r="37" spans="1:11" s="137" customFormat="1" ht="15.75" customHeight="1" x14ac:dyDescent="0.25">
      <c r="A37" s="97"/>
      <c r="B37" s="187" t="s">
        <v>281</v>
      </c>
      <c r="C37" s="189">
        <v>0.85417263000000021</v>
      </c>
      <c r="D37" s="190">
        <v>0.96349374000000032</v>
      </c>
      <c r="E37" s="189">
        <v>12.79847962349252</v>
      </c>
      <c r="F37" s="189">
        <v>0.80601821712656607</v>
      </c>
      <c r="G37" s="189">
        <v>0.13588891</v>
      </c>
      <c r="H37" s="190">
        <v>0.12100988</v>
      </c>
      <c r="I37" s="189">
        <v>-10.949407129691458</v>
      </c>
      <c r="J37" s="189">
        <v>1.0038322089538716</v>
      </c>
      <c r="K37" s="99"/>
    </row>
    <row r="38" spans="1:11" s="137" customFormat="1" ht="15.75" customHeight="1" x14ac:dyDescent="0.25">
      <c r="A38" s="97"/>
      <c r="B38" s="187" t="s">
        <v>255</v>
      </c>
      <c r="C38" s="189">
        <v>1.3358728799999993</v>
      </c>
      <c r="D38" s="190">
        <v>0.93845300000000043</v>
      </c>
      <c r="E38" s="189">
        <v>-29.749827693185825</v>
      </c>
      <c r="F38" s="189">
        <v>0.78507019040629933</v>
      </c>
      <c r="G38" s="189">
        <v>0.13112000000000001</v>
      </c>
      <c r="H38" s="190">
        <v>0.10431300000000003</v>
      </c>
      <c r="I38" s="189">
        <v>-20.444630872483206</v>
      </c>
      <c r="J38" s="189">
        <v>0.86532396538700174</v>
      </c>
      <c r="K38" s="99"/>
    </row>
    <row r="39" spans="1:11" s="137" customFormat="1" ht="15.75" customHeight="1" x14ac:dyDescent="0.25">
      <c r="A39" s="97"/>
      <c r="B39" s="187" t="s">
        <v>282</v>
      </c>
      <c r="C39" s="189">
        <v>0.62165935000000005</v>
      </c>
      <c r="D39" s="190">
        <v>0.93433127000000005</v>
      </c>
      <c r="E39" s="189">
        <v>50.296343166076404</v>
      </c>
      <c r="F39" s="189">
        <v>0.78162212496679007</v>
      </c>
      <c r="G39" s="189">
        <v>5.1235349999999999E-2</v>
      </c>
      <c r="H39" s="190">
        <v>2.966148E-2</v>
      </c>
      <c r="I39" s="189">
        <v>-42.107392649801355</v>
      </c>
      <c r="J39" s="189">
        <v>0.24605552033636499</v>
      </c>
      <c r="K39" s="99"/>
    </row>
    <row r="40" spans="1:11" s="137" customFormat="1" ht="15.75" customHeight="1" x14ac:dyDescent="0.25">
      <c r="A40" s="97"/>
      <c r="B40" s="187" t="s">
        <v>283</v>
      </c>
      <c r="C40" s="189">
        <v>1.4438946199999998</v>
      </c>
      <c r="D40" s="190">
        <v>0.89968836000000008</v>
      </c>
      <c r="E40" s="189">
        <v>-37.690164674205917</v>
      </c>
      <c r="F40" s="189">
        <v>0.75264132789977845</v>
      </c>
      <c r="G40" s="189">
        <v>0.30125957000000003</v>
      </c>
      <c r="H40" s="190">
        <v>0</v>
      </c>
      <c r="I40" s="189" t="s">
        <v>97</v>
      </c>
      <c r="J40" s="189">
        <v>0</v>
      </c>
      <c r="K40" s="99"/>
    </row>
    <row r="41" spans="1:11" s="137" customFormat="1" ht="15.75" customHeight="1" x14ac:dyDescent="0.25">
      <c r="A41" s="97"/>
      <c r="B41" s="187" t="s">
        <v>284</v>
      </c>
      <c r="C41" s="189">
        <v>1.1963527599999999</v>
      </c>
      <c r="D41" s="190">
        <v>0.87313700000000005</v>
      </c>
      <c r="E41" s="189">
        <v>-27.016760507995976</v>
      </c>
      <c r="F41" s="189">
        <v>0.73042958021422988</v>
      </c>
      <c r="G41" s="189">
        <v>0.14928840000000002</v>
      </c>
      <c r="H41" s="190">
        <v>3.7029000000000006E-2</v>
      </c>
      <c r="I41" s="189">
        <v>-75.196331396143307</v>
      </c>
      <c r="J41" s="189">
        <v>0.30717246282165489</v>
      </c>
      <c r="K41" s="99"/>
    </row>
    <row r="42" spans="1:11" s="137" customFormat="1" ht="15.75" customHeight="1" x14ac:dyDescent="0.25">
      <c r="A42" s="97"/>
      <c r="B42" s="187" t="s">
        <v>285</v>
      </c>
      <c r="C42" s="189">
        <v>0.81979831000000003</v>
      </c>
      <c r="D42" s="190">
        <v>0.79692024000000006</v>
      </c>
      <c r="E42" s="189">
        <v>-2.7906949454433505</v>
      </c>
      <c r="F42" s="189">
        <v>0.66666985406347834</v>
      </c>
      <c r="G42" s="189">
        <v>1.4515999999999999E-2</v>
      </c>
      <c r="H42" s="190">
        <v>0</v>
      </c>
      <c r="I42" s="189" t="s">
        <v>97</v>
      </c>
      <c r="J42" s="189">
        <v>0</v>
      </c>
      <c r="K42" s="99"/>
    </row>
    <row r="43" spans="1:11" ht="15.75" customHeight="1" x14ac:dyDescent="0.25">
      <c r="A43" s="97"/>
      <c r="B43" s="187" t="s">
        <v>46</v>
      </c>
      <c r="C43" s="189">
        <v>57.650809000001146</v>
      </c>
      <c r="D43" s="190">
        <v>42.18796302000024</v>
      </c>
      <c r="E43" s="189">
        <v>-26.821559399106786</v>
      </c>
      <c r="F43" s="189">
        <v>35.292670129420955</v>
      </c>
      <c r="G43" s="189">
        <v>4.3594169999999908</v>
      </c>
      <c r="H43" s="190">
        <v>4.7146328899999999</v>
      </c>
      <c r="I43" s="189">
        <v>8.1482429875373121</v>
      </c>
      <c r="J43" s="189">
        <v>39.110032572342654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160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101.28813512000052</v>
      </c>
      <c r="D13" s="24">
        <v>89.727834730000737</v>
      </c>
      <c r="E13" s="24">
        <v>-11.413281897533</v>
      </c>
      <c r="F13" s="22">
        <v>100</v>
      </c>
      <c r="G13" s="24">
        <v>8.5604371200000049</v>
      </c>
      <c r="H13" s="24">
        <v>7.4048755299999982</v>
      </c>
      <c r="I13" s="24">
        <v>-13.498861959983721</v>
      </c>
      <c r="J13" s="22">
        <v>100</v>
      </c>
      <c r="K13" s="99"/>
    </row>
    <row r="14" spans="1:14" ht="15.75" customHeight="1" x14ac:dyDescent="0.25">
      <c r="A14" s="97"/>
      <c r="B14" s="188" t="s">
        <v>232</v>
      </c>
      <c r="C14" s="21">
        <v>15.313552840000003</v>
      </c>
      <c r="D14" s="24">
        <v>14.660314759999991</v>
      </c>
      <c r="E14" s="21">
        <v>-4.2657513042545609</v>
      </c>
      <c r="F14" s="21">
        <v>16.338647649432552</v>
      </c>
      <c r="G14" s="21">
        <v>1.2849598900000003</v>
      </c>
      <c r="H14" s="24">
        <v>0.55847759000000008</v>
      </c>
      <c r="I14" s="21">
        <v>-56.537352305992997</v>
      </c>
      <c r="J14" s="21">
        <v>7.5420253552864276</v>
      </c>
      <c r="K14" s="99"/>
    </row>
    <row r="15" spans="1:14" s="137" customFormat="1" ht="15.75" customHeight="1" x14ac:dyDescent="0.25">
      <c r="A15" s="97"/>
      <c r="B15" s="188" t="s">
        <v>233</v>
      </c>
      <c r="C15" s="21">
        <v>4.1861117299999959</v>
      </c>
      <c r="D15" s="24">
        <v>4.2945850800000009</v>
      </c>
      <c r="E15" s="21">
        <v>2.5912674337530195</v>
      </c>
      <c r="F15" s="21">
        <v>4.7862350550671371</v>
      </c>
      <c r="G15" s="21">
        <v>0.4790450200000001</v>
      </c>
      <c r="H15" s="24">
        <v>0</v>
      </c>
      <c r="I15" s="21" t="s">
        <v>97</v>
      </c>
      <c r="J15" s="21">
        <v>0</v>
      </c>
      <c r="K15" s="99"/>
    </row>
    <row r="16" spans="1:14" s="137" customFormat="1" ht="15.75" customHeight="1" x14ac:dyDescent="0.25">
      <c r="A16" s="97"/>
      <c r="B16" s="188" t="s">
        <v>234</v>
      </c>
      <c r="C16" s="21">
        <v>3.8733745999999987</v>
      </c>
      <c r="D16" s="24">
        <v>4.0281762600000004</v>
      </c>
      <c r="E16" s="21">
        <v>3.9965579368440585</v>
      </c>
      <c r="F16" s="21">
        <v>4.4893273888990537</v>
      </c>
      <c r="G16" s="21">
        <v>0.45231973999999997</v>
      </c>
      <c r="H16" s="24">
        <v>0.38994375000000003</v>
      </c>
      <c r="I16" s="21">
        <v>-13.790242716358115</v>
      </c>
      <c r="J16" s="21">
        <v>5.2660405758366631</v>
      </c>
      <c r="K16" s="99"/>
    </row>
    <row r="17" spans="1:11" s="137" customFormat="1" ht="15.75" customHeight="1" x14ac:dyDescent="0.25">
      <c r="A17" s="97"/>
      <c r="B17" s="188" t="s">
        <v>235</v>
      </c>
      <c r="C17" s="21">
        <v>2.7598387199999994</v>
      </c>
      <c r="D17" s="24">
        <v>3.5494973400000003</v>
      </c>
      <c r="E17" s="21">
        <v>28.612491529939877</v>
      </c>
      <c r="F17" s="21">
        <v>3.9558486512917228</v>
      </c>
      <c r="G17" s="21">
        <v>0.82492392999999986</v>
      </c>
      <c r="H17" s="24">
        <v>0.28573154000000006</v>
      </c>
      <c r="I17" s="21">
        <v>-65.362680168582315</v>
      </c>
      <c r="J17" s="21">
        <v>3.8586947051627232</v>
      </c>
      <c r="K17" s="99"/>
    </row>
    <row r="18" spans="1:11" s="137" customFormat="1" ht="15.75" customHeight="1" x14ac:dyDescent="0.25">
      <c r="A18" s="97"/>
      <c r="B18" s="188" t="s">
        <v>236</v>
      </c>
      <c r="C18" s="21">
        <v>3.0237291699999989</v>
      </c>
      <c r="D18" s="24">
        <v>2.4961389300000003</v>
      </c>
      <c r="E18" s="21">
        <v>-17.44832987142161</v>
      </c>
      <c r="F18" s="21">
        <v>2.781900329492081</v>
      </c>
      <c r="G18" s="21">
        <v>7.9262659999999999E-2</v>
      </c>
      <c r="H18" s="24">
        <v>0.19302736000000001</v>
      </c>
      <c r="I18" s="21">
        <v>143.52874354708766</v>
      </c>
      <c r="J18" s="21">
        <v>2.6067603596842641</v>
      </c>
      <c r="K18" s="99"/>
    </row>
    <row r="19" spans="1:11" s="137" customFormat="1" ht="15.75" customHeight="1" x14ac:dyDescent="0.25">
      <c r="A19" s="97"/>
      <c r="B19" s="188" t="s">
        <v>237</v>
      </c>
      <c r="C19" s="21">
        <v>2.1820729100000014</v>
      </c>
      <c r="D19" s="24">
        <v>2.2628440099999989</v>
      </c>
      <c r="E19" s="21">
        <v>3.7015765893907426</v>
      </c>
      <c r="F19" s="21">
        <v>2.5218974878967084</v>
      </c>
      <c r="G19" s="21">
        <v>0.19010692999999998</v>
      </c>
      <c r="H19" s="24">
        <v>0.24220656999999998</v>
      </c>
      <c r="I19" s="21">
        <v>27.405439664929631</v>
      </c>
      <c r="J19" s="21">
        <v>3.2709067021954392</v>
      </c>
      <c r="K19" s="99"/>
    </row>
    <row r="20" spans="1:11" s="137" customFormat="1" ht="15.75" customHeight="1" x14ac:dyDescent="0.25">
      <c r="A20" s="97"/>
      <c r="B20" s="188" t="s">
        <v>238</v>
      </c>
      <c r="C20" s="21">
        <v>1.5278350000000003</v>
      </c>
      <c r="D20" s="24">
        <v>1.7062958699999999</v>
      </c>
      <c r="E20" s="21">
        <v>11.680637634299496</v>
      </c>
      <c r="F20" s="21">
        <v>1.9016349554565763</v>
      </c>
      <c r="G20" s="21">
        <v>6.856429E-2</v>
      </c>
      <c r="H20" s="24">
        <v>9.516071999999999E-2</v>
      </c>
      <c r="I20" s="21">
        <v>38.790498669205185</v>
      </c>
      <c r="J20" s="21">
        <v>1.2851089746811721</v>
      </c>
      <c r="K20" s="99"/>
    </row>
    <row r="21" spans="1:11" s="137" customFormat="1" ht="15.75" customHeight="1" x14ac:dyDescent="0.25">
      <c r="A21" s="97"/>
      <c r="B21" s="188" t="s">
        <v>239</v>
      </c>
      <c r="C21" s="21">
        <v>1.5116474000000002</v>
      </c>
      <c r="D21" s="24">
        <v>1.5299656199999994</v>
      </c>
      <c r="E21" s="21">
        <v>1.2118050809996506</v>
      </c>
      <c r="F21" s="21">
        <v>1.7051181772120165</v>
      </c>
      <c r="G21" s="21">
        <v>7.9131729999999997E-2</v>
      </c>
      <c r="H21" s="24">
        <v>2.3380110000000003E-2</v>
      </c>
      <c r="I21" s="21">
        <v>-70.454190752559057</v>
      </c>
      <c r="J21" s="21">
        <v>0.3157394058182097</v>
      </c>
      <c r="K21" s="99"/>
    </row>
    <row r="22" spans="1:11" s="137" customFormat="1" ht="15.75" customHeight="1" x14ac:dyDescent="0.25">
      <c r="A22" s="97"/>
      <c r="B22" s="188" t="s">
        <v>240</v>
      </c>
      <c r="C22" s="21">
        <v>1.3353622900000002</v>
      </c>
      <c r="D22" s="24">
        <v>1.4862942799999996</v>
      </c>
      <c r="E22" s="21">
        <v>11.302699734017452</v>
      </c>
      <c r="F22" s="21">
        <v>1.6564472824652405</v>
      </c>
      <c r="G22" s="21">
        <v>0.21375380000000002</v>
      </c>
      <c r="H22" s="24">
        <v>4.2773540000000006E-2</v>
      </c>
      <c r="I22" s="21">
        <v>-79.989342879518404</v>
      </c>
      <c r="J22" s="21">
        <v>0.57764022942327586</v>
      </c>
      <c r="K22" s="99"/>
    </row>
    <row r="23" spans="1:11" s="137" customFormat="1" ht="15.75" customHeight="1" x14ac:dyDescent="0.25">
      <c r="A23" s="97"/>
      <c r="B23" s="188" t="s">
        <v>241</v>
      </c>
      <c r="C23" s="21">
        <v>2.2762990500000009</v>
      </c>
      <c r="D23" s="24">
        <v>1.3094329499999997</v>
      </c>
      <c r="E23" s="21">
        <v>-42.47535489680061</v>
      </c>
      <c r="F23" s="21">
        <v>1.4593386254557499</v>
      </c>
      <c r="G23" s="21">
        <v>0.12224121</v>
      </c>
      <c r="H23" s="24">
        <v>9.0272999999999992E-2</v>
      </c>
      <c r="I23" s="21">
        <v>-26.151745389300395</v>
      </c>
      <c r="J23" s="21">
        <v>1.219102193335585</v>
      </c>
      <c r="K23" s="99"/>
    </row>
    <row r="24" spans="1:11" s="137" customFormat="1" ht="15.75" customHeight="1" x14ac:dyDescent="0.25">
      <c r="A24" s="97"/>
      <c r="B24" s="188" t="s">
        <v>242</v>
      </c>
      <c r="C24" s="21">
        <v>1.01063075</v>
      </c>
      <c r="D24" s="24">
        <v>1.2968808299999999</v>
      </c>
      <c r="E24" s="21">
        <v>28.323903661154159</v>
      </c>
      <c r="F24" s="21">
        <v>1.4453495215865098</v>
      </c>
      <c r="G24" s="21">
        <v>0.18299903000000001</v>
      </c>
      <c r="H24" s="24">
        <v>3.0519999999999999E-2</v>
      </c>
      <c r="I24" s="21">
        <v>-83.322315970745862</v>
      </c>
      <c r="J24" s="21">
        <v>0.41216087801005896</v>
      </c>
      <c r="K24" s="99"/>
    </row>
    <row r="25" spans="1:11" s="137" customFormat="1" ht="15.75" customHeight="1" x14ac:dyDescent="0.25">
      <c r="A25" s="97"/>
      <c r="B25" s="188" t="s">
        <v>243</v>
      </c>
      <c r="C25" s="21">
        <v>1.0283131999999999</v>
      </c>
      <c r="D25" s="24">
        <v>1.1808278899999998</v>
      </c>
      <c r="E25" s="21">
        <v>14.831540624004425</v>
      </c>
      <c r="F25" s="21">
        <v>1.3160106822517437</v>
      </c>
      <c r="G25" s="21">
        <v>8.1509999999999999E-2</v>
      </c>
      <c r="H25" s="24">
        <v>8.915519999999999E-2</v>
      </c>
      <c r="I25" s="21">
        <v>9.3794626426205276</v>
      </c>
      <c r="J25" s="21">
        <v>1.2040067336553868</v>
      </c>
      <c r="K25" s="99"/>
    </row>
    <row r="26" spans="1:11" s="137" customFormat="1" ht="15.75" customHeight="1" x14ac:dyDescent="0.25">
      <c r="A26" s="97"/>
      <c r="B26" s="188" t="s">
        <v>244</v>
      </c>
      <c r="C26" s="21">
        <v>0.79872739999999998</v>
      </c>
      <c r="D26" s="24">
        <v>1.07319868</v>
      </c>
      <c r="E26" s="21">
        <v>34.363573855110019</v>
      </c>
      <c r="F26" s="21">
        <v>1.1960599330512689</v>
      </c>
      <c r="G26" s="21">
        <v>0.13540250000000001</v>
      </c>
      <c r="H26" s="24">
        <v>4.2833599999999999E-2</v>
      </c>
      <c r="I26" s="21">
        <v>-68.365724414246415</v>
      </c>
      <c r="J26" s="21">
        <v>0.57845131665569005</v>
      </c>
      <c r="K26" s="99"/>
    </row>
    <row r="27" spans="1:11" s="137" customFormat="1" ht="15.75" customHeight="1" x14ac:dyDescent="0.25">
      <c r="A27" s="97"/>
      <c r="B27" s="188" t="s">
        <v>245</v>
      </c>
      <c r="C27" s="21">
        <v>0</v>
      </c>
      <c r="D27" s="24">
        <v>1.0685364399999999</v>
      </c>
      <c r="E27" s="21" t="s">
        <v>97</v>
      </c>
      <c r="F27" s="21">
        <v>1.1908639534379981</v>
      </c>
      <c r="G27" s="21">
        <v>0</v>
      </c>
      <c r="H27" s="24">
        <v>1.3031800000000001E-2</v>
      </c>
      <c r="I27" s="21" t="s">
        <v>97</v>
      </c>
      <c r="J27" s="21">
        <v>0.17598945380247336</v>
      </c>
      <c r="K27" s="99"/>
    </row>
    <row r="28" spans="1:11" s="137" customFormat="1" ht="15.75" customHeight="1" x14ac:dyDescent="0.25">
      <c r="A28" s="97"/>
      <c r="B28" s="188" t="s">
        <v>246</v>
      </c>
      <c r="C28" s="21">
        <v>1.3995125100000001</v>
      </c>
      <c r="D28" s="24">
        <v>1.0669143999999999</v>
      </c>
      <c r="E28" s="21">
        <v>-23.76528309846978</v>
      </c>
      <c r="F28" s="21">
        <v>1.1890562200798034</v>
      </c>
      <c r="G28" s="21">
        <v>1.1900000000000001E-2</v>
      </c>
      <c r="H28" s="24">
        <v>0.14842891999999999</v>
      </c>
      <c r="I28" s="21">
        <v>1147.3018487394957</v>
      </c>
      <c r="J28" s="21">
        <v>2.004475556660708</v>
      </c>
      <c r="K28" s="99"/>
    </row>
    <row r="29" spans="1:11" s="137" customFormat="1" ht="15.75" customHeight="1" x14ac:dyDescent="0.25">
      <c r="A29" s="97"/>
      <c r="B29" s="188" t="s">
        <v>247</v>
      </c>
      <c r="C29" s="21">
        <v>1.01032813</v>
      </c>
      <c r="D29" s="24">
        <v>0.93574640000000042</v>
      </c>
      <c r="E29" s="21">
        <v>-7.3819314523094199</v>
      </c>
      <c r="F29" s="21">
        <v>1.0428719279984264</v>
      </c>
      <c r="G29" s="21">
        <v>7.3351139999999995E-2</v>
      </c>
      <c r="H29" s="24">
        <v>0.10307300000000001</v>
      </c>
      <c r="I29" s="21">
        <v>40.519970105440791</v>
      </c>
      <c r="J29" s="21">
        <v>1.3919612771668026</v>
      </c>
      <c r="K29" s="99"/>
    </row>
    <row r="30" spans="1:11" s="137" customFormat="1" ht="15.75" customHeight="1" x14ac:dyDescent="0.25">
      <c r="A30" s="97"/>
      <c r="B30" s="188" t="s">
        <v>248</v>
      </c>
      <c r="C30" s="21">
        <v>0.27093168000000001</v>
      </c>
      <c r="D30" s="24">
        <v>0.87547644999999996</v>
      </c>
      <c r="E30" s="21">
        <v>223.13550412413932</v>
      </c>
      <c r="F30" s="21">
        <v>0.97570219167150163</v>
      </c>
      <c r="G30" s="21">
        <v>5.4266999999999996E-3</v>
      </c>
      <c r="H30" s="24">
        <v>0.16639214999999999</v>
      </c>
      <c r="I30" s="21">
        <v>2966.1755763170986</v>
      </c>
      <c r="J30" s="21">
        <v>2.2470620785708202</v>
      </c>
      <c r="K30" s="99"/>
    </row>
    <row r="31" spans="1:11" s="137" customFormat="1" ht="15.75" customHeight="1" x14ac:dyDescent="0.25">
      <c r="A31" s="97"/>
      <c r="B31" s="188" t="s">
        <v>249</v>
      </c>
      <c r="C31" s="21">
        <v>0.92954687999999941</v>
      </c>
      <c r="D31" s="24">
        <v>0.83380925000000017</v>
      </c>
      <c r="E31" s="21">
        <v>-10.299386944314126</v>
      </c>
      <c r="F31" s="21">
        <v>0.92926487361364341</v>
      </c>
      <c r="G31" s="21">
        <v>4.1953319999999995E-2</v>
      </c>
      <c r="H31" s="24">
        <v>6.7381380000000005E-2</v>
      </c>
      <c r="I31" s="21">
        <v>60.610364090374766</v>
      </c>
      <c r="J31" s="21">
        <v>0.90995965735024342</v>
      </c>
      <c r="K31" s="99"/>
    </row>
    <row r="32" spans="1:11" s="137" customFormat="1" ht="15.75" customHeight="1" x14ac:dyDescent="0.25">
      <c r="A32" s="97"/>
      <c r="B32" s="188" t="s">
        <v>250</v>
      </c>
      <c r="C32" s="21">
        <v>0.41031968999999996</v>
      </c>
      <c r="D32" s="24">
        <v>0.79871231999999981</v>
      </c>
      <c r="E32" s="21">
        <v>94.656103390992484</v>
      </c>
      <c r="F32" s="21">
        <v>0.89014999905369196</v>
      </c>
      <c r="G32" s="21">
        <v>0.12590033</v>
      </c>
      <c r="H32" s="24">
        <v>2.7684E-2</v>
      </c>
      <c r="I32" s="21">
        <v>-78.011177571973008</v>
      </c>
      <c r="J32" s="21">
        <v>0.37386178724870489</v>
      </c>
      <c r="K32" s="99"/>
    </row>
    <row r="33" spans="1:11" s="137" customFormat="1" ht="15.75" customHeight="1" x14ac:dyDescent="0.25">
      <c r="A33" s="97"/>
      <c r="B33" s="188" t="s">
        <v>251</v>
      </c>
      <c r="C33" s="21">
        <v>0.79732978999999993</v>
      </c>
      <c r="D33" s="24">
        <v>0.76297025000000063</v>
      </c>
      <c r="E33" s="21">
        <v>-4.3093260067455059</v>
      </c>
      <c r="F33" s="21">
        <v>0.85031612798397282</v>
      </c>
      <c r="G33" s="21">
        <v>7.7147519999999983E-2</v>
      </c>
      <c r="H33" s="24">
        <v>4.8997570000000004E-2</v>
      </c>
      <c r="I33" s="21">
        <v>-36.488470400603909</v>
      </c>
      <c r="J33" s="21">
        <v>0.66169336407468304</v>
      </c>
      <c r="K33" s="99"/>
    </row>
    <row r="34" spans="1:11" s="137" customFormat="1" ht="15.75" customHeight="1" x14ac:dyDescent="0.25">
      <c r="A34" s="97"/>
      <c r="B34" s="188" t="s">
        <v>252</v>
      </c>
      <c r="C34" s="21">
        <v>0.72333926000000015</v>
      </c>
      <c r="D34" s="24">
        <v>0.74192886999999963</v>
      </c>
      <c r="E34" s="21">
        <v>2.5699711087159072</v>
      </c>
      <c r="F34" s="21">
        <v>0.82686590201639376</v>
      </c>
      <c r="G34" s="21">
        <v>0.10386277000000001</v>
      </c>
      <c r="H34" s="24">
        <v>4.7884219999999998E-2</v>
      </c>
      <c r="I34" s="21">
        <v>-53.896646507694726</v>
      </c>
      <c r="J34" s="21">
        <v>0.64665799993534812</v>
      </c>
      <c r="K34" s="99"/>
    </row>
    <row r="35" spans="1:11" s="137" customFormat="1" ht="15.75" customHeight="1" x14ac:dyDescent="0.25">
      <c r="A35" s="97"/>
      <c r="B35" s="188" t="s">
        <v>253</v>
      </c>
      <c r="C35" s="21">
        <v>0.81742557000000016</v>
      </c>
      <c r="D35" s="24">
        <v>0.72103398000000019</v>
      </c>
      <c r="E35" s="21">
        <v>-11.792093804944216</v>
      </c>
      <c r="F35" s="21">
        <v>0.8035789364244188</v>
      </c>
      <c r="G35" s="21">
        <v>0.10780796000000002</v>
      </c>
      <c r="H35" s="24">
        <v>5.3244139999999995E-2</v>
      </c>
      <c r="I35" s="21">
        <v>-50.612051280814526</v>
      </c>
      <c r="J35" s="21">
        <v>0.71904166092039645</v>
      </c>
      <c r="K35" s="99"/>
    </row>
    <row r="36" spans="1:11" s="137" customFormat="1" ht="15.75" customHeight="1" x14ac:dyDescent="0.25">
      <c r="A36" s="97"/>
      <c r="B36" s="188" t="s">
        <v>254</v>
      </c>
      <c r="C36" s="21">
        <v>0.80713586999999998</v>
      </c>
      <c r="D36" s="24">
        <v>0.71312620999999965</v>
      </c>
      <c r="E36" s="21">
        <v>-11.647315339857256</v>
      </c>
      <c r="F36" s="21">
        <v>0.79476587409677457</v>
      </c>
      <c r="G36" s="21">
        <v>7.254511000000001E-2</v>
      </c>
      <c r="H36" s="24">
        <v>8.4973910000000014E-2</v>
      </c>
      <c r="I36" s="21">
        <v>17.132512446393712</v>
      </c>
      <c r="J36" s="21">
        <v>1.1475400181372128</v>
      </c>
      <c r="K36" s="99"/>
    </row>
    <row r="37" spans="1:11" s="137" customFormat="1" ht="15.75" customHeight="1" x14ac:dyDescent="0.25">
      <c r="A37" s="97"/>
      <c r="B37" s="188" t="s">
        <v>255</v>
      </c>
      <c r="C37" s="21">
        <v>0.54468806000000014</v>
      </c>
      <c r="D37" s="24">
        <v>0.69104515000000022</v>
      </c>
      <c r="E37" s="21">
        <v>26.869891364976862</v>
      </c>
      <c r="F37" s="21">
        <v>0.77015694414048697</v>
      </c>
      <c r="G37" s="21">
        <v>1.6500000000000001E-2</v>
      </c>
      <c r="H37" s="24">
        <v>0.28949199999999997</v>
      </c>
      <c r="I37" s="21">
        <v>1654.4969696969695</v>
      </c>
      <c r="J37" s="21">
        <v>3.9094782731614672</v>
      </c>
      <c r="K37" s="99"/>
    </row>
    <row r="38" spans="1:11" s="137" customFormat="1" ht="15.75" customHeight="1" x14ac:dyDescent="0.25">
      <c r="A38" s="97"/>
      <c r="B38" s="188" t="s">
        <v>256</v>
      </c>
      <c r="C38" s="21">
        <v>0.30952288999999999</v>
      </c>
      <c r="D38" s="24">
        <v>0.69069816000000017</v>
      </c>
      <c r="E38" s="21">
        <v>123.14929923276439</v>
      </c>
      <c r="F38" s="21">
        <v>0.7697702302505951</v>
      </c>
      <c r="G38" s="21">
        <v>1.201168E-2</v>
      </c>
      <c r="H38" s="24">
        <v>4.7030000000000002E-2</v>
      </c>
      <c r="I38" s="21">
        <v>291.53557204321129</v>
      </c>
      <c r="J38" s="21">
        <v>0.63512208692048078</v>
      </c>
      <c r="K38" s="99"/>
    </row>
    <row r="39" spans="1:11" s="137" customFormat="1" ht="15.75" customHeight="1" x14ac:dyDescent="0.25">
      <c r="A39" s="97"/>
      <c r="B39" s="188" t="s">
        <v>257</v>
      </c>
      <c r="C39" s="21">
        <v>0.36981176999999998</v>
      </c>
      <c r="D39" s="24">
        <v>0.67654621999999986</v>
      </c>
      <c r="E39" s="21">
        <v>82.943398475391916</v>
      </c>
      <c r="F39" s="21">
        <v>0.75399815679915749</v>
      </c>
      <c r="G39" s="21">
        <v>0</v>
      </c>
      <c r="H39" s="24">
        <v>2.3165999999999999E-2</v>
      </c>
      <c r="I39" s="21" t="s">
        <v>97</v>
      </c>
      <c r="J39" s="21">
        <v>0.3128479325026548</v>
      </c>
      <c r="K39" s="99"/>
    </row>
    <row r="40" spans="1:11" s="137" customFormat="1" ht="15.75" customHeight="1" x14ac:dyDescent="0.25">
      <c r="A40" s="97"/>
      <c r="B40" s="188" t="s">
        <v>258</v>
      </c>
      <c r="C40" s="21">
        <v>0.53066901999999994</v>
      </c>
      <c r="D40" s="24">
        <v>0.58867454000000008</v>
      </c>
      <c r="E40" s="21">
        <v>10.930639968393141</v>
      </c>
      <c r="F40" s="21">
        <v>0.65606680666191886</v>
      </c>
      <c r="G40" s="21">
        <v>3.7691740000000001E-2</v>
      </c>
      <c r="H40" s="24">
        <v>8.3987800000000001E-2</v>
      </c>
      <c r="I40" s="21">
        <v>122.82813157471635</v>
      </c>
      <c r="J40" s="21">
        <v>1.1342229813280875</v>
      </c>
      <c r="K40" s="99"/>
    </row>
    <row r="41" spans="1:11" s="137" customFormat="1" ht="15.75" customHeight="1" x14ac:dyDescent="0.25">
      <c r="A41" s="97"/>
      <c r="B41" s="188" t="s">
        <v>259</v>
      </c>
      <c r="C41" s="21">
        <v>0.50124289999999994</v>
      </c>
      <c r="D41" s="24">
        <v>0.58224308000000013</v>
      </c>
      <c r="E41" s="21">
        <v>16.15986580558053</v>
      </c>
      <c r="F41" s="21">
        <v>0.6488990643227075</v>
      </c>
      <c r="G41" s="21">
        <v>8.7845960000000001E-2</v>
      </c>
      <c r="H41" s="24">
        <v>3.9332100000000002E-2</v>
      </c>
      <c r="I41" s="21">
        <v>-55.226057066255521</v>
      </c>
      <c r="J41" s="21">
        <v>0.53116490399670513</v>
      </c>
      <c r="K41" s="99"/>
    </row>
    <row r="42" spans="1:11" s="137" customFormat="1" ht="15.75" customHeight="1" x14ac:dyDescent="0.25">
      <c r="A42" s="97"/>
      <c r="B42" s="188" t="s">
        <v>260</v>
      </c>
      <c r="C42" s="21">
        <v>5.0041290000000002E-2</v>
      </c>
      <c r="D42" s="24">
        <v>0.57689257999999988</v>
      </c>
      <c r="E42" s="21">
        <v>1052.8331503844124</v>
      </c>
      <c r="F42" s="21">
        <v>0.64293603176307823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1" s="137" customFormat="1" ht="15.75" customHeight="1" x14ac:dyDescent="0.25">
      <c r="A43" s="97"/>
      <c r="B43" s="188" t="s">
        <v>261</v>
      </c>
      <c r="C43" s="21">
        <v>7.459209E-2</v>
      </c>
      <c r="D43" s="24">
        <v>0.55040237999999997</v>
      </c>
      <c r="E43" s="21">
        <v>637.88303826853485</v>
      </c>
      <c r="F43" s="21">
        <v>0.61341319742776712</v>
      </c>
      <c r="G43" s="21">
        <v>0</v>
      </c>
      <c r="H43" s="24">
        <v>0.13356634000000001</v>
      </c>
      <c r="I43" s="21" t="s">
        <v>97</v>
      </c>
      <c r="J43" s="21">
        <v>1.8037621221163191</v>
      </c>
      <c r="K43" s="99"/>
    </row>
    <row r="44" spans="1:11" s="137" customFormat="1" x14ac:dyDescent="0.25">
      <c r="A44" s="97"/>
      <c r="B44" s="188" t="s">
        <v>46</v>
      </c>
      <c r="C44" s="21">
        <v>50.914202660000534</v>
      </c>
      <c r="D44" s="24">
        <v>35.978625550000736</v>
      </c>
      <c r="E44" s="21">
        <v>-29.33479526280308</v>
      </c>
      <c r="F44" s="21">
        <v>40.097507822699292</v>
      </c>
      <c r="G44" s="21">
        <v>3.5922721600000074</v>
      </c>
      <c r="H44" s="24">
        <v>3.9437272199999978</v>
      </c>
      <c r="I44" s="21">
        <v>9.7836423396157723</v>
      </c>
      <c r="J44" s="21">
        <v>53.258521416361994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08"/>
      <c r="J11" s="208"/>
      <c r="K11" s="208"/>
      <c r="L11" s="60"/>
      <c r="O11" s="157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157.86127099999999</v>
      </c>
      <c r="I13" s="68">
        <v>3.2383347310659616</v>
      </c>
      <c r="J13" s="68">
        <v>103.23833473106596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>
        <v>244.189258</v>
      </c>
      <c r="I17" s="68">
        <v>10.206797032871439</v>
      </c>
      <c r="J17" s="68">
        <v>110.20679703287144</v>
      </c>
      <c r="K17" s="68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>
        <v>237.27776800000001</v>
      </c>
      <c r="I18" s="68">
        <v>14.75903092496238</v>
      </c>
      <c r="J18" s="68">
        <v>114.75903092496237</v>
      </c>
      <c r="K18" s="68">
        <v>1.0738265597794117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>
        <v>199.845584</v>
      </c>
      <c r="I19" s="68">
        <v>22.471565240003688</v>
      </c>
      <c r="J19" s="68">
        <v>122.47156524000368</v>
      </c>
      <c r="K19" s="68">
        <v>-30.540757464280986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>
        <v>227.22984700000001</v>
      </c>
      <c r="I20" s="68">
        <v>-1.5746903626816744</v>
      </c>
      <c r="J20" s="68">
        <v>98.425309637318321</v>
      </c>
      <c r="K20" s="68">
        <v>17.159850900714211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>
        <v>198.33229299999999</v>
      </c>
      <c r="I21" s="68">
        <v>-1.0013488229332235</v>
      </c>
      <c r="J21" s="68">
        <v>98.998651177066776</v>
      </c>
      <c r="K21" s="68">
        <v>-14.633492998059639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>
        <v>198.68120500000001</v>
      </c>
      <c r="I22" s="68">
        <v>-0.88293720289693844</v>
      </c>
      <c r="J22" s="68">
        <v>99.11706279710306</v>
      </c>
      <c r="K22" s="68">
        <v>-0.37816189751614937</v>
      </c>
      <c r="L22" s="60"/>
      <c r="N22" s="41">
        <v>1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209.875304</v>
      </c>
      <c r="H23" s="30">
        <v>206.130741</v>
      </c>
      <c r="I23" s="30">
        <v>-1.7841846699600206</v>
      </c>
      <c r="J23" s="30">
        <v>98.215815330039973</v>
      </c>
      <c r="K23" s="30">
        <v>5.3366244721676503</v>
      </c>
      <c r="L23" s="60"/>
      <c r="N23" s="41">
        <v>1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2448.5530349999999</v>
      </c>
      <c r="H25" s="30">
        <v>2264.9462519999997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-9.7803427559377436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3034.5649560000002</v>
      </c>
      <c r="D28" s="70">
        <v>2969.515261</v>
      </c>
      <c r="E28" s="70">
        <v>2834.2813609999998</v>
      </c>
      <c r="F28" s="70">
        <v>2479.4502119999997</v>
      </c>
      <c r="G28" s="70">
        <v>2232.6994300000001</v>
      </c>
      <c r="H28" s="30">
        <v>2264.9462519999997</v>
      </c>
      <c r="I28" s="66">
        <v>1.4442974977603606</v>
      </c>
      <c r="J28" s="30">
        <v>101.44429749776036</v>
      </c>
      <c r="K28" s="30">
        <v>-9.9518345158043253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-2.143625064653254</v>
      </c>
      <c r="E29" s="70">
        <v>-4.554073244751045</v>
      </c>
      <c r="F29" s="70">
        <v>-12.519263397152901</v>
      </c>
      <c r="G29" s="70">
        <v>-9.9518345158043253</v>
      </c>
      <c r="H29" s="30">
        <v>1.4442974977603606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7"/>
      <c r="D48" s="137"/>
      <c r="E48" s="137"/>
      <c r="F48" s="137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166</v>
      </c>
      <c r="D49" s="139" t="s">
        <v>54</v>
      </c>
      <c r="E49" s="139" t="s">
        <v>167</v>
      </c>
      <c r="F49" s="139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227.82248410999895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249.22439267999951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386.71803983999797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340.1356353099975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286.43093549588218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297.6494319899997</v>
      </c>
      <c r="E55" s="195">
        <v>40695</v>
      </c>
      <c r="F55" s="196">
        <v>286.43093549588218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285.16797736999922</v>
      </c>
      <c r="E56" s="195">
        <v>40725</v>
      </c>
      <c r="F56" s="196">
        <v>286.43093549588218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321.34257674999913</v>
      </c>
      <c r="E57" s="195">
        <v>40756</v>
      </c>
      <c r="F57" s="196">
        <v>286.43093549588218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257.45700755999962</v>
      </c>
      <c r="E58" s="195">
        <v>40787</v>
      </c>
      <c r="F58" s="196">
        <v>286.43093549588218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264.35180292999945</v>
      </c>
      <c r="E59" s="195">
        <v>40817</v>
      </c>
      <c r="F59" s="196">
        <v>286.43093549588218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343.74963732000083</v>
      </c>
      <c r="E60" s="195">
        <v>40848</v>
      </c>
      <c r="F60" s="196">
        <v>286.43093549588218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503.35862089000034</v>
      </c>
      <c r="E61" s="195">
        <v>40878</v>
      </c>
      <c r="F61" s="196">
        <v>311.8592845624994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256.65837227999924</v>
      </c>
      <c r="E62" s="195">
        <v>40909</v>
      </c>
      <c r="F62" s="196">
        <v>314.26227524333274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275.8502719399994</v>
      </c>
      <c r="E63" s="195">
        <v>40940</v>
      </c>
      <c r="F63" s="196">
        <v>316.48109851499942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322.71263122999687</v>
      </c>
      <c r="E64" s="195">
        <v>40969</v>
      </c>
      <c r="F64" s="196">
        <v>311.14731446416596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230.51126010000158</v>
      </c>
      <c r="E65" s="195">
        <v>41000</v>
      </c>
      <c r="F65" s="196">
        <v>302.01194986333292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306.66912052000043</v>
      </c>
      <c r="E66" s="195">
        <v>41030</v>
      </c>
      <c r="F66" s="196">
        <v>305.45655923999965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253.80930737</v>
      </c>
      <c r="E67" s="195">
        <v>41061</v>
      </c>
      <c r="F67" s="196">
        <v>301.80321552166635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320.12071300000025</v>
      </c>
      <c r="E68" s="195">
        <v>41091</v>
      </c>
      <c r="F68" s="196">
        <v>304.71594349083313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271.30448030000122</v>
      </c>
      <c r="E69" s="195">
        <v>41122</v>
      </c>
      <c r="F69" s="196">
        <v>300.54610211999994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256.8754375000006</v>
      </c>
      <c r="E70" s="195">
        <v>41153</v>
      </c>
      <c r="F70" s="196">
        <v>300.49763794833336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268.69307103999915</v>
      </c>
      <c r="E71" s="195">
        <v>41183</v>
      </c>
      <c r="F71" s="196">
        <v>300.85941029083341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271.36029070999922</v>
      </c>
      <c r="E72" s="195">
        <v>41214</v>
      </c>
      <c r="F72" s="196">
        <v>294.82696473999988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255.23755116999925</v>
      </c>
      <c r="E73" s="195">
        <v>41244</v>
      </c>
      <c r="F73" s="196">
        <v>274.15020892999979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</v>
      </c>
      <c r="E74" s="195">
        <v>41275</v>
      </c>
      <c r="F74" s="196">
        <v>269.88161055583328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238.26693389000116</v>
      </c>
      <c r="E75" s="195">
        <v>41306</v>
      </c>
      <c r="F75" s="196">
        <v>266.74966571833346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270.63146477000021</v>
      </c>
      <c r="E76" s="195">
        <v>41334</v>
      </c>
      <c r="F76" s="196">
        <v>262.40956851333368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326.83519174000133</v>
      </c>
      <c r="E77" s="195">
        <v>41365</v>
      </c>
      <c r="F77" s="196">
        <v>270.43656281666699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323.48553373999914</v>
      </c>
      <c r="E78" s="195">
        <v>41395</v>
      </c>
      <c r="F78" s="196">
        <v>271.83793058500021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283.09079269999881</v>
      </c>
      <c r="E79" s="195">
        <v>41426</v>
      </c>
      <c r="F79" s="196">
        <v>274.27805436250009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279.7067344900006</v>
      </c>
      <c r="E80" s="195">
        <v>41456</v>
      </c>
      <c r="F80" s="196">
        <v>270.91022282000012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245.67986602999949</v>
      </c>
      <c r="E81" s="195">
        <v>41487</v>
      </c>
      <c r="F81" s="196">
        <v>268.77483829750003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238.10544775000187</v>
      </c>
      <c r="E82" s="195">
        <v>41518</v>
      </c>
      <c r="F82" s="196">
        <v>267.21067248500015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295.30072804999878</v>
      </c>
      <c r="E83" s="195">
        <v>41548</v>
      </c>
      <c r="F83" s="196">
        <v>269.42797723583345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262.97737547000054</v>
      </c>
      <c r="E84" s="195">
        <v>41579</v>
      </c>
      <c r="F84" s="196">
        <v>268.72940096583352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262.35449482000081</v>
      </c>
      <c r="E85" s="195">
        <v>41609</v>
      </c>
      <c r="F85" s="196">
        <v>269.32247960333365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207.38939784000021</v>
      </c>
      <c r="E86" s="195">
        <v>41640</v>
      </c>
      <c r="F86" s="196">
        <v>269.4853301075002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248.39957996000069</v>
      </c>
      <c r="E87" s="195">
        <v>41671</v>
      </c>
      <c r="F87" s="196">
        <v>270.32971728000012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253.67763354999974</v>
      </c>
      <c r="E88" s="195">
        <v>41699</v>
      </c>
      <c r="F88" s="196">
        <v>268.91689801166677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260.05585328000041</v>
      </c>
      <c r="E89" s="195">
        <v>41730</v>
      </c>
      <c r="F89" s="196">
        <v>263.35195314000003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300.58079472999901</v>
      </c>
      <c r="E90" s="195">
        <v>41760</v>
      </c>
      <c r="F90" s="196">
        <v>261.44322488916674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243.18483879999997</v>
      </c>
      <c r="E91" s="195">
        <v>41791</v>
      </c>
      <c r="F91" s="196">
        <v>258.11772873083351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308.83519880999802</v>
      </c>
      <c r="E92" s="195">
        <v>41821</v>
      </c>
      <c r="F92" s="196">
        <v>260.54510075749994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255.93218196000012</v>
      </c>
      <c r="E93" s="195">
        <v>41852</v>
      </c>
      <c r="F93" s="196">
        <v>261.39946041833332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261.63993842999992</v>
      </c>
      <c r="E94" s="195">
        <v>41883</v>
      </c>
      <c r="F94" s="196">
        <v>263.36066797499979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243.98875371999929</v>
      </c>
      <c r="E95" s="195">
        <v>41913</v>
      </c>
      <c r="F95" s="196">
        <v>259.0846701141665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250.59718948000011</v>
      </c>
      <c r="E96" s="195">
        <v>41944</v>
      </c>
      <c r="F96" s="196">
        <v>258.05298794833317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270.20340455000064</v>
      </c>
      <c r="E97" s="195">
        <v>41974</v>
      </c>
      <c r="F97" s="196">
        <v>258.70706375916649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197.23092143999958</v>
      </c>
      <c r="E98" s="195">
        <v>42005</v>
      </c>
      <c r="F98" s="196">
        <v>257.86052405916649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252.63953438000038</v>
      </c>
      <c r="E99" s="195">
        <v>42036</v>
      </c>
      <c r="F99" s="196">
        <v>258.21385359416644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262.19330568000004</v>
      </c>
      <c r="E100" s="195">
        <v>42064</v>
      </c>
      <c r="F100" s="196">
        <v>258.92349293833314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252.01318601999944</v>
      </c>
      <c r="E101" s="195">
        <v>42095</v>
      </c>
      <c r="F101" s="196">
        <v>258.25327066666637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243.69692617000058</v>
      </c>
      <c r="E102" s="195">
        <v>42125</v>
      </c>
      <c r="F102" s="196">
        <v>253.5129482866665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204.56506453999953</v>
      </c>
      <c r="E103" s="195">
        <v>42156</v>
      </c>
      <c r="F103" s="196">
        <v>250.29463376499982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234.92500460000002</v>
      </c>
      <c r="E104" s="195">
        <v>42186</v>
      </c>
      <c r="F104" s="196">
        <v>244.13545091416665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197.05151356000025</v>
      </c>
      <c r="E105" s="195">
        <v>42217</v>
      </c>
      <c r="F105" s="196">
        <v>239.22872854750003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234.68030525000071</v>
      </c>
      <c r="E106" s="195">
        <v>42248</v>
      </c>
      <c r="F106" s="196">
        <v>236.98209244916677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201.21196857000012</v>
      </c>
      <c r="E107" s="195">
        <v>42278</v>
      </c>
      <c r="F107" s="196">
        <v>233.41736035333349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199.2424805599984</v>
      </c>
      <c r="E108" s="195">
        <v>42309</v>
      </c>
      <c r="F108" s="196">
        <v>229.13780127666664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234.5404078099991</v>
      </c>
      <c r="E109" s="195">
        <v>42339</v>
      </c>
      <c r="F109" s="196">
        <v>226.16588488166653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152.90954804000103</v>
      </c>
      <c r="E110" s="195">
        <v>42370</v>
      </c>
      <c r="F110" s="196">
        <v>222.4724370983333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230.31420289999994</v>
      </c>
      <c r="E111" s="195">
        <v>42401</v>
      </c>
      <c r="F111" s="196">
        <v>220.61199280833327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203.54677561999949</v>
      </c>
      <c r="E112" s="195">
        <v>42430</v>
      </c>
      <c r="F112" s="196">
        <v>215.7247819699999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212.88634760999977</v>
      </c>
      <c r="E113" s="195">
        <v>42461</v>
      </c>
      <c r="F113" s="196">
        <v>212.46421210249991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221.57368193999957</v>
      </c>
      <c r="E114" s="195">
        <v>42491</v>
      </c>
      <c r="F114" s="196">
        <v>210.6206084166665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206.7617393700003</v>
      </c>
      <c r="E115" s="195">
        <v>42522</v>
      </c>
      <c r="F115" s="196">
        <v>210.80366465249986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163.1771288100006</v>
      </c>
      <c r="E116" s="195">
        <v>42552</v>
      </c>
      <c r="F116" s="196">
        <v>204.82467500333328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230.8652602800004</v>
      </c>
      <c r="E117" s="195">
        <v>42583</v>
      </c>
      <c r="F117" s="196">
        <v>207.64248722999994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200.33837897000075</v>
      </c>
      <c r="E118" s="195">
        <v>42614</v>
      </c>
      <c r="F118" s="196">
        <v>204.78066003999993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200.45106203000094</v>
      </c>
      <c r="E119" s="195">
        <v>42644</v>
      </c>
      <c r="F119" s="196">
        <v>204.7172511616667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209.87530434000161</v>
      </c>
      <c r="E120" s="195">
        <v>42675</v>
      </c>
      <c r="F120" s="196">
        <v>205.60331981000027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215.85360494000059</v>
      </c>
      <c r="E121" s="195">
        <v>42705</v>
      </c>
      <c r="F121" s="196">
        <v>204.04608623750042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157.86127067000021</v>
      </c>
      <c r="E122" s="195">
        <v>42736</v>
      </c>
      <c r="F122" s="196">
        <v>204.45872979000035</v>
      </c>
      <c r="G122" s="41"/>
      <c r="J122" s="41"/>
    </row>
    <row r="123" spans="2:11" x14ac:dyDescent="0.25">
      <c r="B123" s="139">
        <v>2017</v>
      </c>
      <c r="C123" s="139">
        <v>2</v>
      </c>
      <c r="D123" s="139">
        <v>202.23198776999973</v>
      </c>
      <c r="E123" s="195">
        <v>42767</v>
      </c>
      <c r="F123" s="196">
        <v>202.11854519583366</v>
      </c>
      <c r="G123" s="41"/>
      <c r="J123" s="41"/>
    </row>
    <row r="124" spans="2:11" x14ac:dyDescent="0.25">
      <c r="B124" s="139">
        <v>2017</v>
      </c>
      <c r="C124" s="139">
        <v>3</v>
      </c>
      <c r="D124" s="139">
        <v>230.59873149999959</v>
      </c>
      <c r="E124" s="195">
        <v>42795</v>
      </c>
      <c r="F124" s="196">
        <v>204.37287485250036</v>
      </c>
      <c r="G124" s="41"/>
      <c r="J124" s="41"/>
    </row>
    <row r="125" spans="2:11" x14ac:dyDescent="0.25">
      <c r="B125" s="139">
        <v>2017</v>
      </c>
      <c r="C125" s="139">
        <v>4</v>
      </c>
      <c r="D125" s="139">
        <v>162.56756599000025</v>
      </c>
      <c r="E125" s="195">
        <v>42826</v>
      </c>
      <c r="F125" s="196">
        <v>200.17964305083373</v>
      </c>
      <c r="G125" s="41"/>
      <c r="J125" s="41"/>
    </row>
    <row r="126" spans="2:11" x14ac:dyDescent="0.25">
      <c r="B126" s="139">
        <v>2017</v>
      </c>
      <c r="C126" s="139">
        <v>5</v>
      </c>
      <c r="D126" s="139">
        <v>244.1892577400005</v>
      </c>
      <c r="E126" s="195">
        <v>42856</v>
      </c>
      <c r="F126" s="196">
        <v>202.06427436750042</v>
      </c>
      <c r="G126" s="41"/>
      <c r="J126" s="41"/>
    </row>
    <row r="127" spans="2:11" x14ac:dyDescent="0.25">
      <c r="B127" s="139">
        <v>2017</v>
      </c>
      <c r="C127" s="139">
        <v>6</v>
      </c>
      <c r="D127" s="139">
        <v>237.27776816999929</v>
      </c>
      <c r="E127" s="195">
        <v>42887</v>
      </c>
      <c r="F127" s="196">
        <v>204.60727676750039</v>
      </c>
      <c r="G127" s="41"/>
      <c r="J127" s="41"/>
    </row>
    <row r="128" spans="2:11" x14ac:dyDescent="0.25">
      <c r="B128" s="139">
        <v>2017</v>
      </c>
      <c r="C128" s="139">
        <v>7</v>
      </c>
      <c r="D128" s="139">
        <v>199.84558365999962</v>
      </c>
      <c r="E128" s="195">
        <v>42917</v>
      </c>
      <c r="F128" s="196">
        <v>207.66298133833365</v>
      </c>
      <c r="G128" s="41"/>
      <c r="J128" s="156"/>
      <c r="K128" s="156"/>
    </row>
    <row r="129" spans="2:11" x14ac:dyDescent="0.25">
      <c r="B129" s="139">
        <v>2017</v>
      </c>
      <c r="C129" s="139">
        <v>8</v>
      </c>
      <c r="D129" s="139">
        <v>227.22984662000135</v>
      </c>
      <c r="E129" s="195">
        <v>42948</v>
      </c>
      <c r="F129" s="196">
        <v>207.36003020000041</v>
      </c>
      <c r="G129" s="41"/>
      <c r="J129" s="156"/>
      <c r="K129" s="156"/>
    </row>
    <row r="130" spans="2:11" x14ac:dyDescent="0.25">
      <c r="C130" s="139">
        <v>9</v>
      </c>
      <c r="D130" s="139">
        <v>198.33229252999973</v>
      </c>
      <c r="E130" s="195">
        <v>42979</v>
      </c>
      <c r="F130" s="196">
        <v>207.1928563300003</v>
      </c>
      <c r="G130" s="41"/>
      <c r="J130" s="156"/>
      <c r="K130" s="156"/>
    </row>
    <row r="131" spans="2:11" x14ac:dyDescent="0.25">
      <c r="C131" s="139">
        <v>10</v>
      </c>
      <c r="D131" s="139">
        <v>198.6812048999997</v>
      </c>
      <c r="E131" s="195">
        <v>43009</v>
      </c>
      <c r="F131" s="196">
        <v>207.04536823583351</v>
      </c>
      <c r="G131" s="41"/>
      <c r="J131" s="156"/>
      <c r="K131" s="156"/>
    </row>
    <row r="132" spans="2:11" x14ac:dyDescent="0.25">
      <c r="C132" s="139">
        <v>11</v>
      </c>
      <c r="D132" s="139">
        <v>206.13074102999943</v>
      </c>
      <c r="E132" s="195">
        <v>43040</v>
      </c>
      <c r="F132" s="196">
        <v>206.73332129333335</v>
      </c>
      <c r="G132" s="41"/>
      <c r="J132" s="156"/>
      <c r="K132" s="156"/>
    </row>
    <row r="133" spans="2:11" x14ac:dyDescent="0.25">
      <c r="C133" s="41"/>
      <c r="D133" s="139"/>
      <c r="E133" s="195"/>
      <c r="F133" s="196"/>
      <c r="G133" s="41"/>
      <c r="J133" s="156"/>
      <c r="K133" s="156"/>
    </row>
    <row r="134" spans="2:11" x14ac:dyDescent="0.25">
      <c r="C134" s="41"/>
      <c r="D134" s="41"/>
      <c r="E134" s="41"/>
      <c r="F134" s="41"/>
      <c r="G134" s="41"/>
      <c r="J134" s="156"/>
      <c r="K134" s="156"/>
    </row>
    <row r="135" spans="2:11" x14ac:dyDescent="0.25">
      <c r="C135" s="41"/>
      <c r="D135" s="41"/>
      <c r="E135" s="41"/>
      <c r="F135" s="41"/>
      <c r="G135" s="41"/>
      <c r="J135" s="156"/>
      <c r="K135" s="156"/>
    </row>
    <row r="136" spans="2:11" x14ac:dyDescent="0.25">
      <c r="C136" s="41"/>
      <c r="D136" s="41"/>
      <c r="E136" s="41"/>
      <c r="F136" s="41"/>
      <c r="G136" s="41"/>
      <c r="J136" s="156"/>
      <c r="K136" s="156"/>
    </row>
    <row r="137" spans="2:11" x14ac:dyDescent="0.25">
      <c r="C137" s="41"/>
      <c r="D137" s="41"/>
      <c r="E137" s="41"/>
      <c r="F137" s="41"/>
      <c r="G137" s="41"/>
      <c r="J137" s="156"/>
      <c r="K137" s="156"/>
    </row>
    <row r="138" spans="2:11" x14ac:dyDescent="0.25">
      <c r="C138" s="41"/>
      <c r="D138" s="41"/>
      <c r="E138" s="41"/>
      <c r="F138" s="41"/>
      <c r="G138" s="41"/>
      <c r="J138" s="156"/>
      <c r="K138" s="156"/>
    </row>
    <row r="139" spans="2:11" x14ac:dyDescent="0.25">
      <c r="C139" s="41"/>
      <c r="D139" s="41"/>
      <c r="E139" s="41"/>
      <c r="F139" s="41"/>
      <c r="G139" s="41"/>
      <c r="J139" s="156"/>
      <c r="K139" s="156"/>
    </row>
    <row r="140" spans="2:11" x14ac:dyDescent="0.25">
      <c r="C140" s="41"/>
      <c r="D140" s="41"/>
      <c r="E140" s="41"/>
      <c r="F140" s="41"/>
      <c r="G140" s="41"/>
      <c r="J140" s="156"/>
      <c r="K140" s="156"/>
    </row>
    <row r="141" spans="2:11" x14ac:dyDescent="0.25">
      <c r="C141" s="41"/>
      <c r="D141" s="41"/>
      <c r="E141" s="41"/>
      <c r="F141" s="41"/>
      <c r="G141" s="41"/>
      <c r="J141" s="156"/>
      <c r="K141" s="156"/>
    </row>
    <row r="142" spans="2:11" x14ac:dyDescent="0.25">
      <c r="C142" s="41"/>
      <c r="D142" s="41"/>
      <c r="E142" s="41"/>
      <c r="F142" s="41"/>
      <c r="G142" s="41"/>
      <c r="J142" s="156"/>
      <c r="K142" s="156"/>
    </row>
    <row r="143" spans="2:11" x14ac:dyDescent="0.25">
      <c r="C143" s="41"/>
      <c r="D143" s="41"/>
      <c r="E143" s="41"/>
      <c r="F143" s="41"/>
      <c r="G143" s="41"/>
      <c r="J143" s="156"/>
      <c r="K143" s="156"/>
    </row>
    <row r="144" spans="2:11" x14ac:dyDescent="0.25">
      <c r="C144" s="41"/>
      <c r="D144" s="41"/>
      <c r="E144" s="41"/>
      <c r="F144" s="41"/>
      <c r="G144" s="41"/>
      <c r="J144" s="156"/>
      <c r="K144" s="156"/>
    </row>
    <row r="145" spans="2:11" x14ac:dyDescent="0.25">
      <c r="C145" s="41"/>
      <c r="D145" s="41"/>
      <c r="E145" s="41"/>
      <c r="F145" s="41"/>
      <c r="G145" s="41"/>
      <c r="J145" s="156"/>
      <c r="K145" s="156"/>
    </row>
    <row r="146" spans="2:11" x14ac:dyDescent="0.25">
      <c r="C146" s="41"/>
      <c r="D146" s="41"/>
      <c r="E146" s="41"/>
      <c r="F146" s="41"/>
      <c r="G146" s="41"/>
      <c r="J146" s="156"/>
      <c r="K146" s="156"/>
    </row>
    <row r="147" spans="2:11" x14ac:dyDescent="0.25">
      <c r="C147" s="41"/>
      <c r="D147" s="41"/>
      <c r="E147" s="41"/>
      <c r="F147" s="41"/>
      <c r="G147" s="41"/>
      <c r="J147" s="156"/>
      <c r="K147" s="156"/>
    </row>
    <row r="148" spans="2:11" x14ac:dyDescent="0.25">
      <c r="C148" s="41"/>
      <c r="D148" s="41"/>
      <c r="E148" s="41"/>
      <c r="F148" s="41"/>
      <c r="G148" s="41"/>
      <c r="J148" s="156"/>
      <c r="K148" s="156"/>
    </row>
    <row r="149" spans="2:11" x14ac:dyDescent="0.25">
      <c r="C149" s="41"/>
      <c r="D149" s="41"/>
      <c r="E149" s="41"/>
      <c r="F149" s="41"/>
      <c r="G149" s="41"/>
      <c r="J149" s="156"/>
      <c r="K149" s="156"/>
    </row>
    <row r="150" spans="2:11" x14ac:dyDescent="0.25">
      <c r="C150" s="41"/>
      <c r="D150" s="41"/>
      <c r="E150" s="41"/>
      <c r="F150" s="41"/>
      <c r="G150" s="41"/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>
        <v>4.1166090000000004</v>
      </c>
      <c r="I17" s="68">
        <v>-64.667715377895661</v>
      </c>
      <c r="J17" s="68">
        <v>35.332284622104346</v>
      </c>
      <c r="K17" s="68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>
        <v>6.2340590000000002</v>
      </c>
      <c r="I18" s="68">
        <v>-40.926992081884997</v>
      </c>
      <c r="J18" s="68">
        <v>59.073007918115003</v>
      </c>
      <c r="K18" s="68">
        <v>62.167557554258089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>
        <v>10.458885</v>
      </c>
      <c r="I19" s="68">
        <v>11.499927719875513</v>
      </c>
      <c r="J19" s="68">
        <v>111.49992771987552</v>
      </c>
      <c r="K19" s="68">
        <v>-34.257588343425326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>
        <v>7.7272949999999998</v>
      </c>
      <c r="I20" s="68">
        <v>-36.871733520818303</v>
      </c>
      <c r="J20" s="68">
        <v>63.128266479181697</v>
      </c>
      <c r="K20" s="68">
        <v>41.36248916449572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>
        <v>6.1318450000000002</v>
      </c>
      <c r="I21" s="68">
        <v>-58.455335477242173</v>
      </c>
      <c r="J21" s="68">
        <v>41.544664522757827</v>
      </c>
      <c r="K21" s="68">
        <v>32.928255652040939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>
        <v>4.392773</v>
      </c>
      <c r="I22" s="68">
        <v>-73.030142414714703</v>
      </c>
      <c r="J22" s="68">
        <v>26.9698575852853</v>
      </c>
      <c r="K22" s="68">
        <v>13.572066190364019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30">
        <v>4.9323689999999996</v>
      </c>
      <c r="I23" s="30">
        <v>-53.612931506416452</v>
      </c>
      <c r="J23" s="30">
        <v>46.387068493583548</v>
      </c>
      <c r="K23" s="30">
        <v>17.909496925701429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81.422708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238.47850499999998</v>
      </c>
      <c r="D28" s="70">
        <v>223.53744600000002</v>
      </c>
      <c r="E28" s="70">
        <v>241.14210599999998</v>
      </c>
      <c r="F28" s="70">
        <v>161.53246500000003</v>
      </c>
      <c r="G28" s="70">
        <v>134.123107</v>
      </c>
      <c r="H28" s="30">
        <v>81.422708</v>
      </c>
      <c r="I28" s="66">
        <v>-39.292557545658411</v>
      </c>
      <c r="J28" s="30">
        <v>60.707442454341589</v>
      </c>
      <c r="K28" s="30">
        <v>-16.968327698088448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-6.2651596209897242</v>
      </c>
      <c r="E29" s="70">
        <v>7.8754858816808548</v>
      </c>
      <c r="F29" s="70">
        <v>-33.013579552962838</v>
      </c>
      <c r="G29" s="70">
        <v>-16.968327698088448</v>
      </c>
      <c r="H29" s="30">
        <v>-39.292557545658411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9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7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169</v>
      </c>
      <c r="E53" s="139" t="s">
        <v>167</v>
      </c>
      <c r="F53" s="139" t="s">
        <v>168</v>
      </c>
      <c r="G53" s="139"/>
      <c r="H53" s="137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7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7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7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7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7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7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7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7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7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7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7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7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7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7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7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7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7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7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7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7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7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7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7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7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7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7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7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7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7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7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7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7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7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7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7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7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7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7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7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7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7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7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7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7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7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7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7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7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7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7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7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7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7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7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7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7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7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7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7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7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7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7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7"/>
      <c r="I116" s="41"/>
    </row>
    <row r="117" spans="2:9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7"/>
      <c r="I117" s="41"/>
    </row>
    <row r="118" spans="2:9" s="40" customFormat="1" x14ac:dyDescent="0.25">
      <c r="B118" s="139">
        <v>2017</v>
      </c>
      <c r="C118" s="139">
        <v>5</v>
      </c>
      <c r="D118" s="198">
        <v>4.1166090000000004</v>
      </c>
      <c r="E118" s="195">
        <v>42856</v>
      </c>
      <c r="F118" s="197">
        <v>11.85166466666667</v>
      </c>
      <c r="G118" s="41"/>
      <c r="H118" s="137"/>
      <c r="I118" s="41"/>
    </row>
    <row r="119" spans="2:9" s="40" customFormat="1" x14ac:dyDescent="0.25">
      <c r="B119" s="139">
        <v>2017</v>
      </c>
      <c r="C119" s="41">
        <v>6</v>
      </c>
      <c r="D119" s="198">
        <v>6.2340590000000002</v>
      </c>
      <c r="E119" s="195">
        <v>42887</v>
      </c>
      <c r="F119" s="197">
        <v>11.491740999999999</v>
      </c>
      <c r="G119" s="41"/>
      <c r="H119" s="137"/>
      <c r="I119" s="41"/>
    </row>
    <row r="120" spans="2:9" s="40" customFormat="1" x14ac:dyDescent="0.25">
      <c r="B120" s="139">
        <v>2017</v>
      </c>
      <c r="C120" s="139">
        <v>7</v>
      </c>
      <c r="D120" s="198">
        <v>10.458885</v>
      </c>
      <c r="E120" s="195">
        <v>42917</v>
      </c>
      <c r="F120" s="197">
        <v>11.581633750000002</v>
      </c>
      <c r="G120" s="41"/>
      <c r="H120" s="137"/>
      <c r="I120" s="41"/>
    </row>
    <row r="121" spans="2:9" s="40" customFormat="1" x14ac:dyDescent="0.25">
      <c r="B121" s="139">
        <v>2017</v>
      </c>
      <c r="C121" s="41">
        <v>8</v>
      </c>
      <c r="D121" s="198">
        <v>7.7272949999999998</v>
      </c>
      <c r="E121" s="195">
        <v>42948</v>
      </c>
      <c r="F121" s="197">
        <v>11.205522833333333</v>
      </c>
      <c r="G121" s="41"/>
      <c r="H121" s="137"/>
      <c r="I121" s="41"/>
    </row>
    <row r="122" spans="2:9" s="40" customFormat="1" x14ac:dyDescent="0.25">
      <c r="B122" s="139">
        <v>2017</v>
      </c>
      <c r="C122" s="139">
        <v>9</v>
      </c>
      <c r="D122" s="198">
        <v>6.1318450000000002</v>
      </c>
      <c r="E122" s="195">
        <v>42979</v>
      </c>
      <c r="F122" s="197">
        <v>10.486539500000001</v>
      </c>
      <c r="G122" s="41"/>
      <c r="H122" s="156"/>
    </row>
    <row r="123" spans="2:9" s="40" customFormat="1" x14ac:dyDescent="0.25">
      <c r="B123" s="139">
        <v>2017</v>
      </c>
      <c r="C123" s="139">
        <v>10</v>
      </c>
      <c r="D123" s="198">
        <v>4.392773</v>
      </c>
      <c r="E123" s="195">
        <v>43009</v>
      </c>
      <c r="F123" s="197">
        <v>9.4952945</v>
      </c>
      <c r="G123" s="41"/>
      <c r="H123" s="156"/>
    </row>
    <row r="124" spans="2:9" s="40" customFormat="1" x14ac:dyDescent="0.25">
      <c r="B124" s="139">
        <v>2017</v>
      </c>
      <c r="C124" s="139">
        <v>11</v>
      </c>
      <c r="D124" s="198">
        <v>4.9323689999999996</v>
      </c>
      <c r="E124" s="195">
        <v>43040</v>
      </c>
      <c r="F124" s="197">
        <v>9.0202361666666651</v>
      </c>
      <c r="G124" s="41"/>
      <c r="H124" s="156"/>
    </row>
    <row r="125" spans="2:9" s="40" customFormat="1" x14ac:dyDescent="0.25">
      <c r="B125" s="139"/>
      <c r="C125" s="139"/>
      <c r="D125" s="139"/>
      <c r="E125" s="196"/>
      <c r="F125" s="41"/>
      <c r="G125" s="41"/>
      <c r="H125" s="156"/>
    </row>
    <row r="126" spans="2:9" s="40" customFormat="1" x14ac:dyDescent="0.25">
      <c r="B126" s="139"/>
      <c r="C126" s="139"/>
      <c r="D126" s="139"/>
      <c r="E126" s="196"/>
      <c r="F126" s="41"/>
      <c r="G126" s="41"/>
      <c r="H126" s="156"/>
    </row>
    <row r="127" spans="2:9" s="40" customFormat="1" x14ac:dyDescent="0.25">
      <c r="B127" s="139"/>
      <c r="C127" s="139"/>
      <c r="D127" s="139"/>
      <c r="E127" s="196"/>
      <c r="F127" s="41"/>
      <c r="G127" s="41"/>
      <c r="H127" s="156"/>
    </row>
    <row r="128" spans="2:9" s="40" customFormat="1" x14ac:dyDescent="0.25">
      <c r="B128" s="139"/>
      <c r="C128" s="139"/>
      <c r="D128" s="139"/>
      <c r="E128" s="196"/>
      <c r="F128" s="41"/>
      <c r="G128" s="41"/>
      <c r="H128" s="156"/>
    </row>
    <row r="129" spans="2:7" s="40" customFormat="1" x14ac:dyDescent="0.25">
      <c r="B129" s="139"/>
      <c r="C129" s="139"/>
      <c r="D129" s="139"/>
      <c r="E129" s="196"/>
      <c r="F129" s="41"/>
      <c r="G129" s="41"/>
    </row>
    <row r="130" spans="2:7" s="40" customFormat="1" x14ac:dyDescent="0.25">
      <c r="B130" s="139"/>
      <c r="C130" s="139"/>
      <c r="D130" s="139"/>
      <c r="E130" s="196"/>
      <c r="F130" s="41"/>
      <c r="G130" s="41"/>
    </row>
    <row r="131" spans="2:7" s="40" customFormat="1" x14ac:dyDescent="0.25">
      <c r="B131" s="139"/>
      <c r="C131" s="139"/>
      <c r="D131" s="139"/>
      <c r="E131" s="196"/>
      <c r="F131" s="41"/>
      <c r="G131" s="41"/>
    </row>
    <row r="132" spans="2:7" s="40" customFormat="1" x14ac:dyDescent="0.25">
      <c r="B132" s="139"/>
      <c r="C132" s="139"/>
      <c r="D132" s="139"/>
      <c r="E132" s="196"/>
      <c r="F132" s="41"/>
      <c r="G132" s="41"/>
    </row>
    <row r="133" spans="2:7" s="40" customFormat="1" x14ac:dyDescent="0.25">
      <c r="B133" s="139"/>
      <c r="C133" s="139"/>
      <c r="D133" s="139"/>
      <c r="E133" s="196"/>
      <c r="F133" s="41"/>
      <c r="G133" s="41"/>
    </row>
    <row r="134" spans="2:7" s="40" customFormat="1" x14ac:dyDescent="0.25">
      <c r="B134" s="139"/>
      <c r="C134" s="139"/>
      <c r="D134" s="139"/>
      <c r="E134" s="196"/>
      <c r="F134" s="41"/>
      <c r="G134" s="41"/>
    </row>
    <row r="135" spans="2:7" s="40" customFormat="1" x14ac:dyDescent="0.25">
      <c r="B135" s="148"/>
      <c r="C135" s="148"/>
      <c r="D135" s="148"/>
      <c r="E135" s="134"/>
    </row>
    <row r="136" spans="2:7" s="40" customFormat="1" x14ac:dyDescent="0.25">
      <c r="B136" s="148"/>
      <c r="C136" s="148"/>
      <c r="D136" s="148"/>
      <c r="E136" s="134"/>
    </row>
    <row r="137" spans="2:7" s="40" customFormat="1" x14ac:dyDescent="0.25">
      <c r="B137" s="148"/>
      <c r="C137" s="148"/>
      <c r="D137" s="148"/>
      <c r="E137" s="134"/>
    </row>
    <row r="138" spans="2:7" s="40" customFormat="1" x14ac:dyDescent="0.25">
      <c r="B138" s="148"/>
      <c r="C138" s="148"/>
      <c r="D138" s="148"/>
      <c r="E138" s="134"/>
    </row>
    <row r="139" spans="2:7" s="40" customFormat="1" x14ac:dyDescent="0.25">
      <c r="B139" s="148"/>
      <c r="C139" s="148"/>
      <c r="D139" s="148"/>
      <c r="E139" s="134"/>
    </row>
    <row r="140" spans="2:7" s="40" customFormat="1" x14ac:dyDescent="0.25">
      <c r="B140" s="148"/>
      <c r="C140" s="148"/>
      <c r="D140" s="148"/>
      <c r="E140" s="134"/>
    </row>
    <row r="141" spans="2:7" s="40" customFormat="1" x14ac:dyDescent="0.25">
      <c r="B141" s="148"/>
      <c r="C141" s="148"/>
      <c r="D141" s="148"/>
      <c r="E141" s="134"/>
    </row>
    <row r="142" spans="2:7" s="40" customFormat="1" x14ac:dyDescent="0.25">
      <c r="B142" s="148"/>
      <c r="C142" s="148"/>
      <c r="D142" s="148"/>
      <c r="E142" s="134"/>
    </row>
    <row r="143" spans="2:7" s="40" customFormat="1" x14ac:dyDescent="0.25">
      <c r="B143" s="148"/>
      <c r="C143" s="148"/>
      <c r="D143" s="148"/>
      <c r="E143" s="134"/>
    </row>
    <row r="144" spans="2:7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0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148.97059100000001</v>
      </c>
      <c r="I13" s="68">
        <v>2.4414512844901592</v>
      </c>
      <c r="J13" s="68">
        <v>102.44145128449016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>
        <v>240.07264900000001</v>
      </c>
      <c r="I17" s="68">
        <v>14.362483753294253</v>
      </c>
      <c r="J17" s="68">
        <v>114.36248375329426</v>
      </c>
      <c r="K17" s="68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>
        <v>231.04371</v>
      </c>
      <c r="I18" s="68">
        <v>17.754121650439213</v>
      </c>
      <c r="J18" s="68">
        <v>117.75412165043922</v>
      </c>
      <c r="K18" s="68">
        <v>-0.93352329835915127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>
        <v>189.38669899999999</v>
      </c>
      <c r="I19" s="68">
        <v>23.140732231782724</v>
      </c>
      <c r="J19" s="68">
        <v>123.14073223178272</v>
      </c>
      <c r="K19" s="68">
        <v>-30.300420286811203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>
        <v>219.50255100000001</v>
      </c>
      <c r="I20" s="68">
        <v>0.40156362251475564</v>
      </c>
      <c r="J20" s="68">
        <v>100.40156362251476</v>
      </c>
      <c r="K20" s="68">
        <v>16.047431404905321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>
        <v>192.200447</v>
      </c>
      <c r="I21" s="68">
        <v>3.5681421342167452</v>
      </c>
      <c r="J21" s="68">
        <v>103.56814213421674</v>
      </c>
      <c r="K21" s="68">
        <v>-16.995545844511859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>
        <v>194.288432</v>
      </c>
      <c r="I22" s="68">
        <v>5.4978816659116969</v>
      </c>
      <c r="J22" s="68">
        <v>105.49788166591169</v>
      </c>
      <c r="K22" s="68">
        <v>-1.4487651047382588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199.24223499999999</v>
      </c>
      <c r="H23" s="30">
        <v>201.19837200000001</v>
      </c>
      <c r="I23" s="30">
        <v>0.98178832414723693</v>
      </c>
      <c r="J23" s="30">
        <v>100.98178832414723</v>
      </c>
      <c r="K23" s="30">
        <v>4.7405810089993228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2287.6098010000001</v>
      </c>
      <c r="H25" s="30">
        <v>2183.5235429999998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-9.9994685994188934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2796.0864499999998</v>
      </c>
      <c r="D28" s="70">
        <v>2745.9778160000001</v>
      </c>
      <c r="E28" s="70">
        <v>2593.1392549999996</v>
      </c>
      <c r="F28" s="70">
        <v>2317.9177470000004</v>
      </c>
      <c r="G28" s="70">
        <v>2098.5763219999999</v>
      </c>
      <c r="H28" s="30">
        <v>2183.5235429999998</v>
      </c>
      <c r="I28" s="66">
        <v>4.047849969022943</v>
      </c>
      <c r="J28" s="30">
        <v>104.04784996902295</v>
      </c>
      <c r="K28" s="30">
        <v>-9.4628649046708642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-1.7920988816350736</v>
      </c>
      <c r="E29" s="70">
        <v>-5.5659066183803567</v>
      </c>
      <c r="F29" s="70">
        <v>-10.613448833082407</v>
      </c>
      <c r="G29" s="70">
        <v>-9.4628649046708642</v>
      </c>
      <c r="H29" s="30">
        <v>4.047849969022943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7"/>
      <c r="C46" s="137"/>
      <c r="D46" s="137"/>
      <c r="E46" s="137"/>
      <c r="F46" s="137"/>
      <c r="G46" s="137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7"/>
      <c r="C50" s="137"/>
      <c r="D50" s="137"/>
      <c r="E50" s="137"/>
      <c r="F50" s="137"/>
      <c r="G50" s="137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7"/>
      <c r="C51" s="137"/>
      <c r="D51" s="137"/>
      <c r="E51" s="137"/>
      <c r="F51" s="137"/>
      <c r="G51" s="137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7"/>
      <c r="C52" s="137"/>
      <c r="D52" s="137"/>
      <c r="E52" s="137"/>
      <c r="F52" s="137"/>
      <c r="G52" s="137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166</v>
      </c>
      <c r="D53" s="139" t="s">
        <v>171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199.24223499999999</v>
      </c>
      <c r="E112" s="195">
        <v>42675</v>
      </c>
      <c r="F112" s="197">
        <v>193.53601958333334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190.63415008333334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148.97059100000001</v>
      </c>
      <c r="E114" s="195">
        <v>42736</v>
      </c>
      <c r="F114" s="197">
        <v>190.93001375000003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188.63064766666665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191.07538766666664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187.70010199999999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240.07264900000001</v>
      </c>
      <c r="E118" s="195">
        <v>42856</v>
      </c>
      <c r="F118" s="197">
        <v>190.21260975000004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231.04371</v>
      </c>
      <c r="E119" s="195">
        <v>42887</v>
      </c>
      <c r="F119" s="197">
        <v>193.11553583333333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189.38669899999999</v>
      </c>
      <c r="E120" s="195">
        <v>42917</v>
      </c>
      <c r="F120" s="197">
        <v>196.08134766666669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219.50255100000001</v>
      </c>
      <c r="E121" s="195">
        <v>42948</v>
      </c>
      <c r="F121" s="197">
        <v>196.15450741666666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192.200447</v>
      </c>
      <c r="E122" s="195">
        <v>42979</v>
      </c>
      <c r="F122" s="197">
        <v>196.70631683333332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194.288432</v>
      </c>
      <c r="E123" s="195">
        <v>43009</v>
      </c>
      <c r="F123" s="197">
        <v>197.55007375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201.19837200000001</v>
      </c>
      <c r="E124" s="195">
        <v>43040</v>
      </c>
      <c r="F124" s="197">
        <v>197.71308516666662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181.96029524999997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B133" s="41"/>
      <c r="C133" s="41"/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</row>
    <row r="135" spans="2:9" x14ac:dyDescent="0.25">
      <c r="B135" s="41"/>
      <c r="C135" s="41"/>
      <c r="D135" s="41"/>
      <c r="E135" s="41"/>
      <c r="F135" s="41"/>
      <c r="G135" s="41"/>
    </row>
    <row r="136" spans="2:9" x14ac:dyDescent="0.25">
      <c r="B136" s="41"/>
      <c r="C136" s="41"/>
      <c r="D136" s="41"/>
      <c r="E136" s="41"/>
      <c r="F136" s="41"/>
      <c r="G136" s="41"/>
    </row>
    <row r="137" spans="2:9" x14ac:dyDescent="0.25">
      <c r="B137" s="41"/>
      <c r="C137" s="41"/>
      <c r="D137" s="41"/>
      <c r="E137" s="41"/>
      <c r="F137" s="41"/>
      <c r="G137" s="41"/>
    </row>
    <row r="138" spans="2:9" x14ac:dyDescent="0.25">
      <c r="B138" s="41"/>
      <c r="C138" s="41"/>
      <c r="D138" s="41"/>
      <c r="E138" s="41"/>
      <c r="F138" s="41"/>
      <c r="G138" s="41"/>
    </row>
    <row r="139" spans="2:9" x14ac:dyDescent="0.25">
      <c r="B139" s="41"/>
      <c r="C139" s="41"/>
      <c r="D139" s="41"/>
      <c r="E139" s="41"/>
      <c r="F139" s="41"/>
      <c r="G139" s="41"/>
    </row>
    <row r="140" spans="2:9" x14ac:dyDescent="0.25">
      <c r="B140" s="41"/>
      <c r="C140" s="41"/>
      <c r="D140" s="41"/>
      <c r="E140" s="41"/>
      <c r="F140" s="41"/>
      <c r="G14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>
        <v>92.082603000000006</v>
      </c>
      <c r="I17" s="68">
        <v>20.4194519361921</v>
      </c>
      <c r="J17" s="68">
        <v>120.4194519361921</v>
      </c>
      <c r="K17" s="68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>
        <v>94.324444999999997</v>
      </c>
      <c r="I18" s="68">
        <v>33.631763067882027</v>
      </c>
      <c r="J18" s="68">
        <v>133.63176306788202</v>
      </c>
      <c r="K18" s="68">
        <v>28.988102507473567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>
        <v>54.335821000000003</v>
      </c>
      <c r="I19" s="68">
        <v>-0.37747812206233577</v>
      </c>
      <c r="J19" s="68">
        <v>99.622521877937658</v>
      </c>
      <c r="K19" s="68">
        <v>-32.851860677257825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>
        <v>89.277393000000004</v>
      </c>
      <c r="I20" s="68">
        <v>44.287677496763258</v>
      </c>
      <c r="J20" s="68">
        <v>144.28767749676325</v>
      </c>
      <c r="K20" s="68">
        <v>28.759073102334831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>
        <v>53.422449</v>
      </c>
      <c r="I21" s="68">
        <v>-11.746011245474486</v>
      </c>
      <c r="J21" s="68">
        <v>88.253988754525508</v>
      </c>
      <c r="K21" s="68">
        <v>-9.9747488079866216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>
        <v>50.452858999999997</v>
      </c>
      <c r="I22" s="68">
        <v>-19.997102933394906</v>
      </c>
      <c r="J22" s="68">
        <v>80.002897066605101</v>
      </c>
      <c r="K22" s="68">
        <v>7.3243478221061364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82">
        <v>66.134313000000006</v>
      </c>
      <c r="I23" s="30">
        <v>0.38729390734404401</v>
      </c>
      <c r="J23" s="30">
        <v>100.38729390734404</v>
      </c>
      <c r="K23" s="30">
        <v>10.724080439002659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787.484466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813.37360600000011</v>
      </c>
      <c r="D28" s="70">
        <v>878.24588400000005</v>
      </c>
      <c r="E28" s="70">
        <v>944.70800899999995</v>
      </c>
      <c r="F28" s="70">
        <v>786.82122800000002</v>
      </c>
      <c r="G28" s="70">
        <v>743.04302200000006</v>
      </c>
      <c r="H28" s="30">
        <v>787.484466</v>
      </c>
      <c r="I28" s="66">
        <v>5.981005498225378</v>
      </c>
      <c r="J28" s="30">
        <v>105.98100549822537</v>
      </c>
      <c r="K28" s="30">
        <v>-5.5639330056305951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7.9757048324973434</v>
      </c>
      <c r="E29" s="70">
        <v>7.5675988024328511</v>
      </c>
      <c r="F29" s="70">
        <v>-16.712759868218708</v>
      </c>
      <c r="G29" s="70">
        <v>-5.5639330056305951</v>
      </c>
      <c r="H29" s="30">
        <v>5.981005498225378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41"/>
      <c r="I59" s="139"/>
      <c r="J59" s="139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41"/>
      <c r="I60" s="139"/>
      <c r="J60" s="139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41"/>
      <c r="I61" s="139"/>
      <c r="J61" s="139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41"/>
      <c r="I62" s="139"/>
      <c r="J62" s="139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41"/>
      <c r="I63" s="139"/>
      <c r="J63" s="139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41"/>
      <c r="I64" s="139"/>
      <c r="J64" s="139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41"/>
      <c r="I65" s="139"/>
      <c r="J65" s="139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94.324444999999997</v>
      </c>
      <c r="E119" s="195">
        <v>42887</v>
      </c>
      <c r="F119" s="197">
        <v>71.200023583333333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54.335821000000003</v>
      </c>
      <c r="E120" s="195">
        <v>42917</v>
      </c>
      <c r="F120" s="197">
        <v>71.182866666666669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89.277393000000004</v>
      </c>
      <c r="E121" s="195">
        <v>42948</v>
      </c>
      <c r="F121" s="197">
        <v>73.466434499999991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53.422449</v>
      </c>
      <c r="E122" s="195">
        <v>42979</v>
      </c>
      <c r="F122" s="197">
        <v>72.873920499999983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50.452858999999997</v>
      </c>
      <c r="E123" s="195">
        <v>43009</v>
      </c>
      <c r="F123" s="197">
        <v>71.823009583333331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66.134313000000006</v>
      </c>
      <c r="E124" s="195">
        <v>43040</v>
      </c>
      <c r="F124" s="197">
        <v>71.844271750000004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65.6237055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</row>
    <row r="137" spans="2:10" x14ac:dyDescent="0.25">
      <c r="B137" s="41"/>
      <c r="C137" s="41"/>
      <c r="D137" s="41"/>
      <c r="E137" s="41"/>
      <c r="F137" s="41"/>
      <c r="G137" s="41"/>
      <c r="H137" s="41"/>
    </row>
    <row r="138" spans="2:10" x14ac:dyDescent="0.25">
      <c r="B138" s="41"/>
      <c r="C138" s="41"/>
      <c r="D138" s="41"/>
      <c r="E138" s="41"/>
      <c r="F138" s="41"/>
      <c r="G138" s="41"/>
      <c r="H138" s="41"/>
    </row>
    <row r="139" spans="2:10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103.477171</v>
      </c>
      <c r="I13" s="68">
        <v>-4.718841813520724</v>
      </c>
      <c r="J13" s="68">
        <v>95.281158186479274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126.59952200000001</v>
      </c>
      <c r="I15" s="68">
        <v>2.8367502827371549</v>
      </c>
      <c r="J15" s="68">
        <v>102.83675028273716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107.983716</v>
      </c>
      <c r="I16" s="68">
        <v>-14.934201805445646</v>
      </c>
      <c r="J16" s="68">
        <v>85.065798194554361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68">
        <v>147.28006500000001</v>
      </c>
      <c r="I17" s="68">
        <v>5.9537964387468501</v>
      </c>
      <c r="J17" s="68">
        <v>105.95379643874685</v>
      </c>
      <c r="K17" s="68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68">
        <v>139.404732</v>
      </c>
      <c r="I18" s="68">
        <v>5.7392481284447072</v>
      </c>
      <c r="J18" s="68">
        <v>105.7392481284447</v>
      </c>
      <c r="K18" s="68">
        <v>-9.0012381010721736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68">
        <v>140.33988599999998</v>
      </c>
      <c r="I19" s="68">
        <v>34.66578231522486</v>
      </c>
      <c r="J19" s="68">
        <v>134.66578231522485</v>
      </c>
      <c r="K19" s="68">
        <v>-28.87285819973966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68">
        <v>132.458708</v>
      </c>
      <c r="I20" s="68">
        <v>-18.157143869750868</v>
      </c>
      <c r="J20" s="68">
        <v>81.842856130249132</v>
      </c>
      <c r="K20" s="68">
        <v>12.861989138942477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68">
        <v>140.59617</v>
      </c>
      <c r="I21" s="68">
        <v>4.7902766344134262</v>
      </c>
      <c r="J21" s="68">
        <v>104.79027663441343</v>
      </c>
      <c r="K21" s="68">
        <v>-16.568895579727982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68">
        <v>143.41265000000001</v>
      </c>
      <c r="I22" s="68">
        <v>8.1882589988265142</v>
      </c>
      <c r="J22" s="68">
        <v>108.18825899882651</v>
      </c>
      <c r="K22" s="68">
        <v>-3.949975978513276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138.58902900000001</v>
      </c>
      <c r="H23" s="30">
        <v>135.22505999999998</v>
      </c>
      <c r="I23" s="30">
        <v>-2.4272981954437611</v>
      </c>
      <c r="J23" s="30">
        <v>97.572701804556232</v>
      </c>
      <c r="K23" s="30">
        <v>2.4878468706216017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1564.3946839999999</v>
      </c>
      <c r="H25" s="82">
        <v>1425.267828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-13.280852568081903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2113.9378760000004</v>
      </c>
      <c r="D28" s="70">
        <v>2005.8777379999999</v>
      </c>
      <c r="E28" s="70">
        <v>1814.5485540000002</v>
      </c>
      <c r="F28" s="70">
        <v>1634.608041</v>
      </c>
      <c r="G28" s="70">
        <v>1431.0611849999998</v>
      </c>
      <c r="H28" s="30">
        <v>1425.267828</v>
      </c>
      <c r="I28" s="66">
        <v>-0.40482944130720844</v>
      </c>
      <c r="J28" s="30">
        <v>99.595170558692786</v>
      </c>
      <c r="K28" s="30">
        <v>-12.452334192328873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-5.111793455561342</v>
      </c>
      <c r="E29" s="70">
        <v>-9.5384270125440587</v>
      </c>
      <c r="F29" s="70">
        <v>-9.9165443990649074</v>
      </c>
      <c r="G29" s="70">
        <v>-12.452334192328873</v>
      </c>
      <c r="H29" s="30">
        <v>-0.40482944130720844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138.58902900000001</v>
      </c>
      <c r="E112" s="195">
        <v>42675</v>
      </c>
      <c r="F112" s="197">
        <v>133.36929491666666</v>
      </c>
      <c r="G112" s="41"/>
      <c r="H112" s="156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130.36622366666666</v>
      </c>
      <c r="G113" s="41"/>
      <c r="H113" s="156"/>
      <c r="I113" s="156"/>
    </row>
    <row r="114" spans="1:9" x14ac:dyDescent="0.25">
      <c r="A114" s="41"/>
      <c r="B114" s="139">
        <v>2017</v>
      </c>
      <c r="C114" s="139">
        <v>1</v>
      </c>
      <c r="D114" s="197">
        <v>103.477171</v>
      </c>
      <c r="E114" s="195">
        <v>42736</v>
      </c>
      <c r="F114" s="197">
        <v>129.93916091666668</v>
      </c>
      <c r="G114" s="41"/>
      <c r="H114" s="156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128.13057850000001</v>
      </c>
      <c r="G115" s="41"/>
      <c r="H115" s="156"/>
      <c r="I115" s="156"/>
    </row>
    <row r="116" spans="1:9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128.42159899999999</v>
      </c>
      <c r="G116" s="41"/>
      <c r="H116" s="156"/>
      <c r="I116" s="156"/>
    </row>
    <row r="117" spans="1:9" x14ac:dyDescent="0.25">
      <c r="A117" s="41"/>
      <c r="B117" s="139">
        <v>2017</v>
      </c>
      <c r="C117" s="139">
        <v>4</v>
      </c>
      <c r="D117" s="197">
        <v>107.983716</v>
      </c>
      <c r="E117" s="195">
        <v>42826</v>
      </c>
      <c r="F117" s="197">
        <v>126.84179191666668</v>
      </c>
      <c r="G117" s="41"/>
      <c r="H117" s="156"/>
      <c r="I117" s="156"/>
    </row>
    <row r="118" spans="1:9" x14ac:dyDescent="0.25">
      <c r="A118" s="41"/>
      <c r="B118" s="139">
        <v>2017</v>
      </c>
      <c r="C118" s="139">
        <v>5</v>
      </c>
      <c r="D118" s="197">
        <v>147.28006500000001</v>
      </c>
      <c r="E118" s="195">
        <v>42856</v>
      </c>
      <c r="F118" s="197">
        <v>127.53146008333333</v>
      </c>
      <c r="G118" s="41"/>
      <c r="H118" s="156"/>
      <c r="I118" s="156"/>
    </row>
    <row r="119" spans="1:9" x14ac:dyDescent="0.25">
      <c r="A119" s="41"/>
      <c r="B119" s="139">
        <v>2017</v>
      </c>
      <c r="C119" s="139">
        <v>6</v>
      </c>
      <c r="D119" s="197">
        <v>139.404732</v>
      </c>
      <c r="E119" s="195">
        <v>42887</v>
      </c>
      <c r="F119" s="197">
        <v>128.16200358333333</v>
      </c>
      <c r="G119" s="41"/>
      <c r="H119" s="156"/>
      <c r="I119" s="156"/>
    </row>
    <row r="120" spans="1:9" x14ac:dyDescent="0.25">
      <c r="A120" s="41"/>
      <c r="B120" s="139">
        <v>2017</v>
      </c>
      <c r="C120" s="139">
        <v>7</v>
      </c>
      <c r="D120" s="197">
        <v>140.33988599999998</v>
      </c>
      <c r="E120" s="195">
        <v>42917</v>
      </c>
      <c r="F120" s="197">
        <v>131.17253816666667</v>
      </c>
      <c r="G120" s="41"/>
      <c r="H120" s="156"/>
      <c r="I120" s="156"/>
    </row>
    <row r="121" spans="1:9" x14ac:dyDescent="0.25">
      <c r="A121" s="41"/>
      <c r="B121" s="139">
        <v>2017</v>
      </c>
      <c r="C121" s="139">
        <v>8</v>
      </c>
      <c r="D121" s="197">
        <v>132.458708</v>
      </c>
      <c r="E121" s="195">
        <v>42948</v>
      </c>
      <c r="F121" s="197">
        <v>128.72366650000001</v>
      </c>
      <c r="G121" s="41"/>
      <c r="H121" s="156"/>
      <c r="I121" s="156"/>
    </row>
    <row r="122" spans="1:9" x14ac:dyDescent="0.25">
      <c r="A122" s="41"/>
      <c r="B122" s="139">
        <v>2017</v>
      </c>
      <c r="C122" s="139">
        <v>9</v>
      </c>
      <c r="D122" s="197">
        <v>140.59617</v>
      </c>
      <c r="E122" s="195">
        <v>42979</v>
      </c>
      <c r="F122" s="197">
        <v>129.25925575000002</v>
      </c>
      <c r="G122" s="41"/>
      <c r="H122" s="156"/>
      <c r="I122" s="156"/>
    </row>
    <row r="123" spans="1:9" x14ac:dyDescent="0.25">
      <c r="A123" s="41"/>
      <c r="B123" s="139">
        <v>2017</v>
      </c>
      <c r="C123" s="139">
        <v>10</v>
      </c>
      <c r="D123" s="197">
        <v>143.41265000000001</v>
      </c>
      <c r="E123" s="195">
        <v>43009</v>
      </c>
      <c r="F123" s="197">
        <v>130.16377466666665</v>
      </c>
      <c r="G123" s="41"/>
      <c r="H123" s="156"/>
      <c r="I123" s="156"/>
    </row>
    <row r="124" spans="1:9" x14ac:dyDescent="0.25">
      <c r="A124" s="41"/>
      <c r="B124" s="139">
        <v>2017</v>
      </c>
      <c r="C124" s="139">
        <v>11</v>
      </c>
      <c r="D124" s="197">
        <v>135.22505999999998</v>
      </c>
      <c r="E124" s="195">
        <v>43040</v>
      </c>
      <c r="F124" s="197">
        <v>129.88344391666666</v>
      </c>
      <c r="G124" s="41"/>
      <c r="H124" s="156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118.772319</v>
      </c>
      <c r="G125" s="41"/>
      <c r="H125" s="156"/>
      <c r="I125" s="156"/>
    </row>
    <row r="126" spans="1:9" x14ac:dyDescent="0.25">
      <c r="A126" s="156"/>
      <c r="B126" s="41"/>
      <c r="C126" s="41"/>
      <c r="D126" s="41"/>
      <c r="E126" s="41"/>
      <c r="F126" s="41"/>
      <c r="G126" s="41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>
        <v>19.693542000000001</v>
      </c>
      <c r="I17" s="68">
        <v>14.055055575767872</v>
      </c>
      <c r="J17" s="68">
        <v>114.05505557576787</v>
      </c>
      <c r="K17" s="68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>
        <v>18.792256999999999</v>
      </c>
      <c r="I18" s="68">
        <v>7.0609282976189292</v>
      </c>
      <c r="J18" s="68">
        <v>107.06092829761893</v>
      </c>
      <c r="K18" s="68">
        <v>-9.5482043376390653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>
        <v>22.010338000000001</v>
      </c>
      <c r="I19" s="68">
        <v>49.447856026550106</v>
      </c>
      <c r="J19" s="68">
        <v>149.44785602655011</v>
      </c>
      <c r="K19" s="68">
        <v>-29.997065896039366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>
        <v>19.889996</v>
      </c>
      <c r="I20" s="68">
        <v>-20.87743402881247</v>
      </c>
      <c r="J20" s="68">
        <v>79.122565971187527</v>
      </c>
      <c r="K20" s="68">
        <v>35.848769983864528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>
        <v>20.077679</v>
      </c>
      <c r="I21" s="68">
        <v>-10.849335943926274</v>
      </c>
      <c r="J21" s="68">
        <v>89.150664056073722</v>
      </c>
      <c r="K21" s="68">
        <v>-1.956715588619562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>
        <v>24.498065</v>
      </c>
      <c r="I22" s="68">
        <v>16.39059092559636</v>
      </c>
      <c r="J22" s="68">
        <v>116.39059092559636</v>
      </c>
      <c r="K22" s="68">
        <v>25.66603032071535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19.643208999999999</v>
      </c>
      <c r="H23" s="82">
        <v>22.719498000000002</v>
      </c>
      <c r="I23" s="30">
        <v>15.660827108238795</v>
      </c>
      <c r="J23" s="30">
        <v>115.66082710823879</v>
      </c>
      <c r="K23" s="30">
        <v>24.287364159620893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220.75321199999999</v>
      </c>
      <c r="H25" s="82">
        <v>210.20908200000002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-9.5389626369306697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426.49008299999991</v>
      </c>
      <c r="D28" s="70">
        <v>404.67486799999989</v>
      </c>
      <c r="E28" s="70">
        <v>345.36223200000006</v>
      </c>
      <c r="F28" s="70">
        <v>225.60556399999999</v>
      </c>
      <c r="G28" s="70">
        <v>200.06901399999998</v>
      </c>
      <c r="H28" s="30">
        <v>210.20908200000002</v>
      </c>
      <c r="I28" s="66">
        <v>5.0682850868650986</v>
      </c>
      <c r="J28" s="30">
        <v>105.0682850868651</v>
      </c>
      <c r="K28" s="30">
        <v>-11.319113565833872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-5.1150579742788587</v>
      </c>
      <c r="E29" s="70">
        <v>-14.656861764887219</v>
      </c>
      <c r="F29" s="70">
        <v>-34.675670036786201</v>
      </c>
      <c r="G29" s="70">
        <v>-11.319113565833872</v>
      </c>
      <c r="H29" s="30">
        <v>5.0682850868650986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19.643208999999999</v>
      </c>
      <c r="E112" s="195">
        <v>42675</v>
      </c>
      <c r="F112" s="197">
        <v>18.207892749999999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18.396100999999998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18.370911083333336</v>
      </c>
      <c r="G114" s="156"/>
      <c r="H114" s="156"/>
      <c r="I114" s="156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18.311246499999999</v>
      </c>
      <c r="G115" s="156"/>
      <c r="H115" s="156"/>
      <c r="I115" s="156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18.440285166666666</v>
      </c>
      <c r="G116" s="156"/>
      <c r="H116" s="156"/>
      <c r="I116" s="156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18.425822333333333</v>
      </c>
      <c r="G117" s="156"/>
      <c r="H117" s="156"/>
      <c r="I117" s="156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18.628059333333333</v>
      </c>
      <c r="G118" s="156"/>
      <c r="H118" s="156"/>
      <c r="I118" s="156"/>
      <c r="J118" s="41"/>
    </row>
    <row r="119" spans="2:11" x14ac:dyDescent="0.25">
      <c r="B119" s="139">
        <v>2017</v>
      </c>
      <c r="C119" s="139">
        <v>6</v>
      </c>
      <c r="D119" s="198">
        <v>18.792256999999999</v>
      </c>
      <c r="E119" s="195">
        <v>42887</v>
      </c>
      <c r="F119" s="197">
        <v>18.731342250000001</v>
      </c>
      <c r="G119" s="156"/>
      <c r="H119" s="156"/>
      <c r="I119" s="156"/>
      <c r="J119" s="41"/>
    </row>
    <row r="120" spans="2:11" x14ac:dyDescent="0.25">
      <c r="B120" s="139">
        <v>2017</v>
      </c>
      <c r="C120" s="139">
        <v>7</v>
      </c>
      <c r="D120" s="198">
        <v>22.010338000000001</v>
      </c>
      <c r="E120" s="195">
        <v>42917</v>
      </c>
      <c r="F120" s="197">
        <v>19.338222833333333</v>
      </c>
      <c r="G120" s="156"/>
      <c r="H120" s="156"/>
      <c r="I120" s="156"/>
      <c r="J120" s="41"/>
    </row>
    <row r="121" spans="2:11" x14ac:dyDescent="0.25">
      <c r="B121" s="139">
        <v>2017</v>
      </c>
      <c r="C121" s="139">
        <v>8</v>
      </c>
      <c r="D121" s="198">
        <v>19.889996</v>
      </c>
      <c r="E121" s="195">
        <v>42948</v>
      </c>
      <c r="F121" s="197">
        <v>18.90087175</v>
      </c>
      <c r="G121" s="156"/>
      <c r="H121" s="156"/>
      <c r="I121" s="156"/>
      <c r="J121" s="41"/>
    </row>
    <row r="122" spans="2:11" x14ac:dyDescent="0.25">
      <c r="B122" s="139">
        <v>2017</v>
      </c>
      <c r="C122" s="139">
        <v>9</v>
      </c>
      <c r="D122" s="198">
        <v>20.077679</v>
      </c>
      <c r="E122" s="195">
        <v>42979</v>
      </c>
      <c r="F122" s="197">
        <v>18.697256249999999</v>
      </c>
      <c r="G122" s="156"/>
      <c r="H122" s="156"/>
      <c r="I122" s="156"/>
      <c r="J122" s="41"/>
    </row>
    <row r="123" spans="2:11" x14ac:dyDescent="0.25">
      <c r="B123" s="139">
        <v>2017</v>
      </c>
      <c r="C123" s="139">
        <v>10</v>
      </c>
      <c r="D123" s="198">
        <v>24.498065</v>
      </c>
      <c r="E123" s="195">
        <v>43009</v>
      </c>
      <c r="F123" s="197">
        <v>18.984749249999997</v>
      </c>
      <c r="G123" s="156"/>
      <c r="H123" s="156"/>
      <c r="I123" s="156"/>
      <c r="J123" s="41"/>
      <c r="K123" s="203"/>
    </row>
    <row r="124" spans="2:11" x14ac:dyDescent="0.25">
      <c r="B124" s="139">
        <v>2017</v>
      </c>
      <c r="C124" s="139">
        <v>11</v>
      </c>
      <c r="D124" s="198">
        <v>22.719498000000002</v>
      </c>
      <c r="E124" s="195">
        <v>43040</v>
      </c>
      <c r="F124" s="197">
        <v>19.241106666666667</v>
      </c>
      <c r="G124" s="156"/>
      <c r="H124" s="156"/>
      <c r="I124" s="156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17.517423500000003</v>
      </c>
      <c r="G125" s="156"/>
      <c r="H125" s="156"/>
      <c r="I125" s="156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156"/>
      <c r="H126" s="156"/>
      <c r="I126" s="156"/>
      <c r="J126" s="41"/>
      <c r="K126" s="203"/>
    </row>
    <row r="127" spans="2:11" x14ac:dyDescent="0.25">
      <c r="B127" s="156"/>
      <c r="C127" s="156"/>
      <c r="D127" s="156"/>
      <c r="E127" s="156"/>
      <c r="F127" s="156"/>
      <c r="G127" s="156"/>
      <c r="H127" s="156"/>
      <c r="I127" s="156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156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156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156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x14ac:dyDescent="0.25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x14ac:dyDescent="0.25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x14ac:dyDescent="0.25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x14ac:dyDescent="0.25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x14ac:dyDescent="0.25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x14ac:dyDescent="0.25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>
        <v>35.670928000000004</v>
      </c>
      <c r="I17" s="21">
        <v>-11.578780897200414</v>
      </c>
      <c r="J17" s="21">
        <v>88.421219102799583</v>
      </c>
      <c r="K17" s="21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>
        <v>37.755764999999997</v>
      </c>
      <c r="I18" s="21">
        <v>-1.5283851621371247</v>
      </c>
      <c r="J18" s="21">
        <v>98.471614837862873</v>
      </c>
      <c r="K18" s="21">
        <v>-18.060030451876951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>
        <v>34.76829</v>
      </c>
      <c r="I19" s="21">
        <v>22.38411331728194</v>
      </c>
      <c r="J19" s="21">
        <v>122.38411331728194</v>
      </c>
      <c r="K19" s="21">
        <v>-40.990936490126408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>
        <v>38.453066999999997</v>
      </c>
      <c r="I20" s="21">
        <v>-15.331962620534711</v>
      </c>
      <c r="J20" s="21">
        <v>84.668037379465289</v>
      </c>
      <c r="K20" s="21">
        <v>7.8783501714092985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>
        <v>32.035957000000003</v>
      </c>
      <c r="I21" s="21">
        <v>-17.910360791828349</v>
      </c>
      <c r="J21" s="21">
        <v>82.089639208171647</v>
      </c>
      <c r="K21" s="21">
        <v>-21.806893361933522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>
        <v>39.258490999999999</v>
      </c>
      <c r="I22" s="21">
        <v>10.499935163936724</v>
      </c>
      <c r="J22" s="21">
        <v>110.49993516393673</v>
      </c>
      <c r="K22" s="21">
        <v>-11.697036204395417</v>
      </c>
      <c r="L22" s="170"/>
      <c r="N22" s="139">
        <v>1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82">
        <v>42.905988999999998</v>
      </c>
      <c r="I23" s="30">
        <v>16.190430927795951</v>
      </c>
      <c r="J23" s="30">
        <v>116.19043092779594</v>
      </c>
      <c r="K23" s="30">
        <v>-16.381095039392413</v>
      </c>
      <c r="L23" s="170"/>
      <c r="N23" s="139">
        <v>1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388.922552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701.20433900000012</v>
      </c>
      <c r="D28" s="78">
        <v>615.66166900000007</v>
      </c>
      <c r="E28" s="78">
        <v>556.8644559999999</v>
      </c>
      <c r="F28" s="78">
        <v>491.90674999999999</v>
      </c>
      <c r="G28" s="78">
        <v>406.57194800000002</v>
      </c>
      <c r="H28" s="30">
        <v>388.922552</v>
      </c>
      <c r="I28" s="66">
        <v>-4.341026498955614</v>
      </c>
      <c r="J28" s="30">
        <v>95.658973501044386</v>
      </c>
      <c r="K28" s="30">
        <v>-17.347759915878356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-12.199392565367461</v>
      </c>
      <c r="E29" s="78">
        <v>-9.5502474752898969</v>
      </c>
      <c r="F29" s="78">
        <v>-11.664904322785496</v>
      </c>
      <c r="G29" s="78">
        <v>-17.347759915878356</v>
      </c>
      <c r="H29" s="30">
        <v>-4.341026498955614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7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7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7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7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7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7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7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7"/>
      <c r="I118" s="139"/>
    </row>
    <row r="119" spans="2:9" x14ac:dyDescent="0.25">
      <c r="B119" s="139">
        <v>2017</v>
      </c>
      <c r="C119" s="139">
        <v>6</v>
      </c>
      <c r="D119" s="198">
        <v>37.755764999999997</v>
      </c>
      <c r="E119" s="195">
        <v>42887</v>
      </c>
      <c r="F119" s="197">
        <v>35.486111999999999</v>
      </c>
      <c r="G119" s="139"/>
      <c r="H119" s="137"/>
      <c r="I119" s="139"/>
    </row>
    <row r="120" spans="2:9" x14ac:dyDescent="0.25">
      <c r="B120" s="139">
        <v>2017</v>
      </c>
      <c r="C120" s="139">
        <v>7</v>
      </c>
      <c r="D120" s="198">
        <v>34.76829</v>
      </c>
      <c r="E120" s="195">
        <v>42917</v>
      </c>
      <c r="F120" s="197">
        <v>36.01604008333333</v>
      </c>
      <c r="G120" s="139"/>
      <c r="H120" s="137"/>
      <c r="I120" s="139"/>
    </row>
    <row r="121" spans="2:9" x14ac:dyDescent="0.25">
      <c r="B121" s="139">
        <v>2017</v>
      </c>
      <c r="C121" s="139">
        <v>8</v>
      </c>
      <c r="D121" s="198">
        <v>38.453066999999997</v>
      </c>
      <c r="E121" s="195">
        <v>42948</v>
      </c>
      <c r="F121" s="197">
        <v>35.435772916666664</v>
      </c>
      <c r="G121" s="139"/>
      <c r="H121" s="137"/>
      <c r="I121" s="139"/>
    </row>
    <row r="122" spans="2:9" x14ac:dyDescent="0.25">
      <c r="B122" s="139">
        <v>2017</v>
      </c>
      <c r="C122" s="139">
        <v>9</v>
      </c>
      <c r="D122" s="198">
        <v>32.035957000000003</v>
      </c>
      <c r="E122" s="195">
        <v>42979</v>
      </c>
      <c r="F122" s="197">
        <v>34.853304416666667</v>
      </c>
      <c r="G122" s="139"/>
      <c r="H122" s="137"/>
      <c r="I122" s="139"/>
    </row>
    <row r="123" spans="2:9" x14ac:dyDescent="0.25">
      <c r="B123" s="139">
        <v>2017</v>
      </c>
      <c r="C123" s="139">
        <v>10</v>
      </c>
      <c r="D123" s="198">
        <v>39.258490999999999</v>
      </c>
      <c r="E123" s="195">
        <v>43009</v>
      </c>
      <c r="F123" s="197">
        <v>35.164173083333331</v>
      </c>
      <c r="G123" s="139"/>
      <c r="H123" s="137"/>
      <c r="I123" s="139"/>
    </row>
    <row r="124" spans="2:9" x14ac:dyDescent="0.25">
      <c r="B124" s="139">
        <v>2017</v>
      </c>
      <c r="C124" s="139">
        <v>11</v>
      </c>
      <c r="D124" s="198">
        <v>42.905988999999998</v>
      </c>
      <c r="E124" s="195">
        <v>43040</v>
      </c>
      <c r="F124" s="197">
        <v>35.662397166666658</v>
      </c>
      <c r="G124" s="139"/>
      <c r="H124" s="137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32.410212666666666</v>
      </c>
      <c r="G125" s="139"/>
      <c r="H125" s="137"/>
      <c r="I125" s="139"/>
    </row>
    <row r="126" spans="2:9" x14ac:dyDescent="0.25">
      <c r="B126" s="137"/>
      <c r="C126" s="137"/>
      <c r="D126" s="137"/>
      <c r="E126" s="137"/>
      <c r="F126" s="137"/>
      <c r="G126" s="137"/>
      <c r="H126" s="137"/>
      <c r="I126" s="139"/>
    </row>
    <row r="127" spans="2:9" x14ac:dyDescent="0.25">
      <c r="B127" s="137"/>
      <c r="C127" s="137"/>
      <c r="D127" s="137"/>
      <c r="E127" s="137"/>
      <c r="F127" s="137"/>
      <c r="G127" s="137"/>
      <c r="H127" s="137"/>
      <c r="I127" s="139"/>
    </row>
    <row r="128" spans="2:9" x14ac:dyDescent="0.25">
      <c r="B128" s="137"/>
      <c r="C128" s="137"/>
      <c r="D128" s="137"/>
      <c r="E128" s="137"/>
      <c r="F128" s="137"/>
      <c r="G128" s="137"/>
      <c r="H128" s="137"/>
      <c r="I128" s="139"/>
    </row>
    <row r="129" spans="2:9" x14ac:dyDescent="0.25">
      <c r="B129" s="137"/>
      <c r="C129" s="137"/>
      <c r="D129" s="137"/>
      <c r="E129" s="137"/>
      <c r="F129" s="137"/>
      <c r="G129" s="137"/>
      <c r="H129" s="137"/>
      <c r="I129" s="139"/>
    </row>
    <row r="130" spans="2:9" x14ac:dyDescent="0.25">
      <c r="B130" s="137"/>
      <c r="C130" s="137"/>
      <c r="D130" s="137"/>
      <c r="E130" s="137"/>
      <c r="F130" s="137"/>
      <c r="G130" s="137"/>
      <c r="H130" s="137"/>
      <c r="I130" s="139"/>
    </row>
    <row r="131" spans="2:9" x14ac:dyDescent="0.25">
      <c r="B131" s="137"/>
      <c r="C131" s="137"/>
      <c r="D131" s="137"/>
      <c r="E131" s="137"/>
      <c r="F131" s="137"/>
      <c r="G131" s="137"/>
      <c r="H131" s="137"/>
      <c r="I131" s="139"/>
    </row>
    <row r="132" spans="2:9" x14ac:dyDescent="0.25">
      <c r="B132" s="137"/>
      <c r="C132" s="137"/>
      <c r="D132" s="137"/>
      <c r="E132" s="137"/>
      <c r="F132" s="137"/>
      <c r="G132" s="137"/>
      <c r="H132" s="137"/>
      <c r="I132" s="139"/>
    </row>
    <row r="133" spans="2:9" x14ac:dyDescent="0.25">
      <c r="B133" s="137"/>
      <c r="C133" s="137"/>
      <c r="D133" s="137"/>
      <c r="E133" s="137"/>
      <c r="F133" s="137"/>
      <c r="G133" s="137"/>
      <c r="H133" s="137"/>
      <c r="I133" s="139"/>
    </row>
    <row r="134" spans="2:9" x14ac:dyDescent="0.25">
      <c r="B134" s="137"/>
      <c r="C134" s="137"/>
      <c r="D134" s="137"/>
      <c r="E134" s="137"/>
      <c r="F134" s="137"/>
      <c r="G134" s="137"/>
      <c r="H134" s="137"/>
      <c r="I134" s="139"/>
    </row>
    <row r="135" spans="2:9" x14ac:dyDescent="0.25">
      <c r="B135" s="137"/>
      <c r="C135" s="137"/>
      <c r="D135" s="137"/>
      <c r="E135" s="137"/>
      <c r="F135" s="137"/>
      <c r="G135" s="137"/>
      <c r="H135" s="137"/>
      <c r="I135" s="139"/>
    </row>
    <row r="136" spans="2:9" x14ac:dyDescent="0.25">
      <c r="B136" s="137"/>
      <c r="C136" s="137"/>
      <c r="D136" s="137"/>
      <c r="E136" s="137"/>
      <c r="F136" s="137"/>
      <c r="G136" s="137"/>
      <c r="H136" s="137"/>
      <c r="I136" s="139"/>
    </row>
    <row r="137" spans="2:9" x14ac:dyDescent="0.25">
      <c r="B137" s="137"/>
      <c r="C137" s="137"/>
      <c r="D137" s="137"/>
      <c r="E137" s="137"/>
      <c r="F137" s="137"/>
      <c r="G137" s="137"/>
      <c r="H137" s="137"/>
      <c r="I137" s="139"/>
    </row>
    <row r="138" spans="2:9" x14ac:dyDescent="0.25">
      <c r="B138" s="137"/>
      <c r="C138" s="137"/>
      <c r="D138" s="137"/>
      <c r="E138" s="137"/>
      <c r="F138" s="137"/>
      <c r="G138" s="137"/>
      <c r="H138" s="137"/>
      <c r="I138" s="139"/>
    </row>
    <row r="139" spans="2:9" x14ac:dyDescent="0.25">
      <c r="B139" s="137"/>
      <c r="C139" s="137"/>
      <c r="D139" s="137"/>
      <c r="E139" s="137"/>
      <c r="F139" s="137"/>
      <c r="G139" s="137"/>
      <c r="H139" s="137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37.522598000000002</v>
      </c>
      <c r="I13" s="68">
        <v>-5.0710748823008185</v>
      </c>
      <c r="J13" s="68">
        <v>94.92892511769918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43.910223000000002</v>
      </c>
      <c r="I15" s="68">
        <v>7.0099469517514779</v>
      </c>
      <c r="J15" s="68">
        <v>107.00994695175147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36.535758999999999</v>
      </c>
      <c r="I16" s="68">
        <v>-18.735406847120949</v>
      </c>
      <c r="J16" s="68">
        <v>81.264593152879044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>
        <v>62.455727000000003</v>
      </c>
      <c r="I17" s="68">
        <v>27.351270006997265</v>
      </c>
      <c r="J17" s="68">
        <v>127.35127000699727</v>
      </c>
      <c r="K17" s="68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>
        <v>51.694723000000003</v>
      </c>
      <c r="I18" s="68">
        <v>12.996051663571141</v>
      </c>
      <c r="J18" s="68">
        <v>112.99605166357114</v>
      </c>
      <c r="K18" s="68">
        <v>-12.122540013999949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>
        <v>44.767631999999999</v>
      </c>
      <c r="I19" s="68">
        <v>20.474747821873841</v>
      </c>
      <c r="J19" s="68">
        <v>120.47474782187383</v>
      </c>
      <c r="K19" s="68">
        <v>-23.738193886848325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68">
        <v>47.477172000000003</v>
      </c>
      <c r="I20" s="68">
        <v>-13.703405037872873</v>
      </c>
      <c r="J20" s="68">
        <v>86.296594962127131</v>
      </c>
      <c r="K20" s="68">
        <v>7.6145648003742794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>
        <v>56.423656999999999</v>
      </c>
      <c r="I21" s="68">
        <v>24.470929704270983</v>
      </c>
      <c r="J21" s="68">
        <v>124.47092970427099</v>
      </c>
      <c r="K21" s="68">
        <v>-15.166396628034462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>
        <v>48.183216999999999</v>
      </c>
      <c r="I22" s="68">
        <v>-6.4972812474517916</v>
      </c>
      <c r="J22" s="68">
        <v>93.502718752548205</v>
      </c>
      <c r="K22" s="68">
        <v>3.8573831529329805</v>
      </c>
      <c r="L22" s="60"/>
      <c r="M22" s="139"/>
      <c r="N22" s="139">
        <v>1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82">
        <v>49.018642999999997</v>
      </c>
      <c r="I23" s="30">
        <v>-14.535707872103387</v>
      </c>
      <c r="J23" s="30">
        <v>85.464292127896613</v>
      </c>
      <c r="K23" s="30">
        <v>34.310636677804936</v>
      </c>
      <c r="L23" s="60"/>
      <c r="M23" s="139"/>
      <c r="N23" s="139">
        <v>1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516.97295499999996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681.86161500000003</v>
      </c>
      <c r="D28" s="70">
        <v>602.95233999999994</v>
      </c>
      <c r="E28" s="70">
        <v>558.457943</v>
      </c>
      <c r="F28" s="70">
        <v>565.66794800000002</v>
      </c>
      <c r="G28" s="70">
        <v>512.57990599999994</v>
      </c>
      <c r="H28" s="30">
        <v>516.97295499999996</v>
      </c>
      <c r="I28" s="66">
        <v>0.8570466669834742</v>
      </c>
      <c r="J28" s="30">
        <v>100.85704666698348</v>
      </c>
      <c r="K28" s="30">
        <v>-9.3850185763044269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-11.572623134094462</v>
      </c>
      <c r="E29" s="70">
        <v>-7.379421895932925</v>
      </c>
      <c r="F29" s="70">
        <v>1.2910560392906945</v>
      </c>
      <c r="G29" s="70">
        <v>-9.3850185763044269</v>
      </c>
      <c r="H29" s="30">
        <v>0.8570466669834742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37.522598000000002</v>
      </c>
      <c r="E114" s="195">
        <v>42736</v>
      </c>
      <c r="F114" s="197">
        <v>46.524556833333328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45.950243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46.189946833333345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36.535758999999999</v>
      </c>
      <c r="E117" s="195">
        <v>42826</v>
      </c>
      <c r="F117" s="197">
        <v>45.488009000000005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62.455727000000003</v>
      </c>
      <c r="E118" s="195">
        <v>42856</v>
      </c>
      <c r="F118" s="197">
        <v>46.605811916666674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51.694723000000003</v>
      </c>
      <c r="E119" s="195">
        <v>42887</v>
      </c>
      <c r="F119" s="197">
        <v>47.101277083333336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44.767631999999999</v>
      </c>
      <c r="E120" s="195">
        <v>42917</v>
      </c>
      <c r="F120" s="197">
        <v>47.735300666666667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47.477172000000003</v>
      </c>
      <c r="E121" s="195">
        <v>42948</v>
      </c>
      <c r="F121" s="197">
        <v>47.10704208333334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56.423656999999999</v>
      </c>
      <c r="E122" s="195">
        <v>42979</v>
      </c>
      <c r="F122" s="197">
        <v>48.031447583333339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48.183216999999999</v>
      </c>
      <c r="E123" s="195">
        <v>43009</v>
      </c>
      <c r="F123" s="197">
        <v>47.752436166666676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49.018642999999997</v>
      </c>
      <c r="E124" s="195">
        <v>43040</v>
      </c>
      <c r="F124" s="197">
        <v>47.057681416666668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43.081079583333327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3:9" x14ac:dyDescent="0.25">
      <c r="C129" s="41"/>
      <c r="D129" s="41"/>
      <c r="E129" s="41"/>
      <c r="F129" s="41"/>
      <c r="G129" s="41"/>
      <c r="H129" s="41"/>
      <c r="I129" s="41"/>
    </row>
    <row r="130" spans="3:9" x14ac:dyDescent="0.25">
      <c r="C130" s="156"/>
      <c r="D130" s="156"/>
      <c r="E130" s="156"/>
      <c r="F130" s="156"/>
      <c r="G130" s="156"/>
      <c r="H130" s="156"/>
      <c r="I130" s="41"/>
    </row>
    <row r="131" spans="3:9" x14ac:dyDescent="0.25">
      <c r="C131" s="156"/>
      <c r="D131" s="156"/>
      <c r="E131" s="156"/>
      <c r="F131" s="156"/>
      <c r="G131" s="156"/>
      <c r="H131" s="156"/>
      <c r="I131" s="41"/>
    </row>
    <row r="132" spans="3:9" x14ac:dyDescent="0.25">
      <c r="G132" s="41"/>
      <c r="H132" s="41"/>
      <c r="I132" s="41"/>
    </row>
    <row r="133" spans="3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>
        <v>29.459868</v>
      </c>
      <c r="I17" s="68">
        <v>-8.9429884117842704</v>
      </c>
      <c r="J17" s="68">
        <v>91.05701158821573</v>
      </c>
      <c r="K17" s="68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>
        <v>31.161987</v>
      </c>
      <c r="I18" s="68">
        <v>3.2044153041196566</v>
      </c>
      <c r="J18" s="68">
        <v>103.20441530411966</v>
      </c>
      <c r="K18" s="68">
        <v>13.424682584286241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>
        <v>38.793626000000003</v>
      </c>
      <c r="I19" s="68">
        <v>62.199710852416757</v>
      </c>
      <c r="J19" s="68">
        <v>162.19971085241676</v>
      </c>
      <c r="K19" s="68">
        <v>-16.398671813551115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>
        <v>26.638473000000001</v>
      </c>
      <c r="I20" s="68">
        <v>-26.564009543807611</v>
      </c>
      <c r="J20" s="68">
        <v>73.435990456192386</v>
      </c>
      <c r="K20" s="68">
        <v>14.526322017506988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>
        <v>32.058877000000003</v>
      </c>
      <c r="I21" s="68">
        <v>17.467652393785894</v>
      </c>
      <c r="J21" s="68">
        <v>117.4676523937859</v>
      </c>
      <c r="K21" s="68">
        <v>-20.892652134894231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>
        <v>31.472877</v>
      </c>
      <c r="I22" s="68">
        <v>28.71893262783103</v>
      </c>
      <c r="J22" s="68">
        <v>128.71893262783104</v>
      </c>
      <c r="K22" s="68">
        <v>-22.152846042008299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82">
        <v>20.580929999999999</v>
      </c>
      <c r="I23" s="30">
        <v>-16.55078373032768</v>
      </c>
      <c r="J23" s="30">
        <v>83.44921626967232</v>
      </c>
      <c r="K23" s="30">
        <v>-24.242558281405792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309.16323900000003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304.38183900000001</v>
      </c>
      <c r="D28" s="70">
        <v>382.58886099999995</v>
      </c>
      <c r="E28" s="70">
        <v>353.863923</v>
      </c>
      <c r="F28" s="70">
        <v>351.42777899999999</v>
      </c>
      <c r="G28" s="70">
        <v>311.84031700000003</v>
      </c>
      <c r="H28" s="30">
        <v>309.16323900000003</v>
      </c>
      <c r="I28" s="66">
        <v>-0.85847719299233516</v>
      </c>
      <c r="J28" s="30">
        <v>99.141522807007661</v>
      </c>
      <c r="K28" s="30">
        <v>-11.264750359987897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25.693721496964848</v>
      </c>
      <c r="E29" s="70">
        <v>-7.5080434712394677</v>
      </c>
      <c r="F29" s="70">
        <v>-0.68844090670413527</v>
      </c>
      <c r="G29" s="70">
        <v>-11.264750359987897</v>
      </c>
      <c r="H29" s="30">
        <v>-0.85847719299233516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156"/>
      <c r="H114" s="156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156"/>
      <c r="H115" s="156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156"/>
      <c r="H116" s="156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156"/>
      <c r="H117" s="156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156"/>
      <c r="H118" s="156"/>
      <c r="I118" s="41"/>
      <c r="J118" s="41"/>
    </row>
    <row r="119" spans="2:10" x14ac:dyDescent="0.25">
      <c r="B119" s="139">
        <v>2017</v>
      </c>
      <c r="C119" s="139">
        <v>6</v>
      </c>
      <c r="D119" s="198">
        <v>31.161987</v>
      </c>
      <c r="E119" s="195">
        <v>42887</v>
      </c>
      <c r="F119" s="197">
        <v>26.843272249999998</v>
      </c>
      <c r="G119" s="156"/>
      <c r="H119" s="156"/>
      <c r="I119" s="41"/>
      <c r="J119" s="41"/>
    </row>
    <row r="120" spans="2:10" x14ac:dyDescent="0.25">
      <c r="B120" s="139">
        <v>2017</v>
      </c>
      <c r="C120" s="139">
        <v>7</v>
      </c>
      <c r="D120" s="198">
        <v>38.793626000000003</v>
      </c>
      <c r="E120" s="195">
        <v>42917</v>
      </c>
      <c r="F120" s="197">
        <v>28.082974583333336</v>
      </c>
      <c r="G120" s="156"/>
      <c r="H120" s="156"/>
      <c r="I120" s="41"/>
      <c r="J120" s="41"/>
    </row>
    <row r="121" spans="2:10" x14ac:dyDescent="0.25">
      <c r="B121" s="139">
        <v>2017</v>
      </c>
      <c r="C121" s="139">
        <v>8</v>
      </c>
      <c r="D121" s="198">
        <v>26.638473000000001</v>
      </c>
      <c r="E121" s="195">
        <v>42948</v>
      </c>
      <c r="F121" s="197">
        <v>27.279979749999999</v>
      </c>
      <c r="G121" s="156"/>
      <c r="H121" s="156"/>
      <c r="I121" s="41"/>
      <c r="J121" s="41"/>
    </row>
    <row r="122" spans="2:10" x14ac:dyDescent="0.25">
      <c r="B122" s="139">
        <v>2017</v>
      </c>
      <c r="C122" s="139">
        <v>9</v>
      </c>
      <c r="D122" s="198">
        <v>32.058877000000003</v>
      </c>
      <c r="E122" s="195">
        <v>42979</v>
      </c>
      <c r="F122" s="197">
        <v>27.677247499999996</v>
      </c>
      <c r="G122" s="156"/>
      <c r="H122" s="156"/>
      <c r="I122" s="41"/>
      <c r="J122" s="41"/>
    </row>
    <row r="123" spans="2:10" x14ac:dyDescent="0.25">
      <c r="B123" s="139">
        <v>2017</v>
      </c>
      <c r="C123" s="139">
        <v>10</v>
      </c>
      <c r="D123" s="198">
        <v>31.472877</v>
      </c>
      <c r="E123" s="195">
        <v>43009</v>
      </c>
      <c r="F123" s="197">
        <v>28.262416166666664</v>
      </c>
      <c r="G123" s="156"/>
      <c r="H123" s="156"/>
      <c r="I123" s="41"/>
      <c r="J123" s="41"/>
    </row>
    <row r="124" spans="2:10" x14ac:dyDescent="0.25">
      <c r="B124" s="139">
        <v>2017</v>
      </c>
      <c r="C124" s="139">
        <v>11</v>
      </c>
      <c r="D124" s="198">
        <v>20.580929999999999</v>
      </c>
      <c r="E124" s="195">
        <v>43040</v>
      </c>
      <c r="F124" s="197">
        <v>27.922258666666668</v>
      </c>
      <c r="G124" s="156"/>
      <c r="H124" s="156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25.763603250000003</v>
      </c>
      <c r="G125" s="156"/>
      <c r="H125" s="156"/>
      <c r="I125" s="41"/>
      <c r="J125" s="41"/>
    </row>
    <row r="126" spans="2:10" x14ac:dyDescent="0.25">
      <c r="B126" s="41"/>
      <c r="C126" s="41"/>
      <c r="D126" s="41"/>
      <c r="E126" s="41"/>
      <c r="F126" s="41"/>
      <c r="G126" s="156"/>
      <c r="H126" s="156"/>
      <c r="I126" s="41"/>
      <c r="J126" s="41"/>
    </row>
    <row r="127" spans="2:10" x14ac:dyDescent="0.25">
      <c r="B127" s="156"/>
      <c r="C127" s="156"/>
      <c r="D127" s="156"/>
      <c r="E127" s="156"/>
      <c r="F127" s="156"/>
      <c r="G127" s="156"/>
      <c r="H127" s="156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>
        <v>113.12531799999999</v>
      </c>
      <c r="I17" s="68">
        <v>54.222319863894853</v>
      </c>
      <c r="J17" s="68">
        <v>154.22231986389485</v>
      </c>
      <c r="K17" s="68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>
        <v>102.673813</v>
      </c>
      <c r="I18" s="68">
        <v>34.320351311532548</v>
      </c>
      <c r="J18" s="68">
        <v>134.32035131153256</v>
      </c>
      <c r="K18" s="68">
        <v>33.34113080463954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>
        <v>67.301575</v>
      </c>
      <c r="I19" s="68">
        <v>10.892225379729847</v>
      </c>
      <c r="J19" s="68">
        <v>110.89222537972985</v>
      </c>
      <c r="K19" s="68">
        <v>-21.124128517852402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>
        <v>89.433494999999994</v>
      </c>
      <c r="I20" s="68">
        <v>21.653235094646806</v>
      </c>
      <c r="J20" s="68">
        <v>121.6532350946468</v>
      </c>
      <c r="K20" s="68">
        <v>28.179301881861086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>
        <v>53.752718999999999</v>
      </c>
      <c r="I21" s="68">
        <v>-13.446048627141005</v>
      </c>
      <c r="J21" s="68">
        <v>86.55395137285899</v>
      </c>
      <c r="K21" s="68">
        <v>-10.283879249299199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>
        <v>56.304487000000002</v>
      </c>
      <c r="I22" s="68">
        <v>-0.89829853298575291</v>
      </c>
      <c r="J22" s="68">
        <v>99.101701467014252</v>
      </c>
      <c r="K22" s="68">
        <v>-4.3730920960601942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82">
        <v>63.749988000000002</v>
      </c>
      <c r="I23" s="30">
        <v>8.7603649926882419</v>
      </c>
      <c r="J23" s="30">
        <v>108.76036499268824</v>
      </c>
      <c r="K23" s="30">
        <v>-5.5419847854748516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832.46100799999999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754.86719000000005</v>
      </c>
      <c r="D28" s="70">
        <v>838.15436199999999</v>
      </c>
      <c r="E28" s="70">
        <v>879.42069900000001</v>
      </c>
      <c r="F28" s="70">
        <v>762.92662800000005</v>
      </c>
      <c r="G28" s="70">
        <v>757.31247099999985</v>
      </c>
      <c r="H28" s="30">
        <v>832.46100799999999</v>
      </c>
      <c r="I28" s="66">
        <v>9.9230555256497599</v>
      </c>
      <c r="J28" s="30">
        <v>109.92305552564976</v>
      </c>
      <c r="K28" s="30">
        <v>-0.73587115640695311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11.033354357340652</v>
      </c>
      <c r="E29" s="70">
        <v>4.9234769716559601</v>
      </c>
      <c r="F29" s="70">
        <v>-13.246682859803826</v>
      </c>
      <c r="G29" s="70">
        <v>-0.73587115640695311</v>
      </c>
      <c r="H29" s="30">
        <v>9.9230555256497599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156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156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156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156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156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156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156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156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102.673813</v>
      </c>
      <c r="E119" s="195">
        <v>42887</v>
      </c>
      <c r="F119" s="197">
        <v>73.195283666666654</v>
      </c>
      <c r="G119" s="156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67.301575</v>
      </c>
      <c r="E120" s="195">
        <v>42917</v>
      </c>
      <c r="F120" s="197">
        <v>73.746166833333319</v>
      </c>
      <c r="G120" s="156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89.433494999999994</v>
      </c>
      <c r="E121" s="195">
        <v>42948</v>
      </c>
      <c r="F121" s="197">
        <v>75.072699916666664</v>
      </c>
      <c r="G121" s="156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53.752718999999999</v>
      </c>
      <c r="E122" s="195">
        <v>42979</v>
      </c>
      <c r="F122" s="197">
        <v>74.376831749999994</v>
      </c>
      <c r="G122" s="156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56.304487000000002</v>
      </c>
      <c r="E123" s="195">
        <v>43009</v>
      </c>
      <c r="F123" s="197">
        <v>74.334301166666663</v>
      </c>
      <c r="G123" s="156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63.749988000000002</v>
      </c>
      <c r="E124" s="195">
        <v>43040</v>
      </c>
      <c r="F124" s="197">
        <v>74.762209166666665</v>
      </c>
      <c r="G124" s="156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69.371750666666671</v>
      </c>
      <c r="G125" s="156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156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156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17.678493</v>
      </c>
      <c r="I13" s="68">
        <v>-9.5569514144876919</v>
      </c>
      <c r="J13" s="68">
        <v>90.443048585512315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>
        <v>26.066942999999998</v>
      </c>
      <c r="I17" s="68">
        <v>-1.0024309089111005</v>
      </c>
      <c r="J17" s="68">
        <v>98.997569091088906</v>
      </c>
      <c r="K17" s="68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>
        <v>34.511232999999997</v>
      </c>
      <c r="I18" s="68">
        <v>90.230782871198187</v>
      </c>
      <c r="J18" s="68">
        <v>190.23078287119819</v>
      </c>
      <c r="K18" s="68">
        <v>-40.12469415913673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>
        <v>28.301839000000001</v>
      </c>
      <c r="I19" s="68">
        <v>94.271044587936387</v>
      </c>
      <c r="J19" s="68">
        <v>194.27104458793639</v>
      </c>
      <c r="K19" s="68">
        <v>-47.475953166342485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>
        <v>29.382477000000002</v>
      </c>
      <c r="I20" s="68">
        <v>-10.082583317086002</v>
      </c>
      <c r="J20" s="68">
        <v>89.917416682913995</v>
      </c>
      <c r="K20" s="68">
        <v>36.332539410094775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>
        <v>34.877384999999997</v>
      </c>
      <c r="I21" s="68">
        <v>62.356465169576289</v>
      </c>
      <c r="J21" s="68">
        <v>162.3564651695763</v>
      </c>
      <c r="K21" s="68">
        <v>-26.601996050266841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>
        <v>33.540382999999999</v>
      </c>
      <c r="I22" s="68">
        <v>2.6011417290413785</v>
      </c>
      <c r="J22" s="68">
        <v>102.60114172904137</v>
      </c>
      <c r="K22" s="68">
        <v>52.730977440714419</v>
      </c>
      <c r="L22" s="60"/>
      <c r="M22" s="41"/>
      <c r="N22" s="41">
        <v>1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30">
        <v>31.931457000000002</v>
      </c>
      <c r="I23" s="66">
        <v>40.490502870574431</v>
      </c>
      <c r="J23" s="30">
        <v>140.49050287057443</v>
      </c>
      <c r="K23" s="30">
        <v>-6.5957198224030229</v>
      </c>
      <c r="L23" s="60"/>
      <c r="M23" s="41"/>
      <c r="N23" s="41">
        <v>1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x14ac:dyDescent="0.25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305.118562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408.64043499999997</v>
      </c>
      <c r="D28" s="70">
        <v>436.9286810000001</v>
      </c>
      <c r="E28" s="70">
        <v>395.16092600000002</v>
      </c>
      <c r="F28" s="70">
        <v>317.20305099999996</v>
      </c>
      <c r="G28" s="70">
        <v>253.45649999999998</v>
      </c>
      <c r="H28" s="30">
        <v>305.118562</v>
      </c>
      <c r="I28" s="66">
        <v>20.383009313235224</v>
      </c>
      <c r="J28" s="30">
        <v>120.38300931323522</v>
      </c>
      <c r="K28" s="30">
        <v>-20.096449513658676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6.9225273803362519</v>
      </c>
      <c r="E29" s="70">
        <v>-9.559398779774785</v>
      </c>
      <c r="F29" s="70">
        <v>-19.728133494656319</v>
      </c>
      <c r="G29" s="70">
        <v>-20.096449513658676</v>
      </c>
      <c r="H29" s="30">
        <v>20.383009313235224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10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10" x14ac:dyDescent="0.25">
      <c r="B114" s="139">
        <v>2017</v>
      </c>
      <c r="C114" s="139">
        <v>1</v>
      </c>
      <c r="D114" s="198">
        <v>17.678493</v>
      </c>
      <c r="E114" s="195">
        <v>42736</v>
      </c>
      <c r="F114" s="197">
        <v>23.452416750000001</v>
      </c>
      <c r="G114" s="41"/>
    </row>
    <row r="115" spans="2:10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23.209845000000001</v>
      </c>
      <c r="G115" s="41"/>
    </row>
    <row r="116" spans="2:10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23.620233416666665</v>
      </c>
      <c r="G116" s="156"/>
      <c r="H116" s="156"/>
      <c r="I116" s="156"/>
      <c r="J116" s="156"/>
    </row>
    <row r="117" spans="2:10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23.747172333333335</v>
      </c>
      <c r="G117" s="156"/>
      <c r="H117" s="156"/>
      <c r="I117" s="156"/>
      <c r="J117" s="156"/>
    </row>
    <row r="118" spans="2:10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23.725176583333333</v>
      </c>
      <c r="G118" s="156"/>
      <c r="H118" s="156"/>
      <c r="I118" s="156"/>
      <c r="J118" s="156"/>
    </row>
    <row r="119" spans="2:10" x14ac:dyDescent="0.25">
      <c r="B119" s="139">
        <v>2017</v>
      </c>
      <c r="C119" s="139">
        <v>6</v>
      </c>
      <c r="D119" s="198">
        <v>34.511232999999997</v>
      </c>
      <c r="E119" s="195">
        <v>42887</v>
      </c>
      <c r="F119" s="197">
        <v>25.089298416666665</v>
      </c>
      <c r="G119" s="156"/>
      <c r="H119" s="156"/>
      <c r="I119" s="156"/>
      <c r="J119" s="156"/>
    </row>
    <row r="120" spans="2:10" x14ac:dyDescent="0.25">
      <c r="B120" s="139">
        <v>2017</v>
      </c>
      <c r="C120" s="139">
        <v>7</v>
      </c>
      <c r="D120" s="198">
        <v>28.301839000000001</v>
      </c>
      <c r="E120" s="195">
        <v>42917</v>
      </c>
      <c r="F120" s="197">
        <v>26.233766416666668</v>
      </c>
      <c r="G120" s="156"/>
      <c r="H120" s="156"/>
      <c r="I120" s="156"/>
      <c r="J120" s="156"/>
    </row>
    <row r="121" spans="2:10" x14ac:dyDescent="0.25">
      <c r="B121" s="139">
        <v>2017</v>
      </c>
      <c r="C121" s="139">
        <v>8</v>
      </c>
      <c r="D121" s="198">
        <v>29.382477000000002</v>
      </c>
      <c r="E121" s="195">
        <v>42948</v>
      </c>
      <c r="F121" s="197">
        <v>25.959207750000001</v>
      </c>
      <c r="G121" s="156"/>
      <c r="H121" s="156"/>
      <c r="I121" s="156"/>
      <c r="J121" s="156"/>
    </row>
    <row r="122" spans="2:10" x14ac:dyDescent="0.25">
      <c r="B122" s="139">
        <v>2017</v>
      </c>
      <c r="C122" s="139">
        <v>9</v>
      </c>
      <c r="D122" s="198">
        <v>34.877384999999997</v>
      </c>
      <c r="E122" s="195">
        <v>42979</v>
      </c>
      <c r="F122" s="197">
        <v>27.075491416666665</v>
      </c>
      <c r="G122" s="156"/>
      <c r="H122" s="156"/>
      <c r="I122" s="156"/>
      <c r="J122" s="156"/>
    </row>
    <row r="123" spans="2:10" x14ac:dyDescent="0.25">
      <c r="B123" s="139">
        <v>2017</v>
      </c>
      <c r="C123" s="139">
        <v>10</v>
      </c>
      <c r="D123" s="198">
        <v>33.540382999999999</v>
      </c>
      <c r="E123" s="195">
        <v>43009</v>
      </c>
      <c r="F123" s="197">
        <v>27.146351000000006</v>
      </c>
      <c r="G123" s="156"/>
      <c r="H123" s="156"/>
      <c r="I123" s="156"/>
      <c r="J123" s="156"/>
    </row>
    <row r="124" spans="2:10" x14ac:dyDescent="0.25">
      <c r="B124" s="139">
        <v>2017</v>
      </c>
      <c r="C124" s="139">
        <v>11</v>
      </c>
      <c r="D124" s="198">
        <v>31.931457000000002</v>
      </c>
      <c r="E124" s="195">
        <v>43040</v>
      </c>
      <c r="F124" s="197">
        <v>27.913259750000005</v>
      </c>
      <c r="G124" s="156"/>
      <c r="H124" s="156"/>
      <c r="I124" s="156"/>
      <c r="J124" s="156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25.426546833333333</v>
      </c>
      <c r="G125" s="156"/>
      <c r="H125" s="156"/>
      <c r="I125" s="156"/>
      <c r="J125" s="156"/>
    </row>
    <row r="126" spans="2:10" x14ac:dyDescent="0.25">
      <c r="B126" s="41"/>
      <c r="C126" s="41"/>
      <c r="D126" s="41"/>
      <c r="E126" s="41"/>
      <c r="F126" s="41"/>
      <c r="G126" s="41"/>
    </row>
    <row r="127" spans="2:10" x14ac:dyDescent="0.25">
      <c r="B127" s="41"/>
      <c r="C127" s="41"/>
      <c r="D127" s="41"/>
      <c r="E127" s="41"/>
      <c r="F127" s="41"/>
      <c r="G127" s="41"/>
    </row>
    <row r="128" spans="2:10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>
        <v>11.759658999999999</v>
      </c>
      <c r="I17" s="68">
        <v>-12.917107493396585</v>
      </c>
      <c r="J17" s="68">
        <v>87.082892506603415</v>
      </c>
      <c r="K17" s="68">
        <v>-1.209179510623426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>
        <v>11.371605000000001</v>
      </c>
      <c r="I18" s="68">
        <v>-15.297433502041702</v>
      </c>
      <c r="J18" s="68">
        <v>84.702566497958301</v>
      </c>
      <c r="K18" s="68">
        <v>5.4116884612784633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>
        <v>13.361359999999999</v>
      </c>
      <c r="I19" s="68">
        <v>52.370708481326567</v>
      </c>
      <c r="J19" s="68">
        <v>152.37070848132657</v>
      </c>
      <c r="K19" s="68">
        <v>-36.529872784439988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>
        <v>12.412114000000001</v>
      </c>
      <c r="I20" s="68">
        <v>-23.372623126969572</v>
      </c>
      <c r="J20" s="68">
        <v>76.627376873030428</v>
      </c>
      <c r="K20" s="68">
        <v>20.054812479196293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>
        <v>12.546810000000001</v>
      </c>
      <c r="I21" s="68">
        <v>-11.259825433756266</v>
      </c>
      <c r="J21" s="68">
        <v>88.740174566243738</v>
      </c>
      <c r="K21" s="68">
        <v>0.51730222524415392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>
        <v>15.053286</v>
      </c>
      <c r="I22" s="68">
        <v>14.236237538257001</v>
      </c>
      <c r="J22" s="68">
        <v>114.236237538257</v>
      </c>
      <c r="K22" s="68">
        <v>-9.8939220161921586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82">
        <v>15.68951</v>
      </c>
      <c r="I23" s="30">
        <v>-14.044452075436586</v>
      </c>
      <c r="J23" s="30">
        <v>85.955547924563419</v>
      </c>
      <c r="K23" s="30">
        <v>65.705111270766636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130.99415999999999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173.20103500000002</v>
      </c>
      <c r="D28" s="70">
        <v>164.28394800000001</v>
      </c>
      <c r="E28" s="70">
        <v>163.016516</v>
      </c>
      <c r="F28" s="70">
        <v>148.878342</v>
      </c>
      <c r="G28" s="70">
        <v>141.666312</v>
      </c>
      <c r="H28" s="30">
        <v>130.99415999999999</v>
      </c>
      <c r="I28" s="66">
        <v>-7.5333026245505756</v>
      </c>
      <c r="J28" s="30">
        <v>92.466697375449428</v>
      </c>
      <c r="K28" s="30">
        <v>-4.8442438994921062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-5.1484028372001394</v>
      </c>
      <c r="E29" s="70">
        <v>-0.77148864233529402</v>
      </c>
      <c r="F29" s="70">
        <v>-8.6728476027545511</v>
      </c>
      <c r="G29" s="70">
        <v>-4.8442438994921062</v>
      </c>
      <c r="H29" s="30">
        <v>-7.5333026245505756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9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9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9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9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9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9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9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9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9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9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9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9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9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9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9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9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156"/>
      <c r="H112" s="156"/>
      <c r="I112" s="156"/>
    </row>
    <row r="113" spans="2:9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156"/>
      <c r="H113" s="156"/>
      <c r="I113" s="156"/>
    </row>
    <row r="114" spans="2:9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156"/>
      <c r="H114" s="156"/>
      <c r="I114" s="156"/>
    </row>
    <row r="115" spans="2:9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156"/>
      <c r="H115" s="156"/>
      <c r="I115" s="156"/>
    </row>
    <row r="116" spans="2:9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156"/>
      <c r="H116" s="156"/>
      <c r="I116" s="156"/>
    </row>
    <row r="117" spans="2:9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156"/>
      <c r="H117" s="156"/>
      <c r="I117" s="156"/>
    </row>
    <row r="118" spans="2:9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156"/>
      <c r="H118" s="156"/>
      <c r="I118" s="156"/>
    </row>
    <row r="119" spans="2:9" x14ac:dyDescent="0.25">
      <c r="B119" s="139">
        <v>2017</v>
      </c>
      <c r="C119" s="139">
        <v>6</v>
      </c>
      <c r="D119" s="198">
        <v>11.371605000000001</v>
      </c>
      <c r="E119" s="195">
        <v>42887</v>
      </c>
      <c r="F119" s="197">
        <v>12.189992666666667</v>
      </c>
      <c r="G119" s="156"/>
      <c r="H119" s="156"/>
      <c r="I119" s="156"/>
    </row>
    <row r="120" spans="2:9" x14ac:dyDescent="0.25">
      <c r="B120" s="139">
        <v>2017</v>
      </c>
      <c r="C120" s="139">
        <v>7</v>
      </c>
      <c r="D120" s="198">
        <v>13.361359999999999</v>
      </c>
      <c r="E120" s="195">
        <v>42917</v>
      </c>
      <c r="F120" s="197">
        <v>12.572690833333333</v>
      </c>
      <c r="G120" s="156"/>
      <c r="H120" s="156"/>
      <c r="I120" s="156"/>
    </row>
    <row r="121" spans="2:9" x14ac:dyDescent="0.25">
      <c r="B121" s="139">
        <v>2017</v>
      </c>
      <c r="C121" s="139">
        <v>8</v>
      </c>
      <c r="D121" s="198">
        <v>12.412114000000001</v>
      </c>
      <c r="E121" s="195">
        <v>42948</v>
      </c>
      <c r="F121" s="197">
        <v>12.257199083333335</v>
      </c>
      <c r="G121" s="156"/>
      <c r="H121" s="156"/>
      <c r="I121" s="156"/>
    </row>
    <row r="122" spans="2:9" x14ac:dyDescent="0.25">
      <c r="B122" s="139">
        <v>2017</v>
      </c>
      <c r="C122" s="139">
        <v>9</v>
      </c>
      <c r="D122" s="198">
        <v>12.546810000000001</v>
      </c>
      <c r="E122" s="195">
        <v>42979</v>
      </c>
      <c r="F122" s="197">
        <v>12.124531916666667</v>
      </c>
      <c r="G122" s="156"/>
      <c r="H122" s="156"/>
      <c r="I122" s="156"/>
    </row>
    <row r="123" spans="2:9" x14ac:dyDescent="0.25">
      <c r="B123" s="139">
        <v>2017</v>
      </c>
      <c r="C123" s="139">
        <v>10</v>
      </c>
      <c r="D123" s="198">
        <v>15.053286</v>
      </c>
      <c r="E123" s="195">
        <v>43009</v>
      </c>
      <c r="F123" s="197">
        <v>12.280861583333333</v>
      </c>
      <c r="G123" s="156"/>
      <c r="H123" s="156"/>
      <c r="I123" s="156"/>
    </row>
    <row r="124" spans="2:9" x14ac:dyDescent="0.25">
      <c r="B124" s="139">
        <v>2017</v>
      </c>
      <c r="C124" s="139">
        <v>11</v>
      </c>
      <c r="D124" s="198">
        <v>15.68951</v>
      </c>
      <c r="E124" s="195">
        <v>43040</v>
      </c>
      <c r="F124" s="197">
        <v>12.06723316666667</v>
      </c>
      <c r="G124" s="156"/>
      <c r="H124" s="156"/>
      <c r="I124" s="156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10.916179999999999</v>
      </c>
      <c r="G125" s="156"/>
      <c r="H125" s="156"/>
      <c r="I125" s="156"/>
    </row>
    <row r="126" spans="2:9" x14ac:dyDescent="0.25">
      <c r="B126" s="41"/>
      <c r="C126" s="41"/>
      <c r="D126" s="41"/>
      <c r="E126" s="41"/>
      <c r="F126" s="41"/>
      <c r="G126" s="156"/>
      <c r="H126" s="156"/>
      <c r="I126" s="156"/>
    </row>
    <row r="127" spans="2:9" x14ac:dyDescent="0.25">
      <c r="B127" s="41"/>
      <c r="C127" s="41"/>
      <c r="D127" s="41"/>
      <c r="E127" s="41"/>
      <c r="F127" s="41"/>
      <c r="G127" s="156"/>
      <c r="H127" s="156"/>
      <c r="I127" s="156"/>
    </row>
    <row r="128" spans="2:9" x14ac:dyDescent="0.25">
      <c r="B128" s="41"/>
      <c r="C128" s="41"/>
      <c r="D128" s="41"/>
      <c r="E128" s="41"/>
      <c r="F128" s="41"/>
      <c r="G128" s="156"/>
      <c r="H128" s="156"/>
      <c r="I128" s="156"/>
    </row>
    <row r="129" spans="2:9" x14ac:dyDescent="0.25">
      <c r="B129" s="41"/>
      <c r="C129" s="41"/>
      <c r="D129" s="41"/>
      <c r="E129" s="41"/>
      <c r="F129" s="41"/>
      <c r="G129" s="156"/>
      <c r="H129" s="156"/>
      <c r="I129" s="156"/>
    </row>
    <row r="130" spans="2:9" x14ac:dyDescent="0.25">
      <c r="B130" s="41"/>
      <c r="C130" s="41"/>
      <c r="D130" s="41"/>
      <c r="E130" s="41"/>
      <c r="F130" s="41"/>
      <c r="G130" s="41"/>
    </row>
    <row r="131" spans="2:9" x14ac:dyDescent="0.25">
      <c r="B131" s="41"/>
      <c r="C131" s="41"/>
      <c r="D131" s="41"/>
      <c r="E131" s="41"/>
      <c r="F131" s="41"/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>
        <v>13.468216999999999</v>
      </c>
      <c r="I17" s="68">
        <v>-5.8656668514655781</v>
      </c>
      <c r="J17" s="68">
        <v>94.134333148534424</v>
      </c>
      <c r="K17" s="68">
        <v>16.231845887545624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>
        <v>9.909796</v>
      </c>
      <c r="I18" s="68">
        <v>-21.243316273007608</v>
      </c>
      <c r="J18" s="68">
        <v>78.756683726992392</v>
      </c>
      <c r="K18" s="68">
        <v>-9.3311562280786742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>
        <v>12.831529</v>
      </c>
      <c r="I19" s="68">
        <v>24.032485485916922</v>
      </c>
      <c r="J19" s="68">
        <v>124.03248548591692</v>
      </c>
      <c r="K19" s="68">
        <v>-28.379791787443686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>
        <v>11.854480000000001</v>
      </c>
      <c r="I20" s="68">
        <v>-28.142638179797117</v>
      </c>
      <c r="J20" s="68">
        <v>71.857361820202883</v>
      </c>
      <c r="K20" s="68">
        <v>21.036157865791406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>
        <v>9.6657670000000007</v>
      </c>
      <c r="I21" s="68">
        <v>-23.083937372932439</v>
      </c>
      <c r="J21" s="68">
        <v>76.916062627067561</v>
      </c>
      <c r="K21" s="68">
        <v>-26.204894785696563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>
        <v>11.891063000000001</v>
      </c>
      <c r="I22" s="68">
        <v>-4.3911648609683107</v>
      </c>
      <c r="J22" s="68">
        <v>95.608835139031683</v>
      </c>
      <c r="K22" s="68">
        <v>-5.7920051071618461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82">
        <v>12.054792000000001</v>
      </c>
      <c r="I23" s="30">
        <v>6.7385364552702498</v>
      </c>
      <c r="J23" s="30">
        <v>106.73853645527025</v>
      </c>
      <c r="K23" s="30">
        <v>-8.1700411145862244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119.53746500000001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137.09601900000001</v>
      </c>
      <c r="D28" s="70">
        <v>142.30636599999997</v>
      </c>
      <c r="E28" s="70">
        <v>142.783556</v>
      </c>
      <c r="F28" s="70">
        <v>142.67275899999999</v>
      </c>
      <c r="G28" s="70">
        <v>135.55109100000001</v>
      </c>
      <c r="H28" s="30">
        <v>119.53746500000001</v>
      </c>
      <c r="I28" s="66">
        <v>-11.813719743502471</v>
      </c>
      <c r="J28" s="30">
        <v>88.186280256497525</v>
      </c>
      <c r="K28" s="30">
        <v>-4.9916102064024521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3.8005093349938512</v>
      </c>
      <c r="E29" s="70">
        <v>0.33532582793944776</v>
      </c>
      <c r="F29" s="70">
        <v>-7.7597871284296183E-2</v>
      </c>
      <c r="G29" s="70">
        <v>-4.9916102064024521</v>
      </c>
      <c r="H29" s="30">
        <v>-11.813719743502471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9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9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9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9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9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9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9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9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9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9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9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9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9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156"/>
      <c r="H109" s="156"/>
      <c r="I109" s="156"/>
    </row>
    <row r="110" spans="2:9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156"/>
      <c r="H110" s="156"/>
      <c r="I110" s="156"/>
    </row>
    <row r="111" spans="2:9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156"/>
      <c r="H111" s="156"/>
      <c r="I111" s="156"/>
    </row>
    <row r="112" spans="2:9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156"/>
      <c r="H112" s="156"/>
      <c r="I112" s="156"/>
    </row>
    <row r="113" spans="2:9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156"/>
      <c r="H113" s="156"/>
      <c r="I113" s="156"/>
    </row>
    <row r="114" spans="2:9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156"/>
      <c r="H114" s="156"/>
      <c r="I114" s="156"/>
    </row>
    <row r="115" spans="2:9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156"/>
      <c r="H115" s="156"/>
      <c r="I115" s="156"/>
    </row>
    <row r="116" spans="2:9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156"/>
      <c r="H116" s="156"/>
      <c r="I116" s="156"/>
    </row>
    <row r="117" spans="2:9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156"/>
      <c r="H117" s="156"/>
      <c r="I117" s="156"/>
    </row>
    <row r="118" spans="2:9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156"/>
      <c r="H118" s="156"/>
      <c r="I118" s="156"/>
    </row>
    <row r="119" spans="2:9" x14ac:dyDescent="0.25">
      <c r="B119" s="139">
        <v>2017</v>
      </c>
      <c r="C119" s="139">
        <v>6</v>
      </c>
      <c r="D119" s="198">
        <v>9.909796</v>
      </c>
      <c r="E119" s="195">
        <v>42887</v>
      </c>
      <c r="F119" s="197">
        <v>11.517083</v>
      </c>
      <c r="G119" s="156"/>
      <c r="H119" s="156"/>
      <c r="I119" s="156"/>
    </row>
    <row r="120" spans="2:9" x14ac:dyDescent="0.25">
      <c r="B120" s="139">
        <v>2017</v>
      </c>
      <c r="C120" s="139">
        <v>7</v>
      </c>
      <c r="D120" s="198">
        <v>12.831529</v>
      </c>
      <c r="E120" s="195">
        <v>42917</v>
      </c>
      <c r="F120" s="197">
        <v>11.724269</v>
      </c>
      <c r="G120" s="156"/>
      <c r="H120" s="156"/>
      <c r="I120" s="156"/>
    </row>
    <row r="121" spans="2:9" x14ac:dyDescent="0.25">
      <c r="B121" s="139">
        <v>2017</v>
      </c>
      <c r="C121" s="139">
        <v>8</v>
      </c>
      <c r="D121" s="198">
        <v>11.854480000000001</v>
      </c>
      <c r="E121" s="195">
        <v>42948</v>
      </c>
      <c r="F121" s="197">
        <v>11.337372500000001</v>
      </c>
      <c r="G121" s="156"/>
      <c r="H121" s="156"/>
      <c r="I121" s="156"/>
    </row>
    <row r="122" spans="2:9" x14ac:dyDescent="0.25">
      <c r="B122" s="139">
        <v>2017</v>
      </c>
      <c r="C122" s="139">
        <v>9</v>
      </c>
      <c r="D122" s="198">
        <v>9.6657670000000007</v>
      </c>
      <c r="E122" s="195">
        <v>42979</v>
      </c>
      <c r="F122" s="197">
        <v>11.095632833333333</v>
      </c>
      <c r="G122" s="156"/>
      <c r="H122" s="156"/>
      <c r="I122" s="156"/>
    </row>
    <row r="123" spans="2:9" x14ac:dyDescent="0.25">
      <c r="B123" s="139">
        <v>2017</v>
      </c>
      <c r="C123" s="139">
        <v>10</v>
      </c>
      <c r="D123" s="198">
        <v>11.891063000000001</v>
      </c>
      <c r="E123" s="195">
        <v>43009</v>
      </c>
      <c r="F123" s="197">
        <v>11.050121333333331</v>
      </c>
      <c r="G123" s="156"/>
      <c r="H123" s="156"/>
      <c r="I123" s="156"/>
    </row>
    <row r="124" spans="2:9" x14ac:dyDescent="0.25">
      <c r="B124" s="139">
        <v>2017</v>
      </c>
      <c r="C124" s="139">
        <v>11</v>
      </c>
      <c r="D124" s="198">
        <v>12.054792000000001</v>
      </c>
      <c r="E124" s="195">
        <v>43040</v>
      </c>
      <c r="F124" s="197">
        <v>11.113540833333333</v>
      </c>
      <c r="G124" s="156"/>
      <c r="H124" s="156"/>
      <c r="I124" s="156"/>
    </row>
    <row r="125" spans="2:9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9.9614554166666682</v>
      </c>
      <c r="G125" s="156"/>
      <c r="H125" s="156"/>
      <c r="I125" s="156"/>
    </row>
    <row r="126" spans="2:9" x14ac:dyDescent="0.25">
      <c r="B126" s="41"/>
      <c r="C126" s="41"/>
      <c r="D126" s="41"/>
      <c r="E126" s="41"/>
      <c r="F126" s="41"/>
      <c r="G126" s="41"/>
    </row>
    <row r="127" spans="2:9" x14ac:dyDescent="0.25">
      <c r="B127" s="41"/>
      <c r="C127" s="41"/>
      <c r="D127" s="41"/>
      <c r="E127" s="41"/>
      <c r="F127" s="41"/>
      <c r="G127" s="41"/>
    </row>
    <row r="128" spans="2:9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x14ac:dyDescent="0.25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>
        <v>7.9307189999999999</v>
      </c>
      <c r="I17" s="68">
        <v>-31.44809639200734</v>
      </c>
      <c r="J17" s="68">
        <v>68.551903607992656</v>
      </c>
      <c r="K17" s="68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>
        <v>7.7504080000000002</v>
      </c>
      <c r="I18" s="68">
        <v>-6.7612238539151654</v>
      </c>
      <c r="J18" s="68">
        <v>93.238776146084831</v>
      </c>
      <c r="K18" s="68">
        <v>1.0570811672996783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>
        <v>7.5488739999999996</v>
      </c>
      <c r="I19" s="68">
        <v>21.080461868160437</v>
      </c>
      <c r="J19" s="68">
        <v>121.08046186816044</v>
      </c>
      <c r="K19" s="68">
        <v>-36.22028934861472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>
        <v>8.4359090000000005</v>
      </c>
      <c r="I20" s="68">
        <v>-15.400376350038425</v>
      </c>
      <c r="J20" s="68">
        <v>84.599623649961572</v>
      </c>
      <c r="K20" s="68">
        <v>7.6624732411209262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>
        <v>8.0642160000000001</v>
      </c>
      <c r="I21" s="68">
        <v>-47.016370281000853</v>
      </c>
      <c r="J21" s="68">
        <v>52.983629718999147</v>
      </c>
      <c r="K21" s="68">
        <v>56.405200804335401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>
        <v>9.1690579999999997</v>
      </c>
      <c r="I22" s="68">
        <v>-2.3791173335113491</v>
      </c>
      <c r="J22" s="68">
        <v>97.620882666488654</v>
      </c>
      <c r="K22" s="68">
        <v>6.8285772097097075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82">
        <v>7.4048759999999998</v>
      </c>
      <c r="I23" s="30">
        <v>-13.498855257038866</v>
      </c>
      <c r="J23" s="30">
        <v>86.501144742961131</v>
      </c>
      <c r="K23" s="30">
        <v>-5.3433285380824369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89.727834999999999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143.63967399999999</v>
      </c>
      <c r="D28" s="70">
        <v>148.14776700000004</v>
      </c>
      <c r="E28" s="70">
        <v>102.52652299999998</v>
      </c>
      <c r="F28" s="70">
        <v>97.416431000000003</v>
      </c>
      <c r="G28" s="70">
        <v>101.28813399999999</v>
      </c>
      <c r="H28" s="30">
        <v>89.727834999999999</v>
      </c>
      <c r="I28" s="66">
        <v>-11.413280651413704</v>
      </c>
      <c r="J28" s="30">
        <v>88.5867193485863</v>
      </c>
      <c r="K28" s="30">
        <v>3.9743839517175417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3.1384734276130866</v>
      </c>
      <c r="E29" s="70">
        <v>-30.794418926341326</v>
      </c>
      <c r="F29" s="70">
        <v>-4.9841659021246487</v>
      </c>
      <c r="G29" s="70">
        <v>3.9743839517175417</v>
      </c>
      <c r="H29" s="30">
        <v>-11.413280651413704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180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7.7504080000000002</v>
      </c>
      <c r="E119" s="195">
        <v>42887</v>
      </c>
      <c r="F119" s="197">
        <v>9.0612645000000001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7.5488739999999996</v>
      </c>
      <c r="E120" s="195">
        <v>42917</v>
      </c>
      <c r="F120" s="197">
        <v>9.170787916666665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8.4359090000000005</v>
      </c>
      <c r="E121" s="195">
        <v>42948</v>
      </c>
      <c r="F121" s="197">
        <v>9.0428163333333345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8.0642160000000001</v>
      </c>
      <c r="E122" s="195">
        <v>42979</v>
      </c>
      <c r="F122" s="197">
        <v>8.446484083333333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9.1690579999999997</v>
      </c>
      <c r="E123" s="195">
        <v>43009</v>
      </c>
      <c r="F123" s="197">
        <v>8.427862499999998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7.4048759999999998</v>
      </c>
      <c r="E124" s="195">
        <v>43040</v>
      </c>
      <c r="F124" s="197">
        <v>8.3315657500000011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7.4773195833333332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156"/>
      <c r="C127" s="156"/>
      <c r="D127" s="156"/>
      <c r="E127" s="156"/>
      <c r="F127" s="156"/>
      <c r="G127" s="156"/>
      <c r="H127" s="41"/>
      <c r="I127" s="41"/>
    </row>
    <row r="128" spans="2:9" x14ac:dyDescent="0.25">
      <c r="B128" s="156"/>
      <c r="C128" s="156"/>
      <c r="D128" s="156"/>
      <c r="E128" s="156"/>
      <c r="F128" s="156"/>
      <c r="G128" s="156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34.884808</v>
      </c>
      <c r="I13" s="68">
        <v>17.207605899931067</v>
      </c>
      <c r="J13" s="68">
        <v>117.20760589993107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>
        <v>77.577009000000004</v>
      </c>
      <c r="I17" s="68">
        <v>31.141535910854667</v>
      </c>
      <c r="J17" s="68">
        <v>131.14153591085466</v>
      </c>
      <c r="K17" s="68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>
        <v>80.689815999999993</v>
      </c>
      <c r="I18" s="68">
        <v>57.643900353041857</v>
      </c>
      <c r="J18" s="68">
        <v>157.64390035304186</v>
      </c>
      <c r="K18" s="68">
        <v>22.879465930836318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>
        <v>37.658693</v>
      </c>
      <c r="I19" s="68">
        <v>-6.2957063779804034</v>
      </c>
      <c r="J19" s="68">
        <v>93.704293622019591</v>
      </c>
      <c r="K19" s="68">
        <v>-32.398080333902023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>
        <v>73.503097999999994</v>
      </c>
      <c r="I20" s="68">
        <v>73.010248859928154</v>
      </c>
      <c r="J20" s="68">
        <v>173.01024885992814</v>
      </c>
      <c r="K20" s="68">
        <v>30.190426010221838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>
        <v>40.455821</v>
      </c>
      <c r="I21" s="68">
        <v>0.68591212293014348</v>
      </c>
      <c r="J21" s="68">
        <v>100.68591212293015</v>
      </c>
      <c r="K21" s="68">
        <v>-18.606639182411612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>
        <v>40.016007999999999</v>
      </c>
      <c r="I22" s="68">
        <v>-3.7341731925226163</v>
      </c>
      <c r="J22" s="68">
        <v>96.265826807477382</v>
      </c>
      <c r="K22" s="68">
        <v>3.5289733642307919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82">
        <v>55.950710000000001</v>
      </c>
      <c r="I23" s="30">
        <v>17.473157776563465</v>
      </c>
      <c r="J23" s="30">
        <v>117.47315777656347</v>
      </c>
      <c r="K23" s="30">
        <v>5.8990111972762271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632.48888599999998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604.18122899999992</v>
      </c>
      <c r="D28" s="70">
        <v>643.26338699999997</v>
      </c>
      <c r="E28" s="70">
        <v>683.24818399999992</v>
      </c>
      <c r="F28" s="70">
        <v>560.63661300000001</v>
      </c>
      <c r="G28" s="70">
        <v>541.57081100000005</v>
      </c>
      <c r="H28" s="30">
        <v>632.48888599999998</v>
      </c>
      <c r="I28" s="66">
        <v>16.787846234201844</v>
      </c>
      <c r="J28" s="30">
        <v>116.78784623420184</v>
      </c>
      <c r="K28" s="30">
        <v>-3.4007415066914182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6.4686150651661611</v>
      </c>
      <c r="E29" s="70">
        <v>6.2159292457911963</v>
      </c>
      <c r="F29" s="70">
        <v>-17.945392885230106</v>
      </c>
      <c r="G29" s="70">
        <v>-3.4007415066914182</v>
      </c>
      <c r="H29" s="30">
        <v>16.787846234201844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9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9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9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9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9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9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9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9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9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9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9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9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9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9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9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7"/>
      <c r="I111" s="137"/>
    </row>
    <row r="112" spans="2:9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7"/>
      <c r="I112" s="137"/>
    </row>
    <row r="113" spans="2:9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7"/>
      <c r="I113" s="137"/>
    </row>
    <row r="114" spans="2:9" x14ac:dyDescent="0.25">
      <c r="B114" s="139">
        <v>2017</v>
      </c>
      <c r="C114" s="139">
        <v>1</v>
      </c>
      <c r="D114" s="198">
        <v>34.884808</v>
      </c>
      <c r="E114" s="195">
        <v>42736</v>
      </c>
      <c r="F114" s="197">
        <v>49.142089166666672</v>
      </c>
      <c r="G114" s="139"/>
      <c r="H114" s="137"/>
      <c r="I114" s="137"/>
    </row>
    <row r="115" spans="2:9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49.005053916666668</v>
      </c>
      <c r="G115" s="139"/>
      <c r="H115" s="137"/>
      <c r="I115" s="137"/>
    </row>
    <row r="116" spans="2:9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51.103243750000011</v>
      </c>
      <c r="G116" s="139"/>
      <c r="H116" s="137"/>
      <c r="I116" s="137"/>
    </row>
    <row r="117" spans="2:9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49.336761666666668</v>
      </c>
      <c r="G117" s="139"/>
      <c r="H117" s="137"/>
      <c r="I117" s="137"/>
    </row>
    <row r="118" spans="2:9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50.871914250000003</v>
      </c>
      <c r="G118" s="139"/>
      <c r="H118" s="137"/>
      <c r="I118" s="137"/>
    </row>
    <row r="119" spans="2:9" x14ac:dyDescent="0.25">
      <c r="B119" s="139">
        <v>2017</v>
      </c>
      <c r="C119" s="139">
        <v>6</v>
      </c>
      <c r="D119" s="198">
        <v>80.689815999999993</v>
      </c>
      <c r="E119" s="195">
        <v>42887</v>
      </c>
      <c r="F119" s="197">
        <v>53.330660250000001</v>
      </c>
      <c r="G119" s="139"/>
      <c r="H119" s="137"/>
      <c r="I119" s="137"/>
    </row>
    <row r="120" spans="2:9" x14ac:dyDescent="0.25">
      <c r="B120" s="139">
        <v>2017</v>
      </c>
      <c r="C120" s="139">
        <v>7</v>
      </c>
      <c r="D120" s="198">
        <v>37.658693</v>
      </c>
      <c r="E120" s="195">
        <v>42917</v>
      </c>
      <c r="F120" s="197">
        <v>53.119812499999995</v>
      </c>
      <c r="G120" s="139"/>
      <c r="H120" s="137"/>
      <c r="I120" s="137"/>
    </row>
    <row r="121" spans="2:9" x14ac:dyDescent="0.25">
      <c r="B121" s="139">
        <v>2017</v>
      </c>
      <c r="C121" s="139">
        <v>8</v>
      </c>
      <c r="D121" s="198">
        <v>73.503097999999994</v>
      </c>
      <c r="E121" s="195">
        <v>42948</v>
      </c>
      <c r="F121" s="197">
        <v>55.704668749999996</v>
      </c>
      <c r="G121" s="139"/>
      <c r="H121" s="137"/>
      <c r="I121" s="137"/>
    </row>
    <row r="122" spans="2:9" x14ac:dyDescent="0.25">
      <c r="B122" s="139">
        <v>2017</v>
      </c>
      <c r="C122" s="139">
        <v>9</v>
      </c>
      <c r="D122" s="198">
        <v>40.455821</v>
      </c>
      <c r="E122" s="195">
        <v>42979</v>
      </c>
      <c r="F122" s="197">
        <v>55.727635499999991</v>
      </c>
      <c r="G122" s="139"/>
      <c r="H122" s="137"/>
      <c r="I122" s="137"/>
    </row>
    <row r="123" spans="2:9" x14ac:dyDescent="0.25">
      <c r="B123" s="139">
        <v>2017</v>
      </c>
      <c r="C123" s="139">
        <v>10</v>
      </c>
      <c r="D123" s="198">
        <v>40.016007999999999</v>
      </c>
      <c r="E123" s="195">
        <v>43009</v>
      </c>
      <c r="F123" s="197">
        <v>55.598283000000002</v>
      </c>
      <c r="G123" s="139"/>
      <c r="H123" s="137"/>
      <c r="I123" s="137"/>
    </row>
    <row r="124" spans="2:9" x14ac:dyDescent="0.25">
      <c r="B124" s="139">
        <v>2017</v>
      </c>
      <c r="C124" s="139">
        <v>11</v>
      </c>
      <c r="D124" s="198">
        <v>55.950710000000001</v>
      </c>
      <c r="E124" s="195">
        <v>43040</v>
      </c>
      <c r="F124" s="197">
        <v>56.291799999999995</v>
      </c>
      <c r="G124" s="139"/>
      <c r="H124" s="137"/>
      <c r="I124" s="137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52.707407166666663</v>
      </c>
      <c r="G125" s="139"/>
      <c r="H125" s="137"/>
      <c r="I125" s="137"/>
    </row>
    <row r="126" spans="2:9" x14ac:dyDescent="0.25">
      <c r="B126" s="137"/>
      <c r="C126" s="137"/>
      <c r="D126" s="137"/>
      <c r="E126" s="137"/>
      <c r="F126" s="137"/>
      <c r="G126" s="137"/>
      <c r="H126" s="137"/>
      <c r="I126" s="137"/>
    </row>
    <row r="127" spans="2:9" x14ac:dyDescent="0.25">
      <c r="B127" s="137"/>
      <c r="C127" s="137"/>
      <c r="D127" s="137"/>
      <c r="E127" s="137"/>
      <c r="F127" s="137"/>
      <c r="G127" s="137"/>
      <c r="H127" s="137"/>
      <c r="I127" s="137"/>
    </row>
    <row r="128" spans="2:9" x14ac:dyDescent="0.25">
      <c r="B128" s="137"/>
      <c r="C128" s="137"/>
      <c r="D128" s="137"/>
      <c r="E128" s="137"/>
      <c r="F128" s="137"/>
      <c r="G128" s="137"/>
      <c r="H128" s="137"/>
      <c r="I128" s="137"/>
    </row>
    <row r="129" spans="2:9" x14ac:dyDescent="0.25">
      <c r="B129" s="137"/>
      <c r="C129" s="137"/>
      <c r="D129" s="137"/>
      <c r="E129" s="137"/>
      <c r="F129" s="137"/>
      <c r="G129" s="137"/>
      <c r="H129" s="137"/>
      <c r="I129" s="137"/>
    </row>
    <row r="130" spans="2:9" x14ac:dyDescent="0.25">
      <c r="B130" s="137"/>
      <c r="C130" s="137"/>
      <c r="D130" s="137"/>
      <c r="E130" s="137"/>
      <c r="F130" s="137"/>
      <c r="G130" s="137"/>
      <c r="H130" s="137"/>
      <c r="I130" s="137"/>
    </row>
    <row r="131" spans="2:9" x14ac:dyDescent="0.25">
      <c r="B131" s="139"/>
      <c r="C131" s="139"/>
      <c r="D131" s="139"/>
      <c r="E131" s="139"/>
      <c r="F131" s="139"/>
      <c r="G131" s="139"/>
      <c r="H131" s="139"/>
    </row>
    <row r="132" spans="2:9" x14ac:dyDescent="0.25">
      <c r="B132" s="139"/>
      <c r="C132" s="139"/>
      <c r="D132" s="139"/>
      <c r="E132" s="139"/>
      <c r="F132" s="139"/>
      <c r="G132" s="139"/>
      <c r="H132" s="139"/>
    </row>
    <row r="133" spans="2:9" x14ac:dyDescent="0.25">
      <c r="B133" s="139"/>
      <c r="C133" s="139"/>
      <c r="D133" s="139"/>
      <c r="E133" s="139"/>
      <c r="F133" s="139"/>
      <c r="G133" s="139"/>
      <c r="H133" s="139"/>
    </row>
    <row r="134" spans="2:9" x14ac:dyDescent="0.25">
      <c r="B134" s="139"/>
      <c r="C134" s="139"/>
      <c r="D134" s="139"/>
      <c r="E134" s="139"/>
      <c r="F134" s="139"/>
      <c r="G134" s="139"/>
      <c r="H134" s="139"/>
    </row>
    <row r="135" spans="2:9" x14ac:dyDescent="0.25">
      <c r="B135" s="139"/>
      <c r="C135" s="139"/>
      <c r="D135" s="139"/>
      <c r="E135" s="139"/>
      <c r="F135" s="139"/>
      <c r="G135" s="139"/>
      <c r="H135" s="139"/>
    </row>
    <row r="136" spans="2:9" x14ac:dyDescent="0.25">
      <c r="B136" s="139"/>
      <c r="C136" s="139"/>
      <c r="D136" s="139"/>
      <c r="E136" s="139"/>
      <c r="F136" s="139"/>
      <c r="G136" s="139"/>
      <c r="H136" s="139"/>
    </row>
    <row r="137" spans="2:9" x14ac:dyDescent="0.25">
      <c r="B137" s="139"/>
      <c r="C137" s="139"/>
      <c r="D137" s="139"/>
      <c r="E137" s="139"/>
      <c r="F137" s="139"/>
      <c r="G137" s="139"/>
      <c r="H137" s="139"/>
    </row>
    <row r="138" spans="2:9" x14ac:dyDescent="0.25">
      <c r="B138" s="139"/>
      <c r="C138" s="139"/>
      <c r="D138" s="139"/>
      <c r="E138" s="139"/>
      <c r="F138" s="139"/>
      <c r="G138" s="139"/>
      <c r="H138" s="139"/>
    </row>
    <row r="139" spans="2:9" x14ac:dyDescent="0.25">
      <c r="B139" s="139"/>
      <c r="C139" s="139"/>
      <c r="D139" s="139"/>
      <c r="E139" s="139"/>
      <c r="F139" s="139"/>
      <c r="G139" s="139"/>
      <c r="H139" s="139"/>
    </row>
    <row r="140" spans="2:9" x14ac:dyDescent="0.25">
      <c r="B140" s="139"/>
      <c r="C140" s="139"/>
      <c r="D140" s="139"/>
      <c r="E140" s="139"/>
      <c r="F140" s="139"/>
      <c r="G140" s="139"/>
      <c r="H140" s="139"/>
    </row>
    <row r="141" spans="2:9" x14ac:dyDescent="0.25">
      <c r="B141" s="139"/>
      <c r="C141" s="139"/>
      <c r="D141" s="139"/>
      <c r="E141" s="139"/>
      <c r="F141" s="139"/>
      <c r="G141" s="139"/>
      <c r="H141" s="139"/>
    </row>
    <row r="142" spans="2:9" x14ac:dyDescent="0.25">
      <c r="B142" s="139"/>
      <c r="C142" s="139"/>
      <c r="D142" s="139"/>
      <c r="E142" s="139"/>
      <c r="F142" s="139"/>
      <c r="G142" s="139"/>
      <c r="H142" s="139"/>
    </row>
    <row r="143" spans="2:9" x14ac:dyDescent="0.25">
      <c r="B143" s="139"/>
      <c r="C143" s="139"/>
      <c r="D143" s="139"/>
      <c r="E143" s="139"/>
      <c r="F143" s="139"/>
      <c r="G143" s="139"/>
      <c r="H143" s="139"/>
    </row>
    <row r="144" spans="2:9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>
        <v>19.473648000000001</v>
      </c>
      <c r="I17" s="68">
        <v>-11.216437939469248</v>
      </c>
      <c r="J17" s="68">
        <v>88.783562060530755</v>
      </c>
      <c r="K17" s="68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>
        <v>20.009091999999999</v>
      </c>
      <c r="I18" s="68">
        <v>-16.037403278651109</v>
      </c>
      <c r="J18" s="68">
        <v>83.962596721348888</v>
      </c>
      <c r="K18" s="68">
        <v>30.465573091997268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>
        <v>22.603732000000001</v>
      </c>
      <c r="I19" s="68">
        <v>16.07441770945648</v>
      </c>
      <c r="J19" s="68">
        <v>116.07441770945648</v>
      </c>
      <c r="K19" s="68">
        <v>-28.298546797486324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>
        <v>22.407295999999999</v>
      </c>
      <c r="I20" s="68">
        <v>-16.805621633534773</v>
      </c>
      <c r="J20" s="68">
        <v>83.19437836646523</v>
      </c>
      <c r="K20" s="68">
        <v>31.890027013943168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>
        <v>18.431643000000001</v>
      </c>
      <c r="I21" s="68">
        <v>-31.628624213075916</v>
      </c>
      <c r="J21" s="68">
        <v>68.371375786924077</v>
      </c>
      <c r="K21" s="68">
        <v>11.153159279972735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>
        <v>19.727039999999999</v>
      </c>
      <c r="I22" s="68">
        <v>-28.102252843749319</v>
      </c>
      <c r="J22" s="68">
        <v>71.897747156250674</v>
      </c>
      <c r="K22" s="68">
        <v>20.967841205254032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24.389586999999999</v>
      </c>
      <c r="H23" s="82">
        <v>17.450766999999999</v>
      </c>
      <c r="I23" s="30">
        <v>-28.449928241917345</v>
      </c>
      <c r="J23" s="30">
        <v>71.550071758082652</v>
      </c>
      <c r="K23" s="30">
        <v>25.088847153149651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299.09240099999994</v>
      </c>
      <c r="H25" s="82">
        <v>221.00374399999998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-3.4618900302738509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272.88334900000001</v>
      </c>
      <c r="D28" s="70">
        <v>324.19929599999995</v>
      </c>
      <c r="E28" s="70">
        <v>336.16209500000002</v>
      </c>
      <c r="F28" s="70">
        <v>284.02500399999997</v>
      </c>
      <c r="G28" s="70">
        <v>261.07755499999996</v>
      </c>
      <c r="H28" s="30">
        <v>221.00374399999998</v>
      </c>
      <c r="I28" s="66">
        <v>-15.349389571232951</v>
      </c>
      <c r="J28" s="30">
        <v>84.650610428767052</v>
      </c>
      <c r="K28" s="30">
        <v>-8.0793763495554778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18.805085465291604</v>
      </c>
      <c r="E29" s="70">
        <v>3.6899521829930393</v>
      </c>
      <c r="F29" s="70">
        <v>-15.509509184847282</v>
      </c>
      <c r="G29" s="70">
        <v>-8.0793763495554778</v>
      </c>
      <c r="H29" s="30">
        <v>-15.349389571232951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9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9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9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7"/>
      <c r="H99" s="137"/>
      <c r="I99" s="137"/>
    </row>
    <row r="100" spans="2:9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7"/>
      <c r="H100" s="137"/>
      <c r="I100" s="137"/>
    </row>
    <row r="101" spans="2:9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7"/>
      <c r="H101" s="137"/>
      <c r="I101" s="137"/>
    </row>
    <row r="102" spans="2:9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7"/>
      <c r="H102" s="137"/>
      <c r="I102" s="137"/>
    </row>
    <row r="103" spans="2:9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7"/>
      <c r="H103" s="137"/>
      <c r="I103" s="137"/>
    </row>
    <row r="104" spans="2:9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7"/>
      <c r="H104" s="137"/>
      <c r="I104" s="137"/>
    </row>
    <row r="105" spans="2:9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7"/>
      <c r="H105" s="137"/>
      <c r="I105" s="137"/>
    </row>
    <row r="106" spans="2:9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7"/>
      <c r="H106" s="137"/>
      <c r="I106" s="137"/>
    </row>
    <row r="107" spans="2:9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7"/>
      <c r="H107" s="137"/>
      <c r="I107" s="137"/>
    </row>
    <row r="108" spans="2:9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7"/>
      <c r="H108" s="137"/>
      <c r="I108" s="137"/>
    </row>
    <row r="109" spans="2:9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7"/>
      <c r="H109" s="137"/>
      <c r="I109" s="137"/>
    </row>
    <row r="110" spans="2:9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7"/>
      <c r="H110" s="137"/>
      <c r="I110" s="137"/>
    </row>
    <row r="111" spans="2:9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7"/>
      <c r="H111" s="137"/>
      <c r="I111" s="137"/>
    </row>
    <row r="112" spans="2:9" x14ac:dyDescent="0.25">
      <c r="B112" s="139">
        <v>2016</v>
      </c>
      <c r="C112" s="139">
        <v>11</v>
      </c>
      <c r="D112" s="198">
        <v>24.389586999999999</v>
      </c>
      <c r="E112" s="195">
        <v>42675</v>
      </c>
      <c r="F112" s="197">
        <v>23.905875749999996</v>
      </c>
      <c r="G112" s="137"/>
      <c r="H112" s="137"/>
      <c r="I112" s="137"/>
    </row>
    <row r="113" spans="2:9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24.924366749999994</v>
      </c>
      <c r="G113" s="137"/>
      <c r="H113" s="137"/>
      <c r="I113" s="137"/>
    </row>
    <row r="114" spans="2:9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25.207570916666668</v>
      </c>
      <c r="G114" s="137"/>
      <c r="H114" s="137"/>
      <c r="I114" s="137"/>
    </row>
    <row r="115" spans="2:9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24.941515166666665</v>
      </c>
      <c r="G115" s="137"/>
      <c r="H115" s="137"/>
      <c r="I115" s="137"/>
    </row>
    <row r="116" spans="2:9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24.973654499999999</v>
      </c>
      <c r="G116" s="137"/>
      <c r="H116" s="137"/>
      <c r="I116" s="137"/>
    </row>
    <row r="117" spans="2:9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24.156056000000003</v>
      </c>
      <c r="G117" s="137"/>
      <c r="H117" s="137"/>
      <c r="I117" s="137"/>
    </row>
    <row r="118" spans="2:9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23.951039666666674</v>
      </c>
      <c r="G118" s="137"/>
      <c r="H118" s="137"/>
      <c r="I118" s="137"/>
    </row>
    <row r="119" spans="2:9" x14ac:dyDescent="0.25">
      <c r="B119" s="139">
        <v>2017</v>
      </c>
      <c r="C119" s="139">
        <v>6</v>
      </c>
      <c r="D119" s="198">
        <v>20.009091999999999</v>
      </c>
      <c r="E119" s="195">
        <v>42887</v>
      </c>
      <c r="F119" s="197">
        <v>23.632550750000004</v>
      </c>
      <c r="G119" s="137"/>
      <c r="H119" s="137"/>
      <c r="I119" s="137"/>
    </row>
    <row r="120" spans="2:9" x14ac:dyDescent="0.25">
      <c r="B120" s="139">
        <v>2017</v>
      </c>
      <c r="C120" s="139">
        <v>7</v>
      </c>
      <c r="D120" s="198">
        <v>22.603732000000001</v>
      </c>
      <c r="E120" s="195">
        <v>42917</v>
      </c>
      <c r="F120" s="197">
        <v>23.893404833333332</v>
      </c>
      <c r="G120" s="137"/>
      <c r="H120" s="137"/>
      <c r="I120" s="137"/>
    </row>
    <row r="121" spans="2:9" x14ac:dyDescent="0.25">
      <c r="B121" s="139">
        <v>2017</v>
      </c>
      <c r="C121" s="139">
        <v>8</v>
      </c>
      <c r="D121" s="198">
        <v>22.407295999999999</v>
      </c>
      <c r="E121" s="195">
        <v>42948</v>
      </c>
      <c r="F121" s="197">
        <v>23.51620733333333</v>
      </c>
      <c r="G121" s="137"/>
      <c r="H121" s="137"/>
      <c r="I121" s="137"/>
    </row>
    <row r="122" spans="2:9" x14ac:dyDescent="0.25">
      <c r="B122" s="139">
        <v>2017</v>
      </c>
      <c r="C122" s="139">
        <v>9</v>
      </c>
      <c r="D122" s="198">
        <v>18.431643000000001</v>
      </c>
      <c r="E122" s="195">
        <v>42979</v>
      </c>
      <c r="F122" s="197">
        <v>22.805666916666667</v>
      </c>
      <c r="G122" s="137"/>
      <c r="H122" s="137"/>
      <c r="I122" s="137"/>
    </row>
    <row r="123" spans="2:9" x14ac:dyDescent="0.25">
      <c r="B123" s="139">
        <v>2017</v>
      </c>
      <c r="C123" s="139">
        <v>10</v>
      </c>
      <c r="D123" s="198">
        <v>19.727039999999999</v>
      </c>
      <c r="E123" s="195">
        <v>43009</v>
      </c>
      <c r="F123" s="197">
        <v>22.163117500000002</v>
      </c>
      <c r="G123" s="137"/>
      <c r="H123" s="137"/>
      <c r="I123" s="137"/>
    </row>
    <row r="124" spans="2:9" x14ac:dyDescent="0.25">
      <c r="B124" s="139">
        <v>2017</v>
      </c>
      <c r="C124" s="139">
        <v>11</v>
      </c>
      <c r="D124" s="198">
        <v>17.450766999999999</v>
      </c>
      <c r="E124" s="195">
        <v>43040</v>
      </c>
      <c r="F124" s="197">
        <v>21.584882500000003</v>
      </c>
      <c r="G124" s="137"/>
      <c r="H124" s="137"/>
      <c r="I124" s="137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18.416978666666665</v>
      </c>
      <c r="G125" s="137"/>
      <c r="H125" s="137"/>
      <c r="I125" s="137"/>
    </row>
    <row r="126" spans="2:9" x14ac:dyDescent="0.25">
      <c r="B126" s="139"/>
      <c r="C126" s="139"/>
      <c r="D126" s="139"/>
      <c r="E126" s="139"/>
      <c r="F126" s="139"/>
      <c r="G126" s="139"/>
      <c r="H126" s="139"/>
    </row>
    <row r="127" spans="2:9" x14ac:dyDescent="0.25">
      <c r="B127" s="139"/>
      <c r="C127" s="139"/>
      <c r="D127" s="139"/>
      <c r="E127" s="139"/>
      <c r="F127" s="139"/>
      <c r="G127" s="139"/>
      <c r="H127" s="139"/>
    </row>
    <row r="128" spans="2:9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11.70844</v>
      </c>
      <c r="I13" s="68">
        <v>-8.3845129948961645</v>
      </c>
      <c r="J13" s="68">
        <v>91.61548700510383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>
        <v>21.689450000000001</v>
      </c>
      <c r="I17" s="68">
        <v>-2.1090152300841769</v>
      </c>
      <c r="J17" s="68">
        <v>97.890984769915818</v>
      </c>
      <c r="K17" s="68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>
        <v>19.339009999999998</v>
      </c>
      <c r="I18" s="68">
        <v>1.4481707077174555</v>
      </c>
      <c r="J18" s="68">
        <v>101.44817070771745</v>
      </c>
      <c r="K18" s="68">
        <v>-8.6667336787618297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>
        <v>21.718878</v>
      </c>
      <c r="I19" s="68">
        <v>78.824327391892751</v>
      </c>
      <c r="J19" s="68">
        <v>178.82432739189275</v>
      </c>
      <c r="K19" s="68">
        <v>-50.291747220976092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>
        <v>17.941334000000001</v>
      </c>
      <c r="I20" s="68">
        <v>-30.759790731046209</v>
      </c>
      <c r="J20" s="68">
        <v>69.240209268953791</v>
      </c>
      <c r="K20" s="68">
        <v>15.976888881807106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>
        <v>18.565638</v>
      </c>
      <c r="I21" s="68">
        <v>-21.398357512862766</v>
      </c>
      <c r="J21" s="68">
        <v>78.601642487137241</v>
      </c>
      <c r="K21" s="68">
        <v>0.28149401647958872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>
        <v>21.152819999999998</v>
      </c>
      <c r="I22" s="68">
        <v>4.3559057543647306</v>
      </c>
      <c r="J22" s="68">
        <v>104.35590575436473</v>
      </c>
      <c r="K22" s="68">
        <v>2.4968207851200575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82">
        <v>18.353035999999999</v>
      </c>
      <c r="I23" s="30">
        <v>-8.5862947666515144E-2</v>
      </c>
      <c r="J23" s="30">
        <v>99.914137052333487</v>
      </c>
      <c r="K23" s="30">
        <v>-10.894977119333383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201.51324600000001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300.04881899999998</v>
      </c>
      <c r="D28" s="70">
        <v>250.50049599999997</v>
      </c>
      <c r="E28" s="70">
        <v>243.37196900000001</v>
      </c>
      <c r="F28" s="70">
        <v>230.35311899999999</v>
      </c>
      <c r="G28" s="70">
        <v>210.99121099999999</v>
      </c>
      <c r="H28" s="30">
        <v>201.51324600000001</v>
      </c>
      <c r="I28" s="66">
        <v>-4.4921136549142755</v>
      </c>
      <c r="J28" s="30">
        <v>95.507886345085723</v>
      </c>
      <c r="K28" s="30">
        <v>-8.4053161876223577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-16.513420437758832</v>
      </c>
      <c r="E29" s="70">
        <v>-2.8457137266506449</v>
      </c>
      <c r="F29" s="70">
        <v>-5.3493629745009823</v>
      </c>
      <c r="G29" s="70">
        <v>-8.4053161876223577</v>
      </c>
      <c r="H29" s="30">
        <v>-4.4921136549142755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11.70844</v>
      </c>
      <c r="E114" s="195">
        <v>42736</v>
      </c>
      <c r="F114" s="197">
        <v>19.508236166666666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19.108255249999999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19.209812083333336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19.038968916666665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19.000028166666667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19.339009999999998</v>
      </c>
      <c r="E119" s="195">
        <v>42887</v>
      </c>
      <c r="F119" s="197">
        <v>19.0230335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21.718878</v>
      </c>
      <c r="E120" s="195">
        <v>42917</v>
      </c>
      <c r="F120" s="197">
        <v>19.820825750000001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17.941334000000001</v>
      </c>
      <c r="E121" s="195">
        <v>42948</v>
      </c>
      <c r="F121" s="197">
        <v>19.156626333333332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18.565638</v>
      </c>
      <c r="E122" s="195">
        <v>42979</v>
      </c>
      <c r="F122" s="197">
        <v>18.735436916666668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21.152819999999998</v>
      </c>
      <c r="E123" s="195">
        <v>43009</v>
      </c>
      <c r="F123" s="197">
        <v>18.809014999999999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18.353035999999999</v>
      </c>
      <c r="E124" s="195">
        <v>43040</v>
      </c>
      <c r="F124" s="197">
        <v>18.807700666666666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16.7927705</v>
      </c>
      <c r="G125" s="139"/>
      <c r="H125" s="139"/>
      <c r="I125" s="139"/>
    </row>
    <row r="126" spans="2:9" x14ac:dyDescent="0.25">
      <c r="B126" s="137"/>
      <c r="C126" s="137"/>
      <c r="D126" s="137"/>
      <c r="E126" s="137"/>
      <c r="F126" s="137"/>
      <c r="G126" s="137"/>
      <c r="H126" s="137"/>
      <c r="I126" s="139"/>
    </row>
    <row r="127" spans="2:9" x14ac:dyDescent="0.25">
      <c r="B127" s="137"/>
      <c r="C127" s="137"/>
      <c r="D127" s="137"/>
      <c r="E127" s="137"/>
      <c r="F127" s="137"/>
      <c r="G127" s="137"/>
      <c r="H127" s="137"/>
      <c r="I127" s="139"/>
    </row>
    <row r="128" spans="2:9" x14ac:dyDescent="0.25">
      <c r="B128" s="137"/>
      <c r="C128" s="137"/>
      <c r="D128" s="137"/>
      <c r="E128" s="137"/>
      <c r="F128" s="137"/>
      <c r="G128" s="137"/>
      <c r="H128" s="137"/>
      <c r="I128" s="139"/>
    </row>
    <row r="129" spans="2:9" x14ac:dyDescent="0.25">
      <c r="B129" s="137"/>
      <c r="C129" s="137"/>
      <c r="D129" s="137"/>
      <c r="E129" s="137"/>
      <c r="F129" s="137"/>
      <c r="G129" s="137"/>
      <c r="H129" s="137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>
        <v>17.509834000000001</v>
      </c>
      <c r="I17" s="68">
        <v>-5.7189915788654062</v>
      </c>
      <c r="J17" s="68">
        <v>94.281008421134587</v>
      </c>
      <c r="K17" s="68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>
        <v>17.812054</v>
      </c>
      <c r="I18" s="68">
        <v>-7.0621442543296276</v>
      </c>
      <c r="J18" s="68">
        <v>92.937855745670376</v>
      </c>
      <c r="K18" s="68">
        <v>-4.2805511283431796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>
        <v>18.240617</v>
      </c>
      <c r="I19" s="68">
        <v>24.156151300389595</v>
      </c>
      <c r="J19" s="68">
        <v>124.1561513003896</v>
      </c>
      <c r="K19" s="68">
        <v>-25.814650669233153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>
        <v>19.363102000000001</v>
      </c>
      <c r="I20" s="68">
        <v>-12.817309799398913</v>
      </c>
      <c r="J20" s="68">
        <v>87.182690200601087</v>
      </c>
      <c r="K20" s="68">
        <v>11.395942091847955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>
        <v>17.602288000000001</v>
      </c>
      <c r="I21" s="68">
        <v>-3.5723128987259489</v>
      </c>
      <c r="J21" s="68">
        <v>96.427687101274046</v>
      </c>
      <c r="K21" s="68">
        <v>-4.4439417980097984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>
        <v>17.243055999999999</v>
      </c>
      <c r="I22" s="68">
        <v>4.2571396076744428</v>
      </c>
      <c r="J22" s="68">
        <v>104.25713960767445</v>
      </c>
      <c r="K22" s="68">
        <v>-6.6846399266700773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82">
        <v>18.682120999999999</v>
      </c>
      <c r="I23" s="30">
        <v>6.7560203016840958</v>
      </c>
      <c r="J23" s="30">
        <v>106.75602030168409</v>
      </c>
      <c r="K23" s="30">
        <v>4.8311833046262853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188.03685800000002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235.08557100000002</v>
      </c>
      <c r="D28" s="70">
        <v>222.322227</v>
      </c>
      <c r="E28" s="70">
        <v>222.95885800000002</v>
      </c>
      <c r="F28" s="70">
        <v>202.65633199999999</v>
      </c>
      <c r="G28" s="70">
        <v>191.07194200000001</v>
      </c>
      <c r="H28" s="30">
        <v>188.03685800000002</v>
      </c>
      <c r="I28" s="66">
        <v>-1.5884509092391919</v>
      </c>
      <c r="J28" s="30">
        <v>98.411549090760815</v>
      </c>
      <c r="K28" s="30">
        <v>-5.716273400231076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-5.4292332556641787</v>
      </c>
      <c r="E29" s="70">
        <v>0.28635508405554511</v>
      </c>
      <c r="F29" s="70">
        <v>-9.1059517357233837</v>
      </c>
      <c r="G29" s="70">
        <v>-5.716273400231076</v>
      </c>
      <c r="H29" s="30">
        <v>-1.5884509092391919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17.812054</v>
      </c>
      <c r="E119" s="195">
        <v>42887</v>
      </c>
      <c r="F119" s="197">
        <v>16.944969833333335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18.240617</v>
      </c>
      <c r="E120" s="195">
        <v>42917</v>
      </c>
      <c r="F120" s="197">
        <v>17.240715083333331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19.363102000000001</v>
      </c>
      <c r="E121" s="195">
        <v>42948</v>
      </c>
      <c r="F121" s="197">
        <v>17.003490166666669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17.602288000000001</v>
      </c>
      <c r="E122" s="195">
        <v>42979</v>
      </c>
      <c r="F122" s="197">
        <v>16.949148166666664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17.243055999999999</v>
      </c>
      <c r="E123" s="195">
        <v>43009</v>
      </c>
      <c r="F123" s="197">
        <v>17.00782208333333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18.682120999999999</v>
      </c>
      <c r="E124" s="195">
        <v>43040</v>
      </c>
      <c r="F124" s="197">
        <v>17.106346416666664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15.669738166666669</v>
      </c>
      <c r="G125" s="41"/>
      <c r="H125" s="41"/>
    </row>
    <row r="126" spans="1:8" x14ac:dyDescent="0.25">
      <c r="A126" s="41"/>
      <c r="B126" s="156"/>
      <c r="C126" s="156"/>
      <c r="D126" s="156"/>
      <c r="E126" s="156"/>
      <c r="F126" s="156"/>
      <c r="G126" s="156"/>
      <c r="H126" s="41"/>
    </row>
    <row r="127" spans="1:8" x14ac:dyDescent="0.25">
      <c r="A127" s="41"/>
      <c r="B127" s="156"/>
      <c r="C127" s="156"/>
      <c r="D127" s="156"/>
      <c r="E127" s="156"/>
      <c r="F127" s="156"/>
      <c r="G127" s="156"/>
      <c r="H127" s="41"/>
    </row>
    <row r="128" spans="1:8" x14ac:dyDescent="0.25">
      <c r="A128" s="41"/>
      <c r="B128" s="156"/>
      <c r="C128" s="156"/>
      <c r="D128" s="156"/>
      <c r="E128" s="156"/>
      <c r="F128" s="156"/>
      <c r="G128" s="156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16.02441</v>
      </c>
      <c r="I13" s="68">
        <v>25.09809144417774</v>
      </c>
      <c r="J13" s="68">
        <v>125.09809144417774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>
        <v>10.885805</v>
      </c>
      <c r="I16" s="68">
        <v>-28.020654197252604</v>
      </c>
      <c r="J16" s="68">
        <v>71.979345802747403</v>
      </c>
      <c r="K16" s="68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>
        <v>11.490938</v>
      </c>
      <c r="I17" s="68">
        <v>-47.574419883486016</v>
      </c>
      <c r="J17" s="68">
        <v>52.425580116513984</v>
      </c>
      <c r="K17" s="68">
        <v>14.182024681386896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>
        <v>11.717191</v>
      </c>
      <c r="I18" s="68">
        <v>-21.91161020873259</v>
      </c>
      <c r="J18" s="68">
        <v>78.088389791267403</v>
      </c>
      <c r="K18" s="68">
        <v>-6.1707835217906792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>
        <v>12.831529</v>
      </c>
      <c r="I19" s="68">
        <v>13.546500998789268</v>
      </c>
      <c r="J19" s="68">
        <v>113.54650099878927</v>
      </c>
      <c r="K19" s="68">
        <v>-43.588796931974841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>
        <v>14.574445000000001</v>
      </c>
      <c r="I20" s="68">
        <v>-12.213011448702504</v>
      </c>
      <c r="J20" s="68">
        <v>87.786988551297497</v>
      </c>
      <c r="K20" s="68">
        <v>1.7085140145156608E-2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>
        <v>14.813813</v>
      </c>
      <c r="I21" s="68">
        <v>0.2483977411816829</v>
      </c>
      <c r="J21" s="68">
        <v>100.24839774118168</v>
      </c>
      <c r="K21" s="68">
        <v>-37.31056330783337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>
        <v>13.37664</v>
      </c>
      <c r="I22" s="68">
        <v>-16.145505661788174</v>
      </c>
      <c r="J22" s="68">
        <v>83.854494338211822</v>
      </c>
      <c r="K22" s="68">
        <v>-9.9047788374724952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82">
        <v>10.677458</v>
      </c>
      <c r="I23" s="30">
        <v>-15.69132203475483</v>
      </c>
      <c r="J23" s="30">
        <v>84.308677965245167</v>
      </c>
      <c r="K23" s="30">
        <v>-37.028909018758441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139.933528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192.03760799999998</v>
      </c>
      <c r="D28" s="70">
        <v>227.979658</v>
      </c>
      <c r="E28" s="70">
        <v>212.76495999999997</v>
      </c>
      <c r="F28" s="70">
        <v>217.00163700000002</v>
      </c>
      <c r="G28" s="70">
        <v>162.14229699999999</v>
      </c>
      <c r="H28" s="30">
        <v>139.933528</v>
      </c>
      <c r="I28" s="66">
        <v>-13.697085468081161</v>
      </c>
      <c r="J28" s="30">
        <v>86.302914531918844</v>
      </c>
      <c r="K28" s="30">
        <v>-25.280611131979626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18.716151682122618</v>
      </c>
      <c r="E29" s="70">
        <v>-6.6737085814910895</v>
      </c>
      <c r="F29" s="70">
        <v>1.9912475249684203</v>
      </c>
      <c r="G29" s="70">
        <v>-25.280611131979626</v>
      </c>
      <c r="H29" s="30">
        <v>-13.697085468081161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191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8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8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8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8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8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8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8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8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8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8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8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8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8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8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7"/>
      <c r="H110" s="137"/>
    </row>
    <row r="111" spans="1:8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7"/>
      <c r="H111" s="137"/>
    </row>
    <row r="112" spans="1:8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7"/>
      <c r="H112" s="137"/>
    </row>
    <row r="113" spans="1:8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7"/>
      <c r="H113" s="137"/>
    </row>
    <row r="114" spans="1:8" x14ac:dyDescent="0.25">
      <c r="A114" s="41"/>
      <c r="B114" s="139">
        <v>2017</v>
      </c>
      <c r="C114" s="139">
        <v>1</v>
      </c>
      <c r="D114" s="198">
        <v>16.02441</v>
      </c>
      <c r="E114" s="195">
        <v>42736</v>
      </c>
      <c r="F114" s="197">
        <v>15.102224499999998</v>
      </c>
      <c r="G114" s="137"/>
      <c r="H114" s="137"/>
    </row>
    <row r="115" spans="1:8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14.710813749999998</v>
      </c>
      <c r="G115" s="137"/>
      <c r="H115" s="137"/>
    </row>
    <row r="116" spans="1:8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14.898254999999997</v>
      </c>
      <c r="G116" s="137"/>
      <c r="H116" s="137"/>
    </row>
    <row r="117" spans="1:8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14.545112749999999</v>
      </c>
      <c r="G117" s="137"/>
      <c r="H117" s="137"/>
    </row>
    <row r="118" spans="1:8" x14ac:dyDescent="0.25">
      <c r="A118" s="41"/>
      <c r="B118" s="139">
        <v>2017</v>
      </c>
      <c r="C118" s="139">
        <v>5</v>
      </c>
      <c r="D118" s="198">
        <v>11.490938</v>
      </c>
      <c r="E118" s="195">
        <v>42856</v>
      </c>
      <c r="F118" s="197">
        <v>13.676143333333334</v>
      </c>
      <c r="G118" s="137"/>
      <c r="H118" s="137"/>
    </row>
    <row r="119" spans="1:8" x14ac:dyDescent="0.25">
      <c r="A119" s="41"/>
      <c r="B119" s="139">
        <v>2017</v>
      </c>
      <c r="C119" s="139">
        <v>6</v>
      </c>
      <c r="D119" s="198">
        <v>11.717191</v>
      </c>
      <c r="E119" s="195">
        <v>42887</v>
      </c>
      <c r="F119" s="197">
        <v>13.402156249999999</v>
      </c>
      <c r="G119" s="137"/>
      <c r="H119" s="137"/>
    </row>
    <row r="120" spans="1:8" x14ac:dyDescent="0.25">
      <c r="A120" s="41"/>
      <c r="B120" s="139">
        <v>2017</v>
      </c>
      <c r="C120" s="139">
        <v>7</v>
      </c>
      <c r="D120" s="198">
        <v>12.831529</v>
      </c>
      <c r="E120" s="195">
        <v>42917</v>
      </c>
      <c r="F120" s="197">
        <v>13.529726833333333</v>
      </c>
      <c r="G120" s="137"/>
      <c r="H120" s="137"/>
    </row>
    <row r="121" spans="1:8" x14ac:dyDescent="0.25">
      <c r="A121" s="41"/>
      <c r="B121" s="139">
        <v>2016</v>
      </c>
      <c r="C121" s="139">
        <v>8</v>
      </c>
      <c r="D121" s="198">
        <v>14.574445000000001</v>
      </c>
      <c r="E121" s="195">
        <v>42948</v>
      </c>
      <c r="F121" s="197">
        <v>13.360759250000001</v>
      </c>
      <c r="G121" s="137"/>
      <c r="H121" s="137"/>
    </row>
    <row r="122" spans="1:8" x14ac:dyDescent="0.25">
      <c r="A122" s="41"/>
      <c r="B122" s="139">
        <v>2016</v>
      </c>
      <c r="C122" s="139">
        <v>9</v>
      </c>
      <c r="D122" s="198">
        <v>14.813813</v>
      </c>
      <c r="E122" s="195">
        <v>42979</v>
      </c>
      <c r="F122" s="197">
        <v>13.363818083333333</v>
      </c>
      <c r="G122" s="137"/>
      <c r="H122" s="137"/>
    </row>
    <row r="123" spans="1:8" x14ac:dyDescent="0.25">
      <c r="A123" s="41"/>
      <c r="B123" s="139">
        <v>2016</v>
      </c>
      <c r="C123" s="139">
        <v>10</v>
      </c>
      <c r="D123" s="198">
        <v>13.37664</v>
      </c>
      <c r="E123" s="195">
        <v>43009</v>
      </c>
      <c r="F123" s="197">
        <v>13.149187750000003</v>
      </c>
      <c r="G123" s="137"/>
      <c r="H123" s="137"/>
    </row>
    <row r="124" spans="1:8" x14ac:dyDescent="0.25">
      <c r="A124" s="41"/>
      <c r="B124" s="139">
        <v>2016</v>
      </c>
      <c r="C124" s="139">
        <v>11</v>
      </c>
      <c r="D124" s="198">
        <v>10.677458</v>
      </c>
      <c r="E124" s="195">
        <v>43040</v>
      </c>
      <c r="F124" s="197">
        <v>12.983582583333336</v>
      </c>
      <c r="G124" s="137"/>
      <c r="H124" s="137"/>
    </row>
    <row r="125" spans="1:8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11.661127333333333</v>
      </c>
      <c r="G125" s="137"/>
      <c r="H125" s="137"/>
    </row>
    <row r="126" spans="1:8" x14ac:dyDescent="0.25">
      <c r="A126" s="41"/>
      <c r="B126" s="137"/>
      <c r="C126" s="137"/>
      <c r="D126" s="137"/>
      <c r="E126" s="137"/>
      <c r="F126" s="137"/>
      <c r="G126" s="137"/>
      <c r="H126" s="137"/>
    </row>
    <row r="127" spans="1:8" x14ac:dyDescent="0.25">
      <c r="B127" s="137"/>
      <c r="C127" s="137"/>
      <c r="D127" s="137"/>
      <c r="E127" s="137"/>
      <c r="F127" s="137"/>
      <c r="G127" s="137"/>
      <c r="H127" s="137"/>
    </row>
    <row r="128" spans="1:8" x14ac:dyDescent="0.25">
      <c r="B128" s="137"/>
      <c r="C128" s="137"/>
      <c r="D128" s="137"/>
      <c r="E128" s="137"/>
      <c r="F128" s="137"/>
      <c r="G128" s="137"/>
      <c r="H128" s="137"/>
    </row>
    <row r="129" spans="2:8" x14ac:dyDescent="0.25">
      <c r="B129" s="137"/>
      <c r="C129" s="137"/>
      <c r="D129" s="137"/>
      <c r="E129" s="137"/>
      <c r="F129" s="137"/>
      <c r="G129" s="137"/>
      <c r="H129" s="137"/>
    </row>
    <row r="130" spans="2:8" x14ac:dyDescent="0.25">
      <c r="B130" s="137"/>
      <c r="C130" s="137"/>
      <c r="D130" s="137"/>
      <c r="E130" s="137"/>
      <c r="F130" s="137"/>
      <c r="G130" s="137"/>
      <c r="H130" s="137"/>
    </row>
    <row r="134" spans="2:8" x14ac:dyDescent="0.25">
      <c r="B134" s="139"/>
      <c r="C134" s="139"/>
      <c r="D134" s="139"/>
      <c r="E134" s="139"/>
      <c r="F134" s="139"/>
    </row>
    <row r="135" spans="2:8" x14ac:dyDescent="0.25">
      <c r="B135" s="139"/>
      <c r="C135" s="139"/>
      <c r="D135" s="139"/>
      <c r="E135" s="139"/>
      <c r="F135" s="139"/>
    </row>
    <row r="136" spans="2:8" x14ac:dyDescent="0.25">
      <c r="B136" s="139"/>
      <c r="C136" s="139"/>
      <c r="D136" s="139"/>
      <c r="E136" s="139"/>
      <c r="F136" s="139"/>
    </row>
    <row r="137" spans="2:8" x14ac:dyDescent="0.25">
      <c r="B137" s="139"/>
      <c r="C137" s="139"/>
      <c r="D137" s="139"/>
      <c r="E137" s="139"/>
      <c r="F137" s="139"/>
    </row>
    <row r="138" spans="2:8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201</v>
      </c>
      <c r="D10" s="217"/>
      <c r="E10" s="212" t="s">
        <v>187</v>
      </c>
      <c r="F10" s="212" t="s">
        <v>188</v>
      </c>
      <c r="G10" s="217" t="s">
        <v>202</v>
      </c>
      <c r="H10" s="217"/>
      <c r="I10" s="212" t="s">
        <v>187</v>
      </c>
      <c r="J10" s="212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31</v>
      </c>
      <c r="C13" s="78">
        <v>28278.515123869984</v>
      </c>
      <c r="D13" s="30">
        <v>33820.504327350071</v>
      </c>
      <c r="E13" s="78">
        <v>19.597879093736694</v>
      </c>
      <c r="F13" s="78">
        <v>100</v>
      </c>
      <c r="G13" s="78">
        <v>2822.0426595399972</v>
      </c>
      <c r="H13" s="30">
        <v>3011.3091450500001</v>
      </c>
      <c r="I13" s="78">
        <v>6.7067195058225559</v>
      </c>
      <c r="J13" s="78">
        <v>100</v>
      </c>
      <c r="K13" s="16"/>
    </row>
    <row r="14" spans="1:14" x14ac:dyDescent="0.25">
      <c r="A14" s="14"/>
      <c r="B14" s="9" t="s">
        <v>227</v>
      </c>
      <c r="C14" s="21">
        <v>6762.4350000300001</v>
      </c>
      <c r="D14" s="24">
        <v>7808.367641290004</v>
      </c>
      <c r="E14" s="21">
        <v>15.466805096912051</v>
      </c>
      <c r="F14" s="21">
        <v>23.087673577284619</v>
      </c>
      <c r="G14" s="21">
        <v>683.879276</v>
      </c>
      <c r="H14" s="24">
        <v>636.25695299999995</v>
      </c>
      <c r="I14" s="21">
        <v>-6.9635569714207923</v>
      </c>
      <c r="J14" s="21">
        <v>21.128915111418607</v>
      </c>
      <c r="K14" s="16"/>
    </row>
    <row r="15" spans="1:14" x14ac:dyDescent="0.25">
      <c r="A15" s="14"/>
      <c r="B15" s="121" t="s">
        <v>207</v>
      </c>
      <c r="C15" s="21">
        <v>3859.8172361499842</v>
      </c>
      <c r="D15" s="24">
        <v>4067.7568886500662</v>
      </c>
      <c r="E15" s="21">
        <v>5.3872927078664867</v>
      </c>
      <c r="F15" s="21">
        <v>12.027487376527795</v>
      </c>
      <c r="G15" s="21">
        <v>431.91356004999727</v>
      </c>
      <c r="H15" s="24">
        <v>368.12188417000038</v>
      </c>
      <c r="I15" s="21">
        <v>-14.769546914112286</v>
      </c>
      <c r="J15" s="21">
        <v>12.224646040580733</v>
      </c>
      <c r="K15" s="16"/>
    </row>
    <row r="16" spans="1:14" x14ac:dyDescent="0.25">
      <c r="A16" s="14"/>
      <c r="B16" s="121" t="s">
        <v>221</v>
      </c>
      <c r="C16" s="21">
        <v>2509.4207032499999</v>
      </c>
      <c r="D16" s="24">
        <v>3394.0956535099936</v>
      </c>
      <c r="E16" s="21">
        <v>35.254150454494692</v>
      </c>
      <c r="F16" s="21">
        <v>10.035615142395276</v>
      </c>
      <c r="G16" s="21">
        <v>238.43486417000005</v>
      </c>
      <c r="H16" s="24">
        <v>237.50282553000005</v>
      </c>
      <c r="I16" s="21">
        <v>-0.39089863944371528</v>
      </c>
      <c r="J16" s="21">
        <v>7.8870289993442881</v>
      </c>
      <c r="K16" s="16"/>
    </row>
    <row r="17" spans="1:11" s="137" customFormat="1" x14ac:dyDescent="0.25">
      <c r="A17" s="97"/>
      <c r="B17" s="122" t="s">
        <v>203</v>
      </c>
      <c r="C17" s="30">
        <v>2232.6994299100097</v>
      </c>
      <c r="D17" s="30">
        <v>2264.9462505800066</v>
      </c>
      <c r="E17" s="30">
        <v>1.4442974382492979</v>
      </c>
      <c r="F17" s="30">
        <v>6.6969617858370691</v>
      </c>
      <c r="G17" s="30">
        <v>209.87530433999939</v>
      </c>
      <c r="H17" s="30">
        <v>206.13074102999948</v>
      </c>
      <c r="I17" s="30">
        <v>-1.7841848147763462</v>
      </c>
      <c r="J17" s="30">
        <v>6.8452201717262362</v>
      </c>
      <c r="K17" s="99"/>
    </row>
    <row r="18" spans="1:11" s="137" customFormat="1" x14ac:dyDescent="0.25">
      <c r="A18" s="97"/>
      <c r="B18" s="121" t="s">
        <v>223</v>
      </c>
      <c r="C18" s="21">
        <v>1232.1936621700002</v>
      </c>
      <c r="D18" s="24">
        <v>2119.7288738200023</v>
      </c>
      <c r="E18" s="21">
        <v>72.028873293097078</v>
      </c>
      <c r="F18" s="21">
        <v>6.2675850522601859</v>
      </c>
      <c r="G18" s="21">
        <v>59.969274850000012</v>
      </c>
      <c r="H18" s="24">
        <v>211.77856125999995</v>
      </c>
      <c r="I18" s="21">
        <v>253.14510937428801</v>
      </c>
      <c r="J18" s="21">
        <v>7.0327738222467877</v>
      </c>
      <c r="K18" s="99"/>
    </row>
    <row r="19" spans="1:11" x14ac:dyDescent="0.25">
      <c r="A19" s="14"/>
      <c r="B19" s="121" t="s">
        <v>204</v>
      </c>
      <c r="C19" s="21">
        <v>1698.0457316400223</v>
      </c>
      <c r="D19" s="24">
        <v>1652.1718690999924</v>
      </c>
      <c r="E19" s="21">
        <v>-2.7015681430277882</v>
      </c>
      <c r="F19" s="21">
        <v>4.8851189595180244</v>
      </c>
      <c r="G19" s="21">
        <v>184.24045819999981</v>
      </c>
      <c r="H19" s="24">
        <v>164.13398340000015</v>
      </c>
      <c r="I19" s="21">
        <v>-10.91317021051551</v>
      </c>
      <c r="J19" s="21">
        <v>5.4505856255178626</v>
      </c>
      <c r="K19" s="16"/>
    </row>
    <row r="20" spans="1:11" s="137" customFormat="1" x14ac:dyDescent="0.25">
      <c r="A20" s="97"/>
      <c r="B20" s="121" t="s">
        <v>210</v>
      </c>
      <c r="C20" s="21">
        <v>1193.768162059999</v>
      </c>
      <c r="D20" s="24">
        <v>1553.514371750003</v>
      </c>
      <c r="E20" s="21">
        <v>30.135349653589017</v>
      </c>
      <c r="F20" s="21">
        <v>4.5934098342043415</v>
      </c>
      <c r="G20" s="21">
        <v>130.12684311000001</v>
      </c>
      <c r="H20" s="24">
        <v>163.62663918999993</v>
      </c>
      <c r="I20" s="21">
        <v>25.743955112844439</v>
      </c>
      <c r="J20" s="21">
        <v>5.433737663865231</v>
      </c>
      <c r="K20" s="99"/>
    </row>
    <row r="21" spans="1:11" x14ac:dyDescent="0.25">
      <c r="A21" s="14"/>
      <c r="B21" s="121" t="s">
        <v>206</v>
      </c>
      <c r="C21" s="21">
        <v>1251.5753830499721</v>
      </c>
      <c r="D21" s="24">
        <v>1544.9827543000094</v>
      </c>
      <c r="E21" s="21">
        <v>23.443044280323821</v>
      </c>
      <c r="F21" s="21">
        <v>4.5681836655836268</v>
      </c>
      <c r="G21" s="21">
        <v>110.66565171000009</v>
      </c>
      <c r="H21" s="24">
        <v>148.19186971000036</v>
      </c>
      <c r="I21" s="21">
        <v>33.90954412696896</v>
      </c>
      <c r="J21" s="21">
        <v>4.9211775534105699</v>
      </c>
      <c r="K21" s="16"/>
    </row>
    <row r="22" spans="1:11" x14ac:dyDescent="0.25">
      <c r="A22" s="14"/>
      <c r="B22" s="121" t="s">
        <v>217</v>
      </c>
      <c r="C22" s="21">
        <v>1079.7462520799993</v>
      </c>
      <c r="D22" s="24">
        <v>1243.94473879</v>
      </c>
      <c r="E22" s="21">
        <v>15.207136528021504</v>
      </c>
      <c r="F22" s="21">
        <v>3.6780786198508664</v>
      </c>
      <c r="G22" s="21">
        <v>113.61077998</v>
      </c>
      <c r="H22" s="24">
        <v>66.881983149999996</v>
      </c>
      <c r="I22" s="21">
        <v>-41.13060119667</v>
      </c>
      <c r="J22" s="21">
        <v>2.2210268002520039</v>
      </c>
      <c r="K22" s="16"/>
    </row>
    <row r="23" spans="1:11" x14ac:dyDescent="0.25">
      <c r="A23" s="14"/>
      <c r="B23" s="121" t="s">
        <v>205</v>
      </c>
      <c r="C23" s="21">
        <v>1259.2028302000012</v>
      </c>
      <c r="D23" s="24">
        <v>1234.3100070000019</v>
      </c>
      <c r="E23" s="21">
        <v>-1.9768716050332924</v>
      </c>
      <c r="F23" s="21">
        <v>3.6495907779880037</v>
      </c>
      <c r="G23" s="21">
        <v>99.561244439999982</v>
      </c>
      <c r="H23" s="24">
        <v>115.91585451000006</v>
      </c>
      <c r="I23" s="21">
        <v>16.426683055228473</v>
      </c>
      <c r="J23" s="21">
        <v>3.8493508612539138</v>
      </c>
      <c r="K23" s="16"/>
    </row>
    <row r="24" spans="1:11" x14ac:dyDescent="0.25">
      <c r="A24" s="14"/>
      <c r="B24" s="121" t="s">
        <v>212</v>
      </c>
      <c r="C24" s="21">
        <v>568.11180404999902</v>
      </c>
      <c r="D24" s="24">
        <v>819.17981731000111</v>
      </c>
      <c r="E24" s="21">
        <v>44.193416061797897</v>
      </c>
      <c r="F24" s="21">
        <v>2.4221395677046251</v>
      </c>
      <c r="G24" s="21">
        <v>64.008482760000049</v>
      </c>
      <c r="H24" s="24">
        <v>82.045346880000096</v>
      </c>
      <c r="I24" s="21">
        <v>28.178865272637864</v>
      </c>
      <c r="J24" s="21">
        <v>2.7245740283712321</v>
      </c>
      <c r="K24" s="16"/>
    </row>
    <row r="25" spans="1:11" x14ac:dyDescent="0.25">
      <c r="A25" s="14"/>
      <c r="B25" s="121" t="s">
        <v>213</v>
      </c>
      <c r="C25" s="21">
        <v>699.34050807000233</v>
      </c>
      <c r="D25" s="24">
        <v>699.72833121999997</v>
      </c>
      <c r="E25" s="21">
        <v>5.545555355686016E-2</v>
      </c>
      <c r="F25" s="21">
        <v>2.0689470637318128</v>
      </c>
      <c r="G25" s="21">
        <v>55.330345340000044</v>
      </c>
      <c r="H25" s="24">
        <v>54.435231090000023</v>
      </c>
      <c r="I25" s="21">
        <v>-1.6177637144673906</v>
      </c>
      <c r="J25" s="21">
        <v>1.8076932147428579</v>
      </c>
      <c r="K25" s="16"/>
    </row>
    <row r="26" spans="1:11" x14ac:dyDescent="0.25">
      <c r="A26" s="14"/>
      <c r="B26" s="121" t="s">
        <v>228</v>
      </c>
      <c r="C26" s="21">
        <v>212.82935168999992</v>
      </c>
      <c r="D26" s="24">
        <v>697.02813541000012</v>
      </c>
      <c r="E26" s="21">
        <v>227.50564237270612</v>
      </c>
      <c r="F26" s="21">
        <v>2.0609631620612032</v>
      </c>
      <c r="G26" s="21">
        <v>49.579342730000008</v>
      </c>
      <c r="H26" s="24">
        <v>99.319355770000001</v>
      </c>
      <c r="I26" s="21">
        <v>100.32406704315338</v>
      </c>
      <c r="J26" s="21">
        <v>3.2982118735056307</v>
      </c>
      <c r="K26" s="16"/>
    </row>
    <row r="27" spans="1:11" x14ac:dyDescent="0.25">
      <c r="A27" s="14"/>
      <c r="B27" s="121" t="s">
        <v>211</v>
      </c>
      <c r="C27" s="21">
        <v>567.68458010000154</v>
      </c>
      <c r="D27" s="24">
        <v>679.86542614999917</v>
      </c>
      <c r="E27" s="21">
        <v>19.761122634374928</v>
      </c>
      <c r="F27" s="21">
        <v>2.010216700406219</v>
      </c>
      <c r="G27" s="21">
        <v>47.948170150000003</v>
      </c>
      <c r="H27" s="24">
        <v>45.34566877999999</v>
      </c>
      <c r="I27" s="21">
        <v>-5.4277386641834351</v>
      </c>
      <c r="J27" s="21">
        <v>1.5058456835804903</v>
      </c>
      <c r="K27" s="16"/>
    </row>
    <row r="28" spans="1:11" x14ac:dyDescent="0.25">
      <c r="A28" s="14"/>
      <c r="B28" s="121" t="s">
        <v>214</v>
      </c>
      <c r="C28" s="21">
        <v>575.27637090999997</v>
      </c>
      <c r="D28" s="24">
        <v>669.75730625000006</v>
      </c>
      <c r="E28" s="21">
        <v>16.42357310635678</v>
      </c>
      <c r="F28" s="21">
        <v>1.9803291511190702</v>
      </c>
      <c r="G28" s="21">
        <v>26.627048529999996</v>
      </c>
      <c r="H28" s="24">
        <v>78.574248899999986</v>
      </c>
      <c r="I28" s="21">
        <v>195.0918454648567</v>
      </c>
      <c r="J28" s="21">
        <v>2.6093052926552094</v>
      </c>
      <c r="K28" s="16"/>
    </row>
    <row r="29" spans="1:11" x14ac:dyDescent="0.25">
      <c r="A29" s="14"/>
      <c r="B29" s="121" t="s">
        <v>208</v>
      </c>
      <c r="C29" s="21">
        <v>466.03147021999774</v>
      </c>
      <c r="D29" s="24">
        <v>451.93681155000013</v>
      </c>
      <c r="E29" s="21">
        <v>-3.0244006189848127</v>
      </c>
      <c r="F29" s="21">
        <v>1.3362805213538063</v>
      </c>
      <c r="G29" s="21">
        <v>52.185136949999986</v>
      </c>
      <c r="H29" s="24">
        <v>35.959293319999993</v>
      </c>
      <c r="I29" s="21">
        <v>-31.092844779820005</v>
      </c>
      <c r="J29" s="21">
        <v>1.194141537381175</v>
      </c>
      <c r="K29" s="16"/>
    </row>
    <row r="30" spans="1:11" x14ac:dyDescent="0.25">
      <c r="A30" s="14"/>
      <c r="B30" s="121" t="s">
        <v>225</v>
      </c>
      <c r="C30" s="21">
        <v>364.76191338999848</v>
      </c>
      <c r="D30" s="24">
        <v>430.32269882000071</v>
      </c>
      <c r="E30" s="21">
        <v>17.973583047829212</v>
      </c>
      <c r="F30" s="21">
        <v>1.272372211410242</v>
      </c>
      <c r="G30" s="21">
        <v>30.879055539999996</v>
      </c>
      <c r="H30" s="24">
        <v>42.511583229999999</v>
      </c>
      <c r="I30" s="21">
        <v>37.671254792529197</v>
      </c>
      <c r="J30" s="21">
        <v>1.4117309509679761</v>
      </c>
      <c r="K30" s="16"/>
    </row>
    <row r="31" spans="1:11" x14ac:dyDescent="0.25">
      <c r="A31" s="14"/>
      <c r="B31" s="121" t="s">
        <v>224</v>
      </c>
      <c r="C31" s="21">
        <v>248.35338399</v>
      </c>
      <c r="D31" s="24">
        <v>415.2407037100001</v>
      </c>
      <c r="E31" s="21">
        <v>67.197521949900164</v>
      </c>
      <c r="F31" s="21">
        <v>1.2277779766110761</v>
      </c>
      <c r="G31" s="21">
        <v>37.940687400000016</v>
      </c>
      <c r="H31" s="24">
        <v>41.879562499999992</v>
      </c>
      <c r="I31" s="21">
        <v>10.381665093395153</v>
      </c>
      <c r="J31" s="21">
        <v>1.3907427129772363</v>
      </c>
      <c r="K31" s="16"/>
    </row>
    <row r="32" spans="1:11" x14ac:dyDescent="0.25">
      <c r="A32" s="14"/>
      <c r="B32" s="121" t="s">
        <v>219</v>
      </c>
      <c r="C32" s="21">
        <v>326.75393553000009</v>
      </c>
      <c r="D32" s="24">
        <v>409.40479784999985</v>
      </c>
      <c r="E32" s="21">
        <v>25.294526961378061</v>
      </c>
      <c r="F32" s="21">
        <v>1.2105224507811998</v>
      </c>
      <c r="G32" s="21">
        <v>37.869934370000003</v>
      </c>
      <c r="H32" s="24">
        <v>55.628320309999999</v>
      </c>
      <c r="I32" s="21">
        <v>46.893099329128816</v>
      </c>
      <c r="J32" s="21">
        <v>1.8473134982318908</v>
      </c>
      <c r="K32" s="16"/>
    </row>
    <row r="33" spans="1:11" x14ac:dyDescent="0.25">
      <c r="A33" s="14"/>
      <c r="B33" s="121" t="s">
        <v>209</v>
      </c>
      <c r="C33" s="21">
        <v>240.67055731000036</v>
      </c>
      <c r="D33" s="24">
        <v>352.84492974999921</v>
      </c>
      <c r="E33" s="21">
        <v>46.609096556630526</v>
      </c>
      <c r="F33" s="21">
        <v>1.0432870140988981</v>
      </c>
      <c r="G33" s="21">
        <v>31.962164300000001</v>
      </c>
      <c r="H33" s="24">
        <v>19.848785650000003</v>
      </c>
      <c r="I33" s="21">
        <v>-37.899118896651188</v>
      </c>
      <c r="J33" s="21">
        <v>0.65914141305045026</v>
      </c>
      <c r="K33" s="16"/>
    </row>
    <row r="34" spans="1:11" x14ac:dyDescent="0.25">
      <c r="A34" s="14"/>
      <c r="B34" s="121" t="s">
        <v>226</v>
      </c>
      <c r="C34" s="21">
        <v>296.70065843000003</v>
      </c>
      <c r="D34" s="24">
        <v>285.41470853999988</v>
      </c>
      <c r="E34" s="21">
        <v>-3.8038169344551065</v>
      </c>
      <c r="F34" s="21">
        <v>0.84391026750358022</v>
      </c>
      <c r="G34" s="21">
        <v>32.622781859999996</v>
      </c>
      <c r="H34" s="24">
        <v>50.435420360000016</v>
      </c>
      <c r="I34" s="21">
        <v>54.601837992978645</v>
      </c>
      <c r="J34" s="21">
        <v>1.6748669077336655</v>
      </c>
      <c r="K34" s="16"/>
    </row>
    <row r="35" spans="1:11" x14ac:dyDescent="0.25">
      <c r="A35" s="14"/>
      <c r="B35" s="121" t="s">
        <v>218</v>
      </c>
      <c r="C35" s="21">
        <v>214.53929851000049</v>
      </c>
      <c r="D35" s="24">
        <v>231.30636675999929</v>
      </c>
      <c r="E35" s="21">
        <v>7.815383179887303</v>
      </c>
      <c r="F35" s="21">
        <v>0.68392346997896702</v>
      </c>
      <c r="G35" s="21">
        <v>23.439918590000001</v>
      </c>
      <c r="H35" s="24">
        <v>18.906700609999998</v>
      </c>
      <c r="I35" s="21">
        <v>-19.339734319444169</v>
      </c>
      <c r="J35" s="21">
        <v>0.62785651353926564</v>
      </c>
      <c r="K35" s="16"/>
    </row>
    <row r="36" spans="1:11" x14ac:dyDescent="0.25">
      <c r="A36" s="14"/>
      <c r="B36" s="121" t="s">
        <v>230</v>
      </c>
      <c r="C36" s="21">
        <v>61.431080639999983</v>
      </c>
      <c r="D36" s="24">
        <v>176.39352345000003</v>
      </c>
      <c r="E36" s="21">
        <v>187.14051846768891</v>
      </c>
      <c r="F36" s="21">
        <v>0.52155793344380608</v>
      </c>
      <c r="G36" s="21">
        <v>2.672218</v>
      </c>
      <c r="H36" s="24">
        <v>17.09685185</v>
      </c>
      <c r="I36" s="21">
        <v>539.8000406403969</v>
      </c>
      <c r="J36" s="21">
        <v>0.56775478791687206</v>
      </c>
      <c r="K36" s="16"/>
    </row>
    <row r="37" spans="1:11" x14ac:dyDescent="0.25">
      <c r="A37" s="14"/>
      <c r="B37" s="121" t="s">
        <v>215</v>
      </c>
      <c r="C37" s="21">
        <v>108.60797902000007</v>
      </c>
      <c r="D37" s="24">
        <v>173.66127180999908</v>
      </c>
      <c r="E37" s="21">
        <v>59.897342144649876</v>
      </c>
      <c r="F37" s="21">
        <v>0.51347924953786728</v>
      </c>
      <c r="G37" s="21">
        <v>14.396031159999996</v>
      </c>
      <c r="H37" s="24">
        <v>19.469045800000004</v>
      </c>
      <c r="I37" s="21">
        <v>35.238980685840701</v>
      </c>
      <c r="J37" s="21">
        <v>0.64653095588021192</v>
      </c>
      <c r="K37" s="16"/>
    </row>
    <row r="38" spans="1:11" x14ac:dyDescent="0.25">
      <c r="A38" s="14"/>
      <c r="B38" s="121" t="s">
        <v>229</v>
      </c>
      <c r="C38" s="21">
        <v>11.459585420000002</v>
      </c>
      <c r="D38" s="24">
        <v>165.8561052900001</v>
      </c>
      <c r="E38" s="21">
        <v>1347.3133120552286</v>
      </c>
      <c r="F38" s="21">
        <v>0.49040104099179582</v>
      </c>
      <c r="G38" s="21">
        <v>9.2244416699999991</v>
      </c>
      <c r="H38" s="24">
        <v>9.6091144299999982</v>
      </c>
      <c r="I38" s="21">
        <v>4.170146809546682</v>
      </c>
      <c r="J38" s="21">
        <v>0.31910089489800447</v>
      </c>
      <c r="K38" s="16"/>
    </row>
    <row r="39" spans="1:11" x14ac:dyDescent="0.25">
      <c r="A39" s="14"/>
      <c r="B39" s="121" t="s">
        <v>220</v>
      </c>
      <c r="C39" s="21">
        <v>152.95861285000021</v>
      </c>
      <c r="D39" s="24">
        <v>152.25972476000007</v>
      </c>
      <c r="E39" s="21">
        <v>-0.45691319826854926</v>
      </c>
      <c r="F39" s="21">
        <v>0.45019945086055446</v>
      </c>
      <c r="G39" s="21">
        <v>17.519656850000004</v>
      </c>
      <c r="H39" s="24">
        <v>8.1732570299999985</v>
      </c>
      <c r="I39" s="21">
        <v>-53.34807582147365</v>
      </c>
      <c r="J39" s="21">
        <v>0.2714187297386994</v>
      </c>
      <c r="K39" s="16"/>
    </row>
    <row r="40" spans="1:11" x14ac:dyDescent="0.25">
      <c r="A40" s="14"/>
      <c r="B40" s="121" t="s">
        <v>216</v>
      </c>
      <c r="C40" s="21">
        <v>82.239363529999864</v>
      </c>
      <c r="D40" s="24">
        <v>124.87757635999996</v>
      </c>
      <c r="E40" s="21">
        <v>51.846477161081417</v>
      </c>
      <c r="F40" s="21">
        <v>0.36923629272734876</v>
      </c>
      <c r="G40" s="21">
        <v>25.557865359999997</v>
      </c>
      <c r="H40" s="24">
        <v>13.52766559</v>
      </c>
      <c r="I40" s="21">
        <v>-47.070440353865294</v>
      </c>
      <c r="J40" s="21">
        <v>0.4492287220738137</v>
      </c>
      <c r="K40" s="16"/>
    </row>
    <row r="41" spans="1:11" x14ac:dyDescent="0.25">
      <c r="A41" s="14"/>
      <c r="B41" s="121" t="s">
        <v>222</v>
      </c>
      <c r="C41" s="21">
        <v>1.70963804</v>
      </c>
      <c r="D41" s="24">
        <v>1.29728939</v>
      </c>
      <c r="E41" s="21">
        <v>-24.119061482745195</v>
      </c>
      <c r="F41" s="21">
        <v>3.8358073476476933E-3</v>
      </c>
      <c r="G41" s="21">
        <v>2.1211300000000002E-3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121" t="s">
        <v>231</v>
      </c>
      <c r="C42" s="21">
        <v>0.15064163</v>
      </c>
      <c r="D42" s="24">
        <v>0.30975418000000005</v>
      </c>
      <c r="E42" s="21">
        <v>105.62322646137065</v>
      </c>
      <c r="F42" s="21">
        <v>9.1587688049201278E-4</v>
      </c>
      <c r="G42" s="21">
        <v>0</v>
      </c>
      <c r="H42" s="24">
        <v>2.398E-3</v>
      </c>
      <c r="I42" s="21" t="s">
        <v>97</v>
      </c>
      <c r="J42" s="21">
        <v>7.9633139093069881E-5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15691.736948929993</v>
      </c>
      <c r="D13" s="30">
        <v>20186.96300430999</v>
      </c>
      <c r="E13" s="78">
        <v>28.64709031262802</v>
      </c>
      <c r="F13" s="78">
        <v>100</v>
      </c>
      <c r="G13" s="78">
        <v>1532.5904970300001</v>
      </c>
      <c r="H13" s="30">
        <v>1746.1290279100001</v>
      </c>
      <c r="I13" s="78">
        <v>13.933175971912615</v>
      </c>
      <c r="J13" s="78">
        <v>100</v>
      </c>
      <c r="K13" s="16"/>
    </row>
    <row r="14" spans="1:14" x14ac:dyDescent="0.25">
      <c r="A14" s="14"/>
      <c r="B14" s="9" t="s">
        <v>227</v>
      </c>
      <c r="C14" s="21">
        <v>6762.435000030001</v>
      </c>
      <c r="D14" s="24">
        <v>7808.2404237800038</v>
      </c>
      <c r="E14" s="21">
        <v>15.464923858718983</v>
      </c>
      <c r="F14" s="21">
        <v>38.679619228077627</v>
      </c>
      <c r="G14" s="21">
        <v>683.879276</v>
      </c>
      <c r="H14" s="24">
        <v>636.25695299999995</v>
      </c>
      <c r="I14" s="21">
        <v>-6.9635569714207923</v>
      </c>
      <c r="J14" s="21">
        <v>36.438140757648199</v>
      </c>
      <c r="K14" s="16"/>
    </row>
    <row r="15" spans="1:14" x14ac:dyDescent="0.25">
      <c r="A15" s="14"/>
      <c r="B15" s="121" t="s">
        <v>221</v>
      </c>
      <c r="C15" s="21">
        <v>2489.0705592899967</v>
      </c>
      <c r="D15" s="24">
        <v>3378.5335121199937</v>
      </c>
      <c r="E15" s="21">
        <v>35.734742412594159</v>
      </c>
      <c r="F15" s="21">
        <v>16.736214909586273</v>
      </c>
      <c r="G15" s="21">
        <v>236.34154319000007</v>
      </c>
      <c r="H15" s="24">
        <v>236.78216038000002</v>
      </c>
      <c r="I15" s="21">
        <v>0.18643239104423337</v>
      </c>
      <c r="J15" s="21">
        <v>13.560404563196137</v>
      </c>
      <c r="K15" s="16"/>
    </row>
    <row r="16" spans="1:14" x14ac:dyDescent="0.25">
      <c r="A16" s="14"/>
      <c r="B16" s="121" t="s">
        <v>223</v>
      </c>
      <c r="C16" s="21">
        <v>1214.8206103</v>
      </c>
      <c r="D16" s="24">
        <v>2116.7852283400011</v>
      </c>
      <c r="E16" s="21">
        <v>74.246733253666221</v>
      </c>
      <c r="F16" s="21">
        <v>10.4859023513743</v>
      </c>
      <c r="G16" s="21">
        <v>59.882678540000008</v>
      </c>
      <c r="H16" s="24">
        <v>209.59503635999999</v>
      </c>
      <c r="I16" s="21">
        <v>250.00945426981224</v>
      </c>
      <c r="J16" s="21">
        <v>12.003410573322364</v>
      </c>
      <c r="K16" s="16"/>
    </row>
    <row r="17" spans="1:11" x14ac:dyDescent="0.25">
      <c r="A17" s="14"/>
      <c r="B17" s="121" t="s">
        <v>217</v>
      </c>
      <c r="C17" s="21">
        <v>1079.6891530299997</v>
      </c>
      <c r="D17" s="24">
        <v>1243.7254109600005</v>
      </c>
      <c r="E17" s="21">
        <v>15.192915245064341</v>
      </c>
      <c r="F17" s="21">
        <v>6.1610327947520425</v>
      </c>
      <c r="G17" s="21">
        <v>113.61077997999999</v>
      </c>
      <c r="H17" s="24">
        <v>66.881983149999996</v>
      </c>
      <c r="I17" s="21">
        <v>-41.13060119667</v>
      </c>
      <c r="J17" s="21">
        <v>3.8303001714628881</v>
      </c>
      <c r="K17" s="16"/>
    </row>
    <row r="18" spans="1:11" x14ac:dyDescent="0.25">
      <c r="A18" s="14"/>
      <c r="B18" s="121" t="s">
        <v>228</v>
      </c>
      <c r="C18" s="21">
        <v>206.53782869</v>
      </c>
      <c r="D18" s="24">
        <v>692.50922312</v>
      </c>
      <c r="E18" s="21">
        <v>235.29413353105974</v>
      </c>
      <c r="F18" s="21">
        <v>3.4304774966504215</v>
      </c>
      <c r="G18" s="21">
        <v>49.462409290000004</v>
      </c>
      <c r="H18" s="24">
        <v>99.133233369999985</v>
      </c>
      <c r="I18" s="21">
        <v>100.42135996404467</v>
      </c>
      <c r="J18" s="21">
        <v>5.6773143213051016</v>
      </c>
      <c r="K18" s="16"/>
    </row>
    <row r="19" spans="1:11" x14ac:dyDescent="0.25">
      <c r="A19" s="14"/>
      <c r="B19" s="121" t="s">
        <v>214</v>
      </c>
      <c r="C19" s="21">
        <v>573.66595822999977</v>
      </c>
      <c r="D19" s="24">
        <v>668.12950851999983</v>
      </c>
      <c r="E19" s="21">
        <v>16.466647346734643</v>
      </c>
      <c r="F19" s="21">
        <v>3.3097078960185926</v>
      </c>
      <c r="G19" s="21">
        <v>26.556367130000002</v>
      </c>
      <c r="H19" s="24">
        <v>78.104823399999987</v>
      </c>
      <c r="I19" s="21">
        <v>194.10959344573567</v>
      </c>
      <c r="J19" s="21">
        <v>4.4730270301666222</v>
      </c>
      <c r="K19" s="16"/>
    </row>
    <row r="20" spans="1:11" x14ac:dyDescent="0.25">
      <c r="A20" s="14"/>
      <c r="B20" s="121" t="s">
        <v>213</v>
      </c>
      <c r="C20" s="21">
        <v>597.01095553999733</v>
      </c>
      <c r="D20" s="24">
        <v>599.61030782999876</v>
      </c>
      <c r="E20" s="21">
        <v>0.43539440371749283</v>
      </c>
      <c r="F20" s="21">
        <v>2.9702848700023861</v>
      </c>
      <c r="G20" s="21">
        <v>45.69049497000001</v>
      </c>
      <c r="H20" s="24">
        <v>44.00788910999993</v>
      </c>
      <c r="I20" s="21">
        <v>-3.682616835525343</v>
      </c>
      <c r="J20" s="21">
        <v>2.5203114092132375</v>
      </c>
      <c r="K20" s="16"/>
    </row>
    <row r="21" spans="1:11" x14ac:dyDescent="0.25">
      <c r="A21" s="14"/>
      <c r="B21" s="121" t="s">
        <v>212</v>
      </c>
      <c r="C21" s="21">
        <v>267.97991694999996</v>
      </c>
      <c r="D21" s="24">
        <v>455.26025217000023</v>
      </c>
      <c r="E21" s="21">
        <v>69.885959123923186</v>
      </c>
      <c r="F21" s="21">
        <v>2.2552191336200522</v>
      </c>
      <c r="G21" s="21">
        <v>28.965839750000015</v>
      </c>
      <c r="H21" s="24">
        <v>44.021148699999976</v>
      </c>
      <c r="I21" s="21">
        <v>51.976083137724174</v>
      </c>
      <c r="J21" s="21">
        <v>2.5210707797859793</v>
      </c>
      <c r="K21" s="16"/>
    </row>
    <row r="22" spans="1:11" x14ac:dyDescent="0.25">
      <c r="A22" s="14"/>
      <c r="B22" s="121" t="s">
        <v>225</v>
      </c>
      <c r="C22" s="21">
        <v>326.23019170999885</v>
      </c>
      <c r="D22" s="24">
        <v>393.0559043400001</v>
      </c>
      <c r="E22" s="21">
        <v>20.484220752138647</v>
      </c>
      <c r="F22" s="21">
        <v>1.9470779445926623</v>
      </c>
      <c r="G22" s="21">
        <v>28.815421390000004</v>
      </c>
      <c r="H22" s="24">
        <v>40.032897169999984</v>
      </c>
      <c r="I22" s="21">
        <v>38.928723714215231</v>
      </c>
      <c r="J22" s="21">
        <v>2.29266546344039</v>
      </c>
      <c r="K22" s="16"/>
    </row>
    <row r="23" spans="1:11" s="91" customFormat="1" x14ac:dyDescent="0.25">
      <c r="A23" s="97"/>
      <c r="B23" s="121" t="s">
        <v>206</v>
      </c>
      <c r="C23" s="21">
        <v>143.66652782999995</v>
      </c>
      <c r="D23" s="24">
        <v>364.40535043000017</v>
      </c>
      <c r="E23" s="21">
        <v>153.64666073171867</v>
      </c>
      <c r="F23" s="21">
        <v>1.8051519208322635</v>
      </c>
      <c r="G23" s="21">
        <v>16.503314160000002</v>
      </c>
      <c r="H23" s="24">
        <v>45.494971649999997</v>
      </c>
      <c r="I23" s="21">
        <v>175.67172998662704</v>
      </c>
      <c r="J23" s="21">
        <v>2.6054759369331624</v>
      </c>
      <c r="K23" s="99"/>
    </row>
    <row r="24" spans="1:11" s="91" customFormat="1" x14ac:dyDescent="0.25">
      <c r="A24" s="97"/>
      <c r="B24" s="121" t="s">
        <v>207</v>
      </c>
      <c r="C24" s="21">
        <v>298.30075626000001</v>
      </c>
      <c r="D24" s="24">
        <v>331.21328928999998</v>
      </c>
      <c r="E24" s="21">
        <v>11.033338782860236</v>
      </c>
      <c r="F24" s="21">
        <v>1.6407286683949671</v>
      </c>
      <c r="G24" s="21">
        <v>42.182200739999999</v>
      </c>
      <c r="H24" s="24">
        <v>28.699419400000011</v>
      </c>
      <c r="I24" s="21">
        <v>-31.963200362883647</v>
      </c>
      <c r="J24" s="21">
        <v>1.6436024452529321</v>
      </c>
      <c r="K24" s="99"/>
    </row>
    <row r="25" spans="1:11" x14ac:dyDescent="0.25">
      <c r="A25" s="14"/>
      <c r="B25" s="121" t="s">
        <v>226</v>
      </c>
      <c r="C25" s="21">
        <v>296.60184991</v>
      </c>
      <c r="D25" s="24">
        <v>284.97930525999999</v>
      </c>
      <c r="E25" s="21">
        <v>-3.9185678219898934</v>
      </c>
      <c r="F25" s="21">
        <v>1.4116997450243303</v>
      </c>
      <c r="G25" s="21">
        <v>32.622781859999996</v>
      </c>
      <c r="H25" s="24">
        <v>50.379797340000003</v>
      </c>
      <c r="I25" s="21">
        <v>54.43133438528902</v>
      </c>
      <c r="J25" s="21">
        <v>2.8852276398097141</v>
      </c>
      <c r="K25" s="16"/>
    </row>
    <row r="26" spans="1:11" s="91" customFormat="1" x14ac:dyDescent="0.25">
      <c r="A26" s="97"/>
      <c r="B26" s="121" t="s">
        <v>224</v>
      </c>
      <c r="C26" s="21">
        <v>119.7905545</v>
      </c>
      <c r="D26" s="24">
        <v>277.36287276999991</v>
      </c>
      <c r="E26" s="21">
        <v>131.53985214251585</v>
      </c>
      <c r="F26" s="21">
        <v>1.3739702832505412</v>
      </c>
      <c r="G26" s="21">
        <v>23.260581840000004</v>
      </c>
      <c r="H26" s="24">
        <v>27.385894260000001</v>
      </c>
      <c r="I26" s="21">
        <v>17.735207349396198</v>
      </c>
      <c r="J26" s="21">
        <v>1.5683774693774541</v>
      </c>
      <c r="K26" s="99"/>
    </row>
    <row r="27" spans="1:11" s="137" customFormat="1" x14ac:dyDescent="0.25">
      <c r="A27" s="97"/>
      <c r="B27" s="121" t="s">
        <v>208</v>
      </c>
      <c r="C27" s="21">
        <v>303.75849887000027</v>
      </c>
      <c r="D27" s="24">
        <v>275.05257656999981</v>
      </c>
      <c r="E27" s="21">
        <v>-9.4502449830336293</v>
      </c>
      <c r="F27" s="21">
        <v>1.3625257871195142</v>
      </c>
      <c r="G27" s="21">
        <v>33.781735290000007</v>
      </c>
      <c r="H27" s="24">
        <v>19.583052879999993</v>
      </c>
      <c r="I27" s="21">
        <v>-42.030648479455337</v>
      </c>
      <c r="J27" s="21">
        <v>1.1215123605979795</v>
      </c>
      <c r="K27" s="99"/>
    </row>
    <row r="28" spans="1:11" s="137" customFormat="1" x14ac:dyDescent="0.25">
      <c r="A28" s="97"/>
      <c r="B28" s="121" t="s">
        <v>210</v>
      </c>
      <c r="C28" s="21">
        <v>102.0155106399998</v>
      </c>
      <c r="D28" s="24">
        <v>239.32710629000005</v>
      </c>
      <c r="E28" s="144">
        <v>134.59874365041995</v>
      </c>
      <c r="F28" s="144">
        <v>1.1855528057335958</v>
      </c>
      <c r="G28" s="21">
        <v>21.057302269999997</v>
      </c>
      <c r="H28" s="24">
        <v>30.792240289999999</v>
      </c>
      <c r="I28" s="144">
        <v>46.230698952682147</v>
      </c>
      <c r="J28" s="144">
        <v>1.7634573274837688</v>
      </c>
      <c r="K28" s="99"/>
    </row>
    <row r="29" spans="1:11" s="137" customFormat="1" x14ac:dyDescent="0.25">
      <c r="A29" s="97"/>
      <c r="B29" s="121" t="s">
        <v>218</v>
      </c>
      <c r="C29" s="21">
        <v>203.62266147999995</v>
      </c>
      <c r="D29" s="24">
        <v>221.34589371999928</v>
      </c>
      <c r="E29" s="21">
        <v>8.7039586415287751</v>
      </c>
      <c r="F29" s="21">
        <v>1.0964794143266678</v>
      </c>
      <c r="G29" s="21">
        <v>22.470851389999986</v>
      </c>
      <c r="H29" s="24">
        <v>17.261751040000014</v>
      </c>
      <c r="I29" s="21">
        <v>-23.181588715050349</v>
      </c>
      <c r="J29" s="21">
        <v>0.98857248027433442</v>
      </c>
      <c r="K29" s="99"/>
    </row>
    <row r="30" spans="1:11" s="137" customFormat="1" x14ac:dyDescent="0.25">
      <c r="A30" s="97"/>
      <c r="B30" s="121" t="s">
        <v>230</v>
      </c>
      <c r="C30" s="21">
        <v>61.418009639999994</v>
      </c>
      <c r="D30" s="24">
        <v>176.30153834999996</v>
      </c>
      <c r="E30" s="21">
        <v>187.05185886580605</v>
      </c>
      <c r="F30" s="21">
        <v>0.87334354510066203</v>
      </c>
      <c r="G30" s="21">
        <v>2.672218</v>
      </c>
      <c r="H30" s="24">
        <v>17.049571850000003</v>
      </c>
      <c r="I30" s="21">
        <v>538.03072391548903</v>
      </c>
      <c r="J30" s="21">
        <v>0.97642107641994835</v>
      </c>
      <c r="K30" s="99"/>
    </row>
    <row r="31" spans="1:11" x14ac:dyDescent="0.25">
      <c r="A31" s="14"/>
      <c r="B31" s="121" t="s">
        <v>204</v>
      </c>
      <c r="C31" s="21">
        <v>95.737608190000103</v>
      </c>
      <c r="D31" s="24">
        <v>128.10417705000003</v>
      </c>
      <c r="E31" s="21">
        <v>33.807580398045346</v>
      </c>
      <c r="F31" s="21">
        <v>0.63458865517635976</v>
      </c>
      <c r="G31" s="21">
        <v>9.1415673299999956</v>
      </c>
      <c r="H31" s="24">
        <v>13.82594531</v>
      </c>
      <c r="I31" s="21">
        <v>51.2426131198227</v>
      </c>
      <c r="J31" s="21">
        <v>0.79180547880523655</v>
      </c>
      <c r="K31" s="16"/>
    </row>
    <row r="32" spans="1:11" x14ac:dyDescent="0.25">
      <c r="A32" s="14"/>
      <c r="B32" s="121" t="s">
        <v>215</v>
      </c>
      <c r="C32" s="21">
        <v>77.083273040000037</v>
      </c>
      <c r="D32" s="24">
        <v>127.57080914000001</v>
      </c>
      <c r="E32" s="21">
        <v>65.497395360730181</v>
      </c>
      <c r="F32" s="21">
        <v>0.63194651475193764</v>
      </c>
      <c r="G32" s="21">
        <v>9.5272871500000011</v>
      </c>
      <c r="H32" s="24">
        <v>15.72800865</v>
      </c>
      <c r="I32" s="21">
        <v>65.083810347838607</v>
      </c>
      <c r="J32" s="21">
        <v>0.90073576457436122</v>
      </c>
      <c r="K32" s="16"/>
    </row>
    <row r="33" spans="1:13" x14ac:dyDescent="0.25">
      <c r="A33" s="14"/>
      <c r="B33" s="121" t="s">
        <v>220</v>
      </c>
      <c r="C33" s="21">
        <v>115.62854890999986</v>
      </c>
      <c r="D33" s="24">
        <v>105.29830492000009</v>
      </c>
      <c r="E33" s="21">
        <v>-8.9339908589879276</v>
      </c>
      <c r="F33" s="21">
        <v>0.52161538562050425</v>
      </c>
      <c r="G33" s="21">
        <v>13.79489706</v>
      </c>
      <c r="H33" s="24">
        <v>5.9010554700000011</v>
      </c>
      <c r="I33" s="21">
        <v>-57.222910440478479</v>
      </c>
      <c r="J33" s="21">
        <v>0.33795071129784554</v>
      </c>
      <c r="K33" s="16"/>
    </row>
    <row r="34" spans="1:13" x14ac:dyDescent="0.25">
      <c r="A34" s="14"/>
      <c r="B34" s="121" t="s">
        <v>209</v>
      </c>
      <c r="C34" s="21">
        <v>86.129184850000172</v>
      </c>
      <c r="D34" s="24">
        <v>89.431851799999947</v>
      </c>
      <c r="E34" s="21">
        <v>3.8345503394135116</v>
      </c>
      <c r="F34" s="21">
        <v>0.44301786148271005</v>
      </c>
      <c r="G34" s="21">
        <v>9.2063908600000008</v>
      </c>
      <c r="H34" s="24">
        <v>5.7590467300000023</v>
      </c>
      <c r="I34" s="21">
        <v>-37.445120269421174</v>
      </c>
      <c r="J34" s="21">
        <v>0.32981793658703429</v>
      </c>
      <c r="K34" s="16"/>
    </row>
    <row r="35" spans="1:13" x14ac:dyDescent="0.25">
      <c r="A35" s="14"/>
      <c r="B35" s="122" t="s">
        <v>203</v>
      </c>
      <c r="C35" s="30">
        <v>134.12310706</v>
      </c>
      <c r="D35" s="30">
        <v>81.422707820000028</v>
      </c>
      <c r="E35" s="30">
        <v>-39.292557707020933</v>
      </c>
      <c r="F35" s="30">
        <v>0.4033430278869386</v>
      </c>
      <c r="G35" s="30">
        <v>10.633069410000003</v>
      </c>
      <c r="H35" s="30">
        <v>4.9323694700000003</v>
      </c>
      <c r="I35" s="30">
        <v>-53.612928874880737</v>
      </c>
      <c r="J35" s="30">
        <v>0.28247451311795196</v>
      </c>
      <c r="K35" s="16"/>
    </row>
    <row r="36" spans="1:13" x14ac:dyDescent="0.25">
      <c r="A36" s="14"/>
      <c r="B36" s="121" t="s">
        <v>211</v>
      </c>
      <c r="C36" s="21">
        <v>87.244409239999939</v>
      </c>
      <c r="D36" s="24">
        <v>48.227771379999965</v>
      </c>
      <c r="E36" s="21">
        <v>-44.721075195396679</v>
      </c>
      <c r="F36" s="21">
        <v>0.23890553209862803</v>
      </c>
      <c r="G36" s="21">
        <v>3.7535860500000009</v>
      </c>
      <c r="H36" s="24">
        <v>0.77951360000000003</v>
      </c>
      <c r="I36" s="21">
        <v>-79.232829896093634</v>
      </c>
      <c r="J36" s="21">
        <v>4.4642382523874868E-2</v>
      </c>
      <c r="K36" s="16"/>
    </row>
    <row r="37" spans="1:13" x14ac:dyDescent="0.25">
      <c r="A37" s="14"/>
      <c r="B37" s="121" t="s">
        <v>216</v>
      </c>
      <c r="C37" s="21">
        <v>31.001854460000008</v>
      </c>
      <c r="D37" s="24">
        <v>41.671332879999987</v>
      </c>
      <c r="E37" s="21">
        <v>34.415613536171598</v>
      </c>
      <c r="F37" s="21">
        <v>0.20642695422339163</v>
      </c>
      <c r="G37" s="21">
        <v>6.5447136200000005</v>
      </c>
      <c r="H37" s="24">
        <v>5.854409959999999</v>
      </c>
      <c r="I37" s="21">
        <v>-10.547499861422526</v>
      </c>
      <c r="J37" s="21">
        <v>0.33527934456294656</v>
      </c>
      <c r="K37" s="16"/>
    </row>
    <row r="38" spans="1:13" x14ac:dyDescent="0.25">
      <c r="A38" s="14"/>
      <c r="B38" s="121" t="s">
        <v>205</v>
      </c>
      <c r="C38" s="21">
        <v>12.067786139999999</v>
      </c>
      <c r="D38" s="24">
        <v>22.916702730000008</v>
      </c>
      <c r="E38" s="21">
        <v>89.899808168128587</v>
      </c>
      <c r="F38" s="21">
        <v>0.11352229022813987</v>
      </c>
      <c r="G38" s="21">
        <v>0.68696900000000005</v>
      </c>
      <c r="H38" s="24">
        <v>6.4211260000000006E-2</v>
      </c>
      <c r="I38" s="21">
        <v>-90.652961050644208</v>
      </c>
      <c r="J38" s="21">
        <v>3.677349094691851E-3</v>
      </c>
      <c r="K38" s="16"/>
    </row>
    <row r="39" spans="1:13" x14ac:dyDescent="0.25">
      <c r="A39" s="97"/>
      <c r="B39" s="121" t="s">
        <v>219</v>
      </c>
      <c r="C39" s="21">
        <v>6.1066341399999997</v>
      </c>
      <c r="D39" s="24">
        <v>16.481642729999997</v>
      </c>
      <c r="E39" s="21">
        <v>169.89733381996911</v>
      </c>
      <c r="F39" s="21">
        <v>8.164498407452922E-2</v>
      </c>
      <c r="G39" s="21">
        <v>1.54622076</v>
      </c>
      <c r="H39" s="24">
        <v>1.82164411</v>
      </c>
      <c r="I39" s="21">
        <v>17.81267960727677</v>
      </c>
      <c r="J39" s="21">
        <v>0.10432471374583277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12586.614462309981</v>
      </c>
      <c r="D13" s="30">
        <v>13627.852045310143</v>
      </c>
      <c r="E13" s="78">
        <v>8.272578667743403</v>
      </c>
      <c r="F13" s="78">
        <v>100</v>
      </c>
      <c r="G13" s="78">
        <v>1289.4521625099987</v>
      </c>
      <c r="H13" s="30">
        <v>1265.130439140001</v>
      </c>
      <c r="I13" s="78">
        <v>-1.8862059467684267</v>
      </c>
      <c r="J13" s="78">
        <v>100</v>
      </c>
      <c r="K13" s="16"/>
    </row>
    <row r="14" spans="1:14" x14ac:dyDescent="0.25">
      <c r="A14" s="14"/>
      <c r="B14" s="9" t="s">
        <v>207</v>
      </c>
      <c r="C14" s="21">
        <v>3561.5164798900028</v>
      </c>
      <c r="D14" s="24">
        <v>3736.5435993601004</v>
      </c>
      <c r="E14" s="21">
        <v>4.9143986966895481</v>
      </c>
      <c r="F14" s="21">
        <v>27.418433858371582</v>
      </c>
      <c r="G14" s="21">
        <v>389.73135930999916</v>
      </c>
      <c r="H14" s="24">
        <v>339.42246477000083</v>
      </c>
      <c r="I14" s="21">
        <v>-12.908608285735035</v>
      </c>
      <c r="J14" s="21">
        <v>26.829048947769401</v>
      </c>
      <c r="K14" s="16"/>
    </row>
    <row r="15" spans="1:14" x14ac:dyDescent="0.25">
      <c r="A15" s="14"/>
      <c r="B15" s="122" t="s">
        <v>203</v>
      </c>
      <c r="C15" s="30">
        <v>2098.5763228500173</v>
      </c>
      <c r="D15" s="30">
        <v>2183.5235427600019</v>
      </c>
      <c r="E15" s="30">
        <v>4.0478499154426917</v>
      </c>
      <c r="F15" s="30">
        <v>16.022506962213715</v>
      </c>
      <c r="G15" s="30">
        <v>199.24223492999977</v>
      </c>
      <c r="H15" s="30">
        <v>201.19837155999969</v>
      </c>
      <c r="I15" s="30">
        <v>0.98178813878853077</v>
      </c>
      <c r="J15" s="30">
        <v>15.903369750297724</v>
      </c>
      <c r="K15" s="16"/>
    </row>
    <row r="16" spans="1:14" x14ac:dyDescent="0.25">
      <c r="A16" s="14"/>
      <c r="B16" s="121" t="s">
        <v>204</v>
      </c>
      <c r="C16" s="21">
        <v>1602.3081234499448</v>
      </c>
      <c r="D16" s="24">
        <v>1524.0676920500352</v>
      </c>
      <c r="E16" s="21">
        <v>-4.8829828829332396</v>
      </c>
      <c r="F16" s="21">
        <v>11.183476948405264</v>
      </c>
      <c r="G16" s="21">
        <v>175.09889086999988</v>
      </c>
      <c r="H16" s="24">
        <v>150.30803809000034</v>
      </c>
      <c r="I16" s="21">
        <v>-14.158200921104191</v>
      </c>
      <c r="J16" s="21">
        <v>11.880833267451488</v>
      </c>
      <c r="K16" s="16"/>
    </row>
    <row r="17" spans="1:11" x14ac:dyDescent="0.25">
      <c r="A17" s="14"/>
      <c r="B17" s="121" t="s">
        <v>210</v>
      </c>
      <c r="C17" s="21">
        <v>1091.7526514199951</v>
      </c>
      <c r="D17" s="24">
        <v>1314.1872654600004</v>
      </c>
      <c r="E17" s="21">
        <v>20.374085077851124</v>
      </c>
      <c r="F17" s="21">
        <v>9.6433925250330379</v>
      </c>
      <c r="G17" s="21">
        <v>109.06954084000006</v>
      </c>
      <c r="H17" s="24">
        <v>132.83439890000008</v>
      </c>
      <c r="I17" s="21">
        <v>21.788721101211905</v>
      </c>
      <c r="J17" s="21">
        <v>10.49966033465269</v>
      </c>
      <c r="K17" s="16"/>
    </row>
    <row r="18" spans="1:11" x14ac:dyDescent="0.25">
      <c r="A18" s="14"/>
      <c r="B18" s="121" t="s">
        <v>205</v>
      </c>
      <c r="C18" s="21">
        <v>1247.1350440600056</v>
      </c>
      <c r="D18" s="24">
        <v>1211.393304269995</v>
      </c>
      <c r="E18" s="21">
        <v>-2.8659077427296564</v>
      </c>
      <c r="F18" s="21">
        <v>8.8890993257215563</v>
      </c>
      <c r="G18" s="21">
        <v>98.874275439999991</v>
      </c>
      <c r="H18" s="24">
        <v>115.85164324999995</v>
      </c>
      <c r="I18" s="21">
        <v>17.170662171175511</v>
      </c>
      <c r="J18" s="21">
        <v>9.1572884238523677</v>
      </c>
      <c r="K18" s="16"/>
    </row>
    <row r="19" spans="1:11" x14ac:dyDescent="0.25">
      <c r="A19" s="14"/>
      <c r="B19" s="121" t="s">
        <v>206</v>
      </c>
      <c r="C19" s="21">
        <v>1107.9088552200103</v>
      </c>
      <c r="D19" s="24">
        <v>1180.5774038700085</v>
      </c>
      <c r="E19" s="21">
        <v>6.5590728251348374</v>
      </c>
      <c r="F19" s="21">
        <v>8.662974913029597</v>
      </c>
      <c r="G19" s="21">
        <v>94.162337549999933</v>
      </c>
      <c r="H19" s="24">
        <v>102.69689805999997</v>
      </c>
      <c r="I19" s="21">
        <v>9.0636667823461803</v>
      </c>
      <c r="J19" s="21">
        <v>8.1174948355373022</v>
      </c>
      <c r="K19" s="16"/>
    </row>
    <row r="20" spans="1:11" x14ac:dyDescent="0.25">
      <c r="A20" s="14"/>
      <c r="B20" s="121" t="s">
        <v>211</v>
      </c>
      <c r="C20" s="21">
        <v>480.44017085999906</v>
      </c>
      <c r="D20" s="24">
        <v>631.63765476999777</v>
      </c>
      <c r="E20" s="21">
        <v>31.470616547186658</v>
      </c>
      <c r="F20" s="21">
        <v>4.634902497252809</v>
      </c>
      <c r="G20" s="21">
        <v>44.194584100000021</v>
      </c>
      <c r="H20" s="24">
        <v>44.566155179999981</v>
      </c>
      <c r="I20" s="21">
        <v>0.84076157195913659</v>
      </c>
      <c r="J20" s="21">
        <v>3.5226529851178636</v>
      </c>
      <c r="K20" s="16"/>
    </row>
    <row r="21" spans="1:11" x14ac:dyDescent="0.25">
      <c r="A21" s="14"/>
      <c r="B21" s="121" t="s">
        <v>219</v>
      </c>
      <c r="C21" s="21">
        <v>320.64730139000022</v>
      </c>
      <c r="D21" s="24">
        <v>392.92315511999988</v>
      </c>
      <c r="E21" s="21">
        <v>22.540608767541514</v>
      </c>
      <c r="F21" s="21">
        <v>2.8832361388544685</v>
      </c>
      <c r="G21" s="21">
        <v>36.323713609999999</v>
      </c>
      <c r="H21" s="24">
        <v>53.806676199999998</v>
      </c>
      <c r="I21" s="21">
        <v>48.130988966907019</v>
      </c>
      <c r="J21" s="21">
        <v>4.2530536405855681</v>
      </c>
      <c r="K21" s="16"/>
    </row>
    <row r="22" spans="1:11" x14ac:dyDescent="0.25">
      <c r="A22" s="14"/>
      <c r="B22" s="121" t="s">
        <v>212</v>
      </c>
      <c r="C22" s="21">
        <v>300.1318871000023</v>
      </c>
      <c r="D22" s="24">
        <v>363.91956514000009</v>
      </c>
      <c r="E22" s="21">
        <v>21.253215929950176</v>
      </c>
      <c r="F22" s="21">
        <v>2.6704103033261104</v>
      </c>
      <c r="G22" s="21">
        <v>35.042643010000035</v>
      </c>
      <c r="H22" s="24">
        <v>38.02419818000012</v>
      </c>
      <c r="I22" s="21">
        <v>8.5083627086839577</v>
      </c>
      <c r="J22" s="21">
        <v>3.005555554085622</v>
      </c>
      <c r="K22" s="16"/>
    </row>
    <row r="23" spans="1:11" x14ac:dyDescent="0.25">
      <c r="A23" s="14"/>
      <c r="B23" s="121" t="s">
        <v>209</v>
      </c>
      <c r="C23" s="21">
        <v>154.5413724600003</v>
      </c>
      <c r="D23" s="24">
        <v>263.41307795000051</v>
      </c>
      <c r="E23" s="21">
        <v>70.448258454660291</v>
      </c>
      <c r="F23" s="21">
        <v>1.9329023904442144</v>
      </c>
      <c r="G23" s="21">
        <v>22.755773439999988</v>
      </c>
      <c r="H23" s="24">
        <v>14.089738920000007</v>
      </c>
      <c r="I23" s="21">
        <v>-38.082794868957812</v>
      </c>
      <c r="J23" s="21">
        <v>1.1136985155125825</v>
      </c>
      <c r="K23" s="16"/>
    </row>
    <row r="24" spans="1:11" x14ac:dyDescent="0.25">
      <c r="A24" s="14"/>
      <c r="B24" s="121" t="s">
        <v>208</v>
      </c>
      <c r="C24" s="21">
        <v>162.27297135000043</v>
      </c>
      <c r="D24" s="24">
        <v>176.88423498000037</v>
      </c>
      <c r="E24" s="21">
        <v>9.0041265088351974</v>
      </c>
      <c r="F24" s="21">
        <v>1.2979612222960175</v>
      </c>
      <c r="G24" s="21">
        <v>18.403401659999997</v>
      </c>
      <c r="H24" s="24">
        <v>16.37624044</v>
      </c>
      <c r="I24" s="21">
        <v>-11.015144142650835</v>
      </c>
      <c r="J24" s="21">
        <v>1.2944309877748332</v>
      </c>
      <c r="K24" s="16"/>
    </row>
    <row r="25" spans="1:11" x14ac:dyDescent="0.25">
      <c r="A25" s="14"/>
      <c r="B25" s="121" t="s">
        <v>229</v>
      </c>
      <c r="C25" s="21">
        <v>11.459585420000002</v>
      </c>
      <c r="D25" s="24">
        <v>160.93672359000007</v>
      </c>
      <c r="E25" s="21">
        <v>1304.3852171922642</v>
      </c>
      <c r="F25" s="21">
        <v>1.1809397625899853</v>
      </c>
      <c r="G25" s="21">
        <v>9.2244416699999991</v>
      </c>
      <c r="H25" s="24">
        <v>9.6091144300000035</v>
      </c>
      <c r="I25" s="21">
        <v>4.1701468095467265</v>
      </c>
      <c r="J25" s="21">
        <v>0.75953547023435786</v>
      </c>
      <c r="K25" s="16"/>
    </row>
    <row r="26" spans="1:11" x14ac:dyDescent="0.25">
      <c r="A26" s="14"/>
      <c r="B26" s="121" t="s">
        <v>224</v>
      </c>
      <c r="C26" s="21">
        <v>128.56282949000001</v>
      </c>
      <c r="D26" s="24">
        <v>137.87783094</v>
      </c>
      <c r="E26" s="21">
        <v>7.245485718501965</v>
      </c>
      <c r="F26" s="21">
        <v>1.0117356020712667</v>
      </c>
      <c r="G26" s="21">
        <v>14.680105560000001</v>
      </c>
      <c r="H26" s="24">
        <v>14.49366824</v>
      </c>
      <c r="I26" s="21">
        <v>-1.2699998595922968</v>
      </c>
      <c r="J26" s="21">
        <v>1.1456263948445011</v>
      </c>
      <c r="K26" s="16"/>
    </row>
    <row r="27" spans="1:11" x14ac:dyDescent="0.25">
      <c r="A27" s="14"/>
      <c r="B27" s="121" t="s">
        <v>213</v>
      </c>
      <c r="C27" s="21">
        <v>102.32955253000013</v>
      </c>
      <c r="D27" s="24">
        <v>100.11802338999985</v>
      </c>
      <c r="E27" s="21">
        <v>-2.161183241128628</v>
      </c>
      <c r="F27" s="21">
        <v>0.73465739910534344</v>
      </c>
      <c r="G27" s="21">
        <v>9.6398503700000067</v>
      </c>
      <c r="H27" s="24">
        <v>10.42734198</v>
      </c>
      <c r="I27" s="21">
        <v>8.1691269031595191</v>
      </c>
      <c r="J27" s="21">
        <v>0.82421082106665655</v>
      </c>
      <c r="K27" s="16"/>
    </row>
    <row r="28" spans="1:11" x14ac:dyDescent="0.25">
      <c r="A28" s="14"/>
      <c r="B28" s="121" t="s">
        <v>216</v>
      </c>
      <c r="C28" s="21">
        <v>51.237509070000044</v>
      </c>
      <c r="D28" s="24">
        <v>83.206243480000239</v>
      </c>
      <c r="E28" s="21">
        <v>62.39322517869654</v>
      </c>
      <c r="F28" s="21">
        <v>0.610560220373354</v>
      </c>
      <c r="G28" s="21">
        <v>19.013151740000001</v>
      </c>
      <c r="H28" s="24">
        <v>7.6732556299999972</v>
      </c>
      <c r="I28" s="21">
        <v>-59.642379470117255</v>
      </c>
      <c r="J28" s="21">
        <v>0.60651893216766273</v>
      </c>
      <c r="K28" s="16"/>
    </row>
    <row r="29" spans="1:11" x14ac:dyDescent="0.25">
      <c r="A29" s="14"/>
      <c r="B29" s="121" t="s">
        <v>220</v>
      </c>
      <c r="C29" s="21">
        <v>37.330063940000002</v>
      </c>
      <c r="D29" s="24">
        <v>46.961419839999991</v>
      </c>
      <c r="E29" s="21">
        <v>25.800534163242549</v>
      </c>
      <c r="F29" s="21">
        <v>0.34459883834856558</v>
      </c>
      <c r="G29" s="21">
        <v>3.7247597900000002</v>
      </c>
      <c r="H29" s="24">
        <v>2.2722015599999996</v>
      </c>
      <c r="I29" s="21">
        <v>-38.99736659259846</v>
      </c>
      <c r="J29" s="21">
        <v>0.17960215719294337</v>
      </c>
      <c r="K29" s="16"/>
    </row>
    <row r="30" spans="1:11" x14ac:dyDescent="0.25">
      <c r="A30" s="14"/>
      <c r="B30" s="121" t="s">
        <v>215</v>
      </c>
      <c r="C30" s="21">
        <v>31.524705980000011</v>
      </c>
      <c r="D30" s="24">
        <v>46.090462669999994</v>
      </c>
      <c r="E30" s="21">
        <v>46.204258651106315</v>
      </c>
      <c r="F30" s="21">
        <v>0.33820782994090004</v>
      </c>
      <c r="G30" s="21">
        <v>4.8687440099999986</v>
      </c>
      <c r="H30" s="24">
        <v>3.7410371500000008</v>
      </c>
      <c r="I30" s="21">
        <v>-23.162171962292145</v>
      </c>
      <c r="J30" s="21">
        <v>0.2957036708833794</v>
      </c>
      <c r="K30" s="16"/>
    </row>
    <row r="31" spans="1:11" x14ac:dyDescent="0.25">
      <c r="A31" s="14"/>
      <c r="B31" s="121" t="s">
        <v>225</v>
      </c>
      <c r="C31" s="21">
        <v>38.531721679999968</v>
      </c>
      <c r="D31" s="24">
        <v>37.266794480000001</v>
      </c>
      <c r="E31" s="21">
        <v>-3.2828203486597207</v>
      </c>
      <c r="F31" s="21">
        <v>0.27346051568577828</v>
      </c>
      <c r="G31" s="21">
        <v>2.0636341499999995</v>
      </c>
      <c r="H31" s="24">
        <v>2.4786860599999998</v>
      </c>
      <c r="I31" s="21">
        <v>20.112669195748701</v>
      </c>
      <c r="J31" s="21">
        <v>0.19592335962487303</v>
      </c>
      <c r="K31" s="16"/>
    </row>
    <row r="32" spans="1:11" x14ac:dyDescent="0.25">
      <c r="A32" s="14"/>
      <c r="B32" s="121" t="s">
        <v>221</v>
      </c>
      <c r="C32" s="21">
        <v>20.35014396</v>
      </c>
      <c r="D32" s="24">
        <v>15.562141390000001</v>
      </c>
      <c r="E32" s="21">
        <v>-23.528101714716321</v>
      </c>
      <c r="F32" s="21">
        <v>0.11419364796637574</v>
      </c>
      <c r="G32" s="21">
        <v>2.0933209800000001</v>
      </c>
      <c r="H32" s="24">
        <v>0.72066514999999987</v>
      </c>
      <c r="I32" s="21">
        <v>-65.573117697411135</v>
      </c>
      <c r="J32" s="21">
        <v>5.6963703322946452E-2</v>
      </c>
      <c r="K32" s="16"/>
    </row>
    <row r="33" spans="1:11" x14ac:dyDescent="0.25">
      <c r="A33" s="14"/>
      <c r="B33" s="121" t="s">
        <v>218</v>
      </c>
      <c r="C33" s="21">
        <v>10.91663703</v>
      </c>
      <c r="D33" s="24">
        <v>9.9604730399999983</v>
      </c>
      <c r="E33" s="21">
        <v>-8.7587778852806881</v>
      </c>
      <c r="F33" s="21">
        <v>7.3089089952570852E-2</v>
      </c>
      <c r="G33" s="21">
        <v>0.96906720000000002</v>
      </c>
      <c r="H33" s="24">
        <v>1.6449495699999999</v>
      </c>
      <c r="I33" s="21">
        <v>69.745665728857588</v>
      </c>
      <c r="J33" s="21">
        <v>0.13002213203550686</v>
      </c>
      <c r="K33" s="16"/>
    </row>
    <row r="34" spans="1:11" x14ac:dyDescent="0.25">
      <c r="A34" s="14"/>
      <c r="B34" s="121" t="s">
        <v>228</v>
      </c>
      <c r="C34" s="21">
        <v>6.2915229999999998</v>
      </c>
      <c r="D34" s="24">
        <v>4.5189122899999985</v>
      </c>
      <c r="E34" s="21">
        <v>-28.174588410469159</v>
      </c>
      <c r="F34" s="21">
        <v>3.3159387664141296E-2</v>
      </c>
      <c r="G34" s="21">
        <v>0.11693343999999999</v>
      </c>
      <c r="H34" s="24">
        <v>0.18612239999999999</v>
      </c>
      <c r="I34" s="21">
        <v>59.169524132703202</v>
      </c>
      <c r="J34" s="21">
        <v>1.4711716218488949E-2</v>
      </c>
      <c r="K34" s="16"/>
    </row>
    <row r="35" spans="1:11" x14ac:dyDescent="0.25">
      <c r="A35" s="14"/>
      <c r="B35" s="121" t="s">
        <v>223</v>
      </c>
      <c r="C35" s="21">
        <v>17.373051869999994</v>
      </c>
      <c r="D35" s="24">
        <v>2.9436454799999998</v>
      </c>
      <c r="E35" s="21">
        <v>-83.056255734301203</v>
      </c>
      <c r="F35" s="21">
        <v>2.1600216015061739E-2</v>
      </c>
      <c r="G35" s="21">
        <v>8.6596309999999996E-2</v>
      </c>
      <c r="H35" s="24">
        <v>2.1835249000000001</v>
      </c>
      <c r="I35" s="21">
        <v>2421.4987797978924</v>
      </c>
      <c r="J35" s="21">
        <v>0.1725928673002522</v>
      </c>
      <c r="K35" s="16"/>
    </row>
    <row r="36" spans="1:11" x14ac:dyDescent="0.25">
      <c r="A36" s="14"/>
      <c r="B36" s="121" t="s">
        <v>214</v>
      </c>
      <c r="C36" s="21">
        <v>1.6104126799999996</v>
      </c>
      <c r="D36" s="24">
        <v>1.6277977300000002</v>
      </c>
      <c r="E36" s="21">
        <v>1.0795400592598758</v>
      </c>
      <c r="F36" s="21">
        <v>1.1944638998045085E-2</v>
      </c>
      <c r="G36" s="21">
        <v>7.0681399999999991E-2</v>
      </c>
      <c r="H36" s="24">
        <v>0.4694255</v>
      </c>
      <c r="I36" s="21">
        <v>564.1429003952951</v>
      </c>
      <c r="J36" s="21">
        <v>3.7104909144317313E-2</v>
      </c>
      <c r="K36" s="16"/>
    </row>
    <row r="37" spans="1:11" x14ac:dyDescent="0.25">
      <c r="A37" s="14"/>
      <c r="B37" s="121" t="s">
        <v>222</v>
      </c>
      <c r="C37" s="21">
        <v>1.70963804</v>
      </c>
      <c r="D37" s="24">
        <v>1.0563501500000001</v>
      </c>
      <c r="E37" s="21">
        <v>-38.212058617975067</v>
      </c>
      <c r="F37" s="21">
        <v>7.7514060652245625E-3</v>
      </c>
      <c r="G37" s="21">
        <v>2.1211300000000002E-3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21" t="s">
        <v>226</v>
      </c>
      <c r="C38" s="21">
        <v>9.8808519999999969E-2</v>
      </c>
      <c r="D38" s="24">
        <v>0.43540328000000006</v>
      </c>
      <c r="E38" s="21">
        <v>340.65357926624165</v>
      </c>
      <c r="F38" s="21">
        <v>3.1949516222539169E-3</v>
      </c>
      <c r="G38" s="21">
        <v>0</v>
      </c>
      <c r="H38" s="24">
        <v>5.5623020000000002E-2</v>
      </c>
      <c r="I38" s="21" t="s">
        <v>97</v>
      </c>
      <c r="J38" s="21">
        <v>4.3966233266674792E-3</v>
      </c>
      <c r="K38" s="16"/>
    </row>
    <row r="39" spans="1:11" x14ac:dyDescent="0.25">
      <c r="A39" s="14"/>
      <c r="B39" s="121" t="s">
        <v>217</v>
      </c>
      <c r="C39" s="21">
        <v>5.7099050000000005E-2</v>
      </c>
      <c r="D39" s="24">
        <v>0.21932782999999997</v>
      </c>
      <c r="E39" s="21">
        <v>284.11817709751733</v>
      </c>
      <c r="F39" s="21">
        <v>1.609408652741273E-3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16598.54130927999</v>
      </c>
      <c r="D13" s="30">
        <v>20966.056612649987</v>
      </c>
      <c r="E13" s="78">
        <v>26.31264532220181</v>
      </c>
      <c r="F13" s="78">
        <v>100</v>
      </c>
      <c r="G13" s="78">
        <v>1605.7106447799999</v>
      </c>
      <c r="H13" s="30">
        <v>1759.8930847499996</v>
      </c>
      <c r="I13" s="78">
        <v>9.6021310234960957</v>
      </c>
      <c r="J13" s="78">
        <v>100</v>
      </c>
      <c r="K13" s="16"/>
    </row>
    <row r="14" spans="1:14" x14ac:dyDescent="0.25">
      <c r="A14" s="14"/>
      <c r="B14" s="9" t="s">
        <v>227</v>
      </c>
      <c r="C14" s="21">
        <v>5278.3204384299988</v>
      </c>
      <c r="D14" s="24">
        <v>6376.2969832200033</v>
      </c>
      <c r="E14" s="21">
        <v>20.801627290301283</v>
      </c>
      <c r="F14" s="21">
        <v>30.412476227755814</v>
      </c>
      <c r="G14" s="21">
        <v>551.80226500000003</v>
      </c>
      <c r="H14" s="24">
        <v>513.23394099999996</v>
      </c>
      <c r="I14" s="21">
        <v>-6.9895189719817559</v>
      </c>
      <c r="J14" s="21">
        <v>29.16279093584296</v>
      </c>
      <c r="K14" s="16"/>
    </row>
    <row r="15" spans="1:14" x14ac:dyDescent="0.25">
      <c r="A15" s="14"/>
      <c r="B15" s="121" t="s">
        <v>221</v>
      </c>
      <c r="C15" s="21">
        <v>2489.8787205299986</v>
      </c>
      <c r="D15" s="24">
        <v>3379.2244852500016</v>
      </c>
      <c r="E15" s="21">
        <v>35.718437102458388</v>
      </c>
      <c r="F15" s="21">
        <v>16.117596874231122</v>
      </c>
      <c r="G15" s="21">
        <v>236.38928068999999</v>
      </c>
      <c r="H15" s="24">
        <v>236.85656963</v>
      </c>
      <c r="I15" s="21">
        <v>0.19767771983401072</v>
      </c>
      <c r="J15" s="21">
        <v>13.458577210310846</v>
      </c>
      <c r="K15" s="16"/>
    </row>
    <row r="16" spans="1:14" x14ac:dyDescent="0.25">
      <c r="A16" s="14"/>
      <c r="B16" s="121" t="s">
        <v>223</v>
      </c>
      <c r="C16" s="21">
        <v>1214.6674575099985</v>
      </c>
      <c r="D16" s="24">
        <v>2107.9920416200007</v>
      </c>
      <c r="E16" s="21">
        <v>73.544786154168349</v>
      </c>
      <c r="F16" s="21">
        <v>10.054308640701331</v>
      </c>
      <c r="G16" s="21">
        <v>59.263579220000004</v>
      </c>
      <c r="H16" s="24">
        <v>209.61039635999998</v>
      </c>
      <c r="I16" s="21">
        <v>253.69175996251948</v>
      </c>
      <c r="J16" s="21">
        <v>11.910405136331111</v>
      </c>
      <c r="K16" s="16"/>
    </row>
    <row r="17" spans="1:11" x14ac:dyDescent="0.25">
      <c r="A17" s="14"/>
      <c r="B17" s="121" t="s">
        <v>207</v>
      </c>
      <c r="C17" s="21">
        <v>1323.7927039399967</v>
      </c>
      <c r="D17" s="24">
        <v>1427.2435500899978</v>
      </c>
      <c r="E17" s="21">
        <v>7.8147315544269791</v>
      </c>
      <c r="F17" s="21">
        <v>6.8074010123051103</v>
      </c>
      <c r="G17" s="21">
        <v>135.60361191999968</v>
      </c>
      <c r="H17" s="24">
        <v>103.50364463999973</v>
      </c>
      <c r="I17" s="21">
        <v>-23.671911703161385</v>
      </c>
      <c r="J17" s="21">
        <v>5.8812461698321226</v>
      </c>
      <c r="K17" s="16"/>
    </row>
    <row r="18" spans="1:11" x14ac:dyDescent="0.25">
      <c r="A18" s="14"/>
      <c r="B18" s="121" t="s">
        <v>217</v>
      </c>
      <c r="C18" s="21">
        <v>1079.6891530299997</v>
      </c>
      <c r="D18" s="24">
        <v>1243.7267819600006</v>
      </c>
      <c r="E18" s="21">
        <v>15.193042226056619</v>
      </c>
      <c r="F18" s="21">
        <v>5.9320968408031058</v>
      </c>
      <c r="G18" s="21">
        <v>113.61077997999999</v>
      </c>
      <c r="H18" s="24">
        <v>66.881983149999996</v>
      </c>
      <c r="I18" s="21">
        <v>-41.13060119667</v>
      </c>
      <c r="J18" s="21">
        <v>3.8003435395906946</v>
      </c>
      <c r="K18" s="16"/>
    </row>
    <row r="19" spans="1:11" x14ac:dyDescent="0.25">
      <c r="A19" s="14"/>
      <c r="B19" s="122" t="s">
        <v>203</v>
      </c>
      <c r="C19" s="30">
        <v>743.04302226000289</v>
      </c>
      <c r="D19" s="30">
        <v>787.48446637998973</v>
      </c>
      <c r="E19" s="30">
        <v>5.9810055122805572</v>
      </c>
      <c r="F19" s="30">
        <v>3.755997042881476</v>
      </c>
      <c r="G19" s="30">
        <v>65.879167270000067</v>
      </c>
      <c r="H19" s="30">
        <v>66.134312719999983</v>
      </c>
      <c r="I19" s="30">
        <v>0.38729307089482301</v>
      </c>
      <c r="J19" s="30">
        <v>3.7578596843793299</v>
      </c>
      <c r="K19" s="16"/>
    </row>
    <row r="20" spans="1:11" s="137" customFormat="1" x14ac:dyDescent="0.25">
      <c r="A20" s="97"/>
      <c r="B20" s="121" t="s">
        <v>206</v>
      </c>
      <c r="C20" s="21">
        <v>620.12027059999627</v>
      </c>
      <c r="D20" s="24">
        <v>748.30958433000058</v>
      </c>
      <c r="E20" s="21">
        <v>20.671685769274227</v>
      </c>
      <c r="F20" s="21">
        <v>3.5691479716720016</v>
      </c>
      <c r="G20" s="21">
        <v>52.036405829999914</v>
      </c>
      <c r="H20" s="24">
        <v>63.574172119999915</v>
      </c>
      <c r="I20" s="21">
        <v>22.172488868069106</v>
      </c>
      <c r="J20" s="21">
        <v>3.6123883132952304</v>
      </c>
      <c r="K20" s="99"/>
    </row>
    <row r="21" spans="1:11" s="137" customFormat="1" x14ac:dyDescent="0.25">
      <c r="A21" s="97"/>
      <c r="B21" s="121" t="s">
        <v>228</v>
      </c>
      <c r="C21" s="21">
        <v>208.51497942</v>
      </c>
      <c r="D21" s="24">
        <v>694.87363016999973</v>
      </c>
      <c r="E21" s="21">
        <v>233.24878246293989</v>
      </c>
      <c r="F21" s="21">
        <v>3.3142790893292915</v>
      </c>
      <c r="G21" s="21">
        <v>49.534795690000003</v>
      </c>
      <c r="H21" s="24">
        <v>99.319355770000001</v>
      </c>
      <c r="I21" s="21">
        <v>100.50422008715465</v>
      </c>
      <c r="J21" s="21">
        <v>5.6434880408720254</v>
      </c>
      <c r="K21" s="99"/>
    </row>
    <row r="22" spans="1:11" x14ac:dyDescent="0.25">
      <c r="A22" s="14"/>
      <c r="B22" s="121" t="s">
        <v>214</v>
      </c>
      <c r="C22" s="21">
        <v>573.73649074000002</v>
      </c>
      <c r="D22" s="24">
        <v>668.59525248000011</v>
      </c>
      <c r="E22" s="21">
        <v>16.533506805127928</v>
      </c>
      <c r="F22" s="21">
        <v>3.188941367622748</v>
      </c>
      <c r="G22" s="21">
        <v>26.556367129999998</v>
      </c>
      <c r="H22" s="24">
        <v>78.219623399999989</v>
      </c>
      <c r="I22" s="21">
        <v>194.54188148964633</v>
      </c>
      <c r="J22" s="21">
        <v>4.4445667795274861</v>
      </c>
      <c r="K22" s="16"/>
    </row>
    <row r="23" spans="1:11" s="137" customFormat="1" x14ac:dyDescent="0.25">
      <c r="A23" s="97"/>
      <c r="B23" s="121" t="s">
        <v>212</v>
      </c>
      <c r="C23" s="21">
        <v>374.21576716999937</v>
      </c>
      <c r="D23" s="24">
        <v>579.82433709999941</v>
      </c>
      <c r="E23" s="21">
        <v>54.943855381859372</v>
      </c>
      <c r="F23" s="21">
        <v>2.7655383547431573</v>
      </c>
      <c r="G23" s="21">
        <v>38.697367450000002</v>
      </c>
      <c r="H23" s="24">
        <v>56.320801190000012</v>
      </c>
      <c r="I23" s="21">
        <v>45.541686428077696</v>
      </c>
      <c r="J23" s="21">
        <v>3.2002399280977132</v>
      </c>
      <c r="K23" s="99"/>
    </row>
    <row r="24" spans="1:11" x14ac:dyDescent="0.25">
      <c r="A24" s="14"/>
      <c r="B24" s="121" t="s">
        <v>225</v>
      </c>
      <c r="C24" s="21">
        <v>363.86367357999967</v>
      </c>
      <c r="D24" s="24">
        <v>428.01972490999981</v>
      </c>
      <c r="E24" s="21">
        <v>17.631892378477488</v>
      </c>
      <c r="F24" s="21">
        <v>2.041488930501846</v>
      </c>
      <c r="G24" s="21">
        <v>30.648642579999997</v>
      </c>
      <c r="H24" s="24">
        <v>42.381095090000002</v>
      </c>
      <c r="I24" s="21">
        <v>38.280496369049978</v>
      </c>
      <c r="J24" s="21">
        <v>2.4081630558836147</v>
      </c>
      <c r="K24" s="16"/>
    </row>
    <row r="25" spans="1:11" x14ac:dyDescent="0.25">
      <c r="A25" s="14"/>
      <c r="B25" s="121" t="s">
        <v>211</v>
      </c>
      <c r="C25" s="21">
        <v>332.29216651000092</v>
      </c>
      <c r="D25" s="24">
        <v>328.64489973000099</v>
      </c>
      <c r="E25" s="21">
        <v>-1.0976084143982323</v>
      </c>
      <c r="F25" s="21">
        <v>1.5675093595412277</v>
      </c>
      <c r="G25" s="21">
        <v>40.382962909999982</v>
      </c>
      <c r="H25" s="24">
        <v>19.19434423000002</v>
      </c>
      <c r="I25" s="21">
        <v>-52.469202735872187</v>
      </c>
      <c r="J25" s="21">
        <v>1.0906539946275577</v>
      </c>
      <c r="K25" s="16"/>
    </row>
    <row r="26" spans="1:11" x14ac:dyDescent="0.25">
      <c r="A26" s="14"/>
      <c r="B26" s="121" t="s">
        <v>208</v>
      </c>
      <c r="C26" s="21">
        <v>318.21896947999994</v>
      </c>
      <c r="D26" s="24">
        <v>288.6520301599997</v>
      </c>
      <c r="E26" s="21">
        <v>-9.2913817703311086</v>
      </c>
      <c r="F26" s="21">
        <v>1.3767588034930702</v>
      </c>
      <c r="G26" s="21">
        <v>36.753093989999989</v>
      </c>
      <c r="H26" s="24">
        <v>20.677370480000004</v>
      </c>
      <c r="I26" s="21">
        <v>-43.73978287208682</v>
      </c>
      <c r="J26" s="21">
        <v>1.174921968793196</v>
      </c>
      <c r="K26" s="16"/>
    </row>
    <row r="27" spans="1:11" x14ac:dyDescent="0.25">
      <c r="A27" s="14"/>
      <c r="B27" s="121" t="s">
        <v>226</v>
      </c>
      <c r="C27" s="21">
        <v>296.60190745</v>
      </c>
      <c r="D27" s="24">
        <v>285.05777725999997</v>
      </c>
      <c r="E27" s="21">
        <v>-3.8921294502956227</v>
      </c>
      <c r="F27" s="21">
        <v>1.3596156040521648</v>
      </c>
      <c r="G27" s="21">
        <v>32.622781859999996</v>
      </c>
      <c r="H27" s="24">
        <v>50.379797340000003</v>
      </c>
      <c r="I27" s="21">
        <v>54.43133438528902</v>
      </c>
      <c r="J27" s="21">
        <v>2.8626623842411809</v>
      </c>
      <c r="K27" s="16"/>
    </row>
    <row r="28" spans="1:11" x14ac:dyDescent="0.25">
      <c r="A28" s="14"/>
      <c r="B28" s="121" t="s">
        <v>210</v>
      </c>
      <c r="C28" s="21">
        <v>173.76443959000008</v>
      </c>
      <c r="D28" s="24">
        <v>283.20783575999957</v>
      </c>
      <c r="E28" s="21">
        <v>62.983770688774342</v>
      </c>
      <c r="F28" s="21">
        <v>1.3507920969226257</v>
      </c>
      <c r="G28" s="21">
        <v>26.993806110000008</v>
      </c>
      <c r="H28" s="24">
        <v>27.557979000000007</v>
      </c>
      <c r="I28" s="21">
        <v>2.0900086771794557</v>
      </c>
      <c r="J28" s="21">
        <v>1.565889384917649</v>
      </c>
      <c r="K28" s="16"/>
    </row>
    <row r="29" spans="1:11" x14ac:dyDescent="0.25">
      <c r="A29" s="14"/>
      <c r="B29" s="121" t="s">
        <v>213</v>
      </c>
      <c r="C29" s="21">
        <v>334.56102019999946</v>
      </c>
      <c r="D29" s="24">
        <v>265.65927164000016</v>
      </c>
      <c r="E29" s="21">
        <v>-20.594673138792462</v>
      </c>
      <c r="F29" s="21">
        <v>1.2670922174259187</v>
      </c>
      <c r="G29" s="21">
        <v>19.426147239999999</v>
      </c>
      <c r="H29" s="24">
        <v>15.107966289999998</v>
      </c>
      <c r="I29" s="21">
        <v>-22.228704933876543</v>
      </c>
      <c r="J29" s="21">
        <v>0.85845932465529007</v>
      </c>
      <c r="K29" s="16"/>
    </row>
    <row r="30" spans="1:11" x14ac:dyDescent="0.25">
      <c r="A30" s="14"/>
      <c r="B30" s="121" t="s">
        <v>218</v>
      </c>
      <c r="C30" s="21">
        <v>210.58546678000027</v>
      </c>
      <c r="D30" s="24">
        <v>223.37281025999971</v>
      </c>
      <c r="E30" s="21">
        <v>6.0722820408867229</v>
      </c>
      <c r="F30" s="21">
        <v>1.065402113458124</v>
      </c>
      <c r="G30" s="21">
        <v>23.221095010000006</v>
      </c>
      <c r="H30" s="24">
        <v>17.936923470000004</v>
      </c>
      <c r="I30" s="21">
        <v>-22.755910251968782</v>
      </c>
      <c r="J30" s="21">
        <v>1.0192052929481237</v>
      </c>
      <c r="K30" s="16"/>
    </row>
    <row r="31" spans="1:11" x14ac:dyDescent="0.25">
      <c r="A31" s="14"/>
      <c r="B31" s="121" t="s">
        <v>204</v>
      </c>
      <c r="C31" s="21">
        <v>174.61668864000004</v>
      </c>
      <c r="D31" s="24">
        <v>184.62293466999955</v>
      </c>
      <c r="E31" s="21">
        <v>5.7304064737070837</v>
      </c>
      <c r="F31" s="21">
        <v>0.88058015906818765</v>
      </c>
      <c r="G31" s="21">
        <v>13.768809350000014</v>
      </c>
      <c r="H31" s="24">
        <v>18.800270170000001</v>
      </c>
      <c r="I31" s="21">
        <v>36.542453977692581</v>
      </c>
      <c r="J31" s="21">
        <v>1.068262062787221</v>
      </c>
      <c r="K31" s="16"/>
    </row>
    <row r="32" spans="1:11" x14ac:dyDescent="0.25">
      <c r="A32" s="14"/>
      <c r="B32" s="121" t="s">
        <v>230</v>
      </c>
      <c r="C32" s="21">
        <v>61.430780640000002</v>
      </c>
      <c r="D32" s="24">
        <v>176.39352345000003</v>
      </c>
      <c r="E32" s="21">
        <v>187.14192073141791</v>
      </c>
      <c r="F32" s="21">
        <v>0.84132904298070066</v>
      </c>
      <c r="G32" s="21">
        <v>2.672218</v>
      </c>
      <c r="H32" s="24">
        <v>17.09685185</v>
      </c>
      <c r="I32" s="21">
        <v>539.8000406403969</v>
      </c>
      <c r="J32" s="21">
        <v>0.9714710511763095</v>
      </c>
      <c r="K32" s="16"/>
    </row>
    <row r="33" spans="1:11" x14ac:dyDescent="0.25">
      <c r="A33" s="14"/>
      <c r="B33" s="121" t="s">
        <v>220</v>
      </c>
      <c r="C33" s="21">
        <v>146.52540192000023</v>
      </c>
      <c r="D33" s="24">
        <v>134.06098836999999</v>
      </c>
      <c r="E33" s="21">
        <v>-8.5066571302125134</v>
      </c>
      <c r="F33" s="21">
        <v>0.63941918524208097</v>
      </c>
      <c r="G33" s="21">
        <v>16.795713990000003</v>
      </c>
      <c r="H33" s="24">
        <v>7.5541504400000008</v>
      </c>
      <c r="I33" s="21">
        <v>-55.02334438120544</v>
      </c>
      <c r="J33" s="21">
        <v>0.42923916830283471</v>
      </c>
      <c r="K33" s="16"/>
    </row>
    <row r="34" spans="1:11" x14ac:dyDescent="0.25">
      <c r="A34" s="14"/>
      <c r="B34" s="121" t="s">
        <v>209</v>
      </c>
      <c r="C34" s="21">
        <v>94.506826530000112</v>
      </c>
      <c r="D34" s="24">
        <v>89.846095549999831</v>
      </c>
      <c r="E34" s="21">
        <v>-4.9316342016000103</v>
      </c>
      <c r="F34" s="21">
        <v>0.42853120741737716</v>
      </c>
      <c r="G34" s="21">
        <v>9.7390809200000028</v>
      </c>
      <c r="H34" s="24">
        <v>5.7679487300000014</v>
      </c>
      <c r="I34" s="21">
        <v>-40.775225327935772</v>
      </c>
      <c r="J34" s="21">
        <v>0.32774426923891026</v>
      </c>
      <c r="K34" s="16"/>
    </row>
    <row r="35" spans="1:11" x14ac:dyDescent="0.25">
      <c r="A35" s="14"/>
      <c r="B35" s="121" t="s">
        <v>205</v>
      </c>
      <c r="C35" s="21">
        <v>64.956612899999925</v>
      </c>
      <c r="D35" s="24">
        <v>71.868223549999882</v>
      </c>
      <c r="E35" s="21">
        <v>10.640349521672743</v>
      </c>
      <c r="F35" s="21">
        <v>0.34278369498743883</v>
      </c>
      <c r="G35" s="21">
        <v>4.4926377200000003</v>
      </c>
      <c r="H35" s="24">
        <v>3.2428202899999996</v>
      </c>
      <c r="I35" s="21">
        <v>-27.819234665554127</v>
      </c>
      <c r="J35" s="21">
        <v>0.18426234628114674</v>
      </c>
      <c r="K35" s="16"/>
    </row>
    <row r="36" spans="1:11" x14ac:dyDescent="0.25">
      <c r="A36" s="14"/>
      <c r="B36" s="121" t="s">
        <v>219</v>
      </c>
      <c r="C36" s="21">
        <v>24.31046395000001</v>
      </c>
      <c r="D36" s="24">
        <v>65.72869919999998</v>
      </c>
      <c r="E36" s="21">
        <v>170.37204775353518</v>
      </c>
      <c r="F36" s="21">
        <v>0.31350053285815421</v>
      </c>
      <c r="G36" s="21">
        <v>3.3375328300000002</v>
      </c>
      <c r="H36" s="24">
        <v>5.9323396500000003</v>
      </c>
      <c r="I36" s="21">
        <v>77.746256057052761</v>
      </c>
      <c r="J36" s="21">
        <v>0.33708522985887601</v>
      </c>
      <c r="K36" s="16"/>
    </row>
    <row r="37" spans="1:11" x14ac:dyDescent="0.25">
      <c r="A37" s="14"/>
      <c r="B37" s="121" t="s">
        <v>215</v>
      </c>
      <c r="C37" s="21">
        <v>39.278558649999994</v>
      </c>
      <c r="D37" s="24">
        <v>60.803592160000022</v>
      </c>
      <c r="E37" s="21">
        <v>54.800976028177217</v>
      </c>
      <c r="F37" s="21">
        <v>0.29000967269788747</v>
      </c>
      <c r="G37" s="21">
        <v>8.1269052300000002</v>
      </c>
      <c r="H37" s="24">
        <v>6.1535031900000003</v>
      </c>
      <c r="I37" s="21">
        <v>-24.282331147597247</v>
      </c>
      <c r="J37" s="21">
        <v>0.34965210348980558</v>
      </c>
      <c r="K37" s="16"/>
    </row>
    <row r="38" spans="1:11" x14ac:dyDescent="0.25">
      <c r="A38" s="14"/>
      <c r="B38" s="121" t="s">
        <v>216</v>
      </c>
      <c r="C38" s="21">
        <v>43.670042789999982</v>
      </c>
      <c r="D38" s="24">
        <v>51.345333659999994</v>
      </c>
      <c r="E38" s="21">
        <v>17.575643117431472</v>
      </c>
      <c r="F38" s="21">
        <v>0.24489742925248281</v>
      </c>
      <c r="G38" s="21">
        <v>7.2466098200000015</v>
      </c>
      <c r="H38" s="24">
        <v>8.2833943200000011</v>
      </c>
      <c r="I38" s="21">
        <v>14.30716605078648</v>
      </c>
      <c r="J38" s="21">
        <v>0.47067599684197253</v>
      </c>
      <c r="K38" s="16"/>
    </row>
    <row r="39" spans="1:11" x14ac:dyDescent="0.25">
      <c r="A39" s="14"/>
      <c r="B39" s="121" t="s">
        <v>224</v>
      </c>
      <c r="C39" s="21">
        <v>13.37928604</v>
      </c>
      <c r="D39" s="24">
        <v>15.201759720000004</v>
      </c>
      <c r="E39" s="21">
        <v>13.62160637384806</v>
      </c>
      <c r="F39" s="21">
        <v>7.2506528055580749E-2</v>
      </c>
      <c r="G39" s="21">
        <v>0.10898704000000001</v>
      </c>
      <c r="H39" s="24">
        <v>0.17153022999999998</v>
      </c>
      <c r="I39" s="21">
        <v>57.385896524944592</v>
      </c>
      <c r="J39" s="21">
        <v>9.7466278767932429E-3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4155.0638734599988</v>
      </c>
      <c r="D13" s="30">
        <v>4886.7908814799985</v>
      </c>
      <c r="E13" s="78">
        <v>17.610487595481338</v>
      </c>
      <c r="F13" s="78">
        <v>100</v>
      </c>
      <c r="G13" s="78">
        <v>395.83558529999999</v>
      </c>
      <c r="H13" s="30">
        <v>466.99236061999989</v>
      </c>
      <c r="I13" s="78">
        <v>17.976346231244179</v>
      </c>
      <c r="J13" s="78">
        <v>100</v>
      </c>
      <c r="K13" s="16"/>
    </row>
    <row r="14" spans="1:14" x14ac:dyDescent="0.25">
      <c r="A14" s="14"/>
      <c r="B14" s="9" t="s">
        <v>227</v>
      </c>
      <c r="C14" s="21">
        <v>1484.1145615999999</v>
      </c>
      <c r="D14" s="24">
        <v>1431.9434405600002</v>
      </c>
      <c r="E14" s="21">
        <v>-3.5153028202725034</v>
      </c>
      <c r="F14" s="21">
        <v>29.302326931704641</v>
      </c>
      <c r="G14" s="21">
        <v>132.077011</v>
      </c>
      <c r="H14" s="24">
        <v>123.02301199999999</v>
      </c>
      <c r="I14" s="21">
        <v>-6.8550907773041629</v>
      </c>
      <c r="J14" s="21">
        <v>26.343688328577613</v>
      </c>
      <c r="K14" s="16"/>
    </row>
    <row r="15" spans="1:14" x14ac:dyDescent="0.25">
      <c r="A15" s="14"/>
      <c r="B15" s="121" t="s">
        <v>204</v>
      </c>
      <c r="C15" s="21">
        <v>671.26135113000066</v>
      </c>
      <c r="D15" s="24">
        <v>701.03508987999999</v>
      </c>
      <c r="E15" s="21">
        <v>4.435491288136606</v>
      </c>
      <c r="F15" s="21">
        <v>14.345510313052042</v>
      </c>
      <c r="G15" s="21">
        <v>61.539029090000106</v>
      </c>
      <c r="H15" s="24">
        <v>69.488319050000044</v>
      </c>
      <c r="I15" s="21">
        <v>12.9174770508228</v>
      </c>
      <c r="J15" s="21">
        <v>14.879969119354383</v>
      </c>
      <c r="K15" s="16"/>
    </row>
    <row r="16" spans="1:14" x14ac:dyDescent="0.25">
      <c r="A16" s="14"/>
      <c r="B16" s="121" t="s">
        <v>224</v>
      </c>
      <c r="C16" s="21">
        <v>234.06319099999996</v>
      </c>
      <c r="D16" s="24">
        <v>398.69853049999989</v>
      </c>
      <c r="E16" s="21">
        <v>70.337988129026201</v>
      </c>
      <c r="F16" s="21">
        <v>8.1586984213093903</v>
      </c>
      <c r="G16" s="21">
        <v>37.808186409999998</v>
      </c>
      <c r="H16" s="24">
        <v>41.697262269999996</v>
      </c>
      <c r="I16" s="21">
        <v>10.286332747691285</v>
      </c>
      <c r="J16" s="21">
        <v>8.9288960133396724</v>
      </c>
      <c r="K16" s="16"/>
    </row>
    <row r="17" spans="1:11" s="91" customFormat="1" x14ac:dyDescent="0.25">
      <c r="A17" s="97"/>
      <c r="B17" s="121" t="s">
        <v>205</v>
      </c>
      <c r="C17" s="21">
        <v>297.66616897999893</v>
      </c>
      <c r="D17" s="24">
        <v>387.56610825999968</v>
      </c>
      <c r="E17" s="21">
        <v>30.201597846358339</v>
      </c>
      <c r="F17" s="21">
        <v>7.9308920242280267</v>
      </c>
      <c r="G17" s="21">
        <v>32.486965339999998</v>
      </c>
      <c r="H17" s="24">
        <v>31.14179616999996</v>
      </c>
      <c r="I17" s="21">
        <v>-4.1406427344685799</v>
      </c>
      <c r="J17" s="21">
        <v>6.6685879247906161</v>
      </c>
      <c r="K17" s="99"/>
    </row>
    <row r="18" spans="1:11" s="137" customFormat="1" x14ac:dyDescent="0.25">
      <c r="A18" s="97"/>
      <c r="B18" s="121" t="s">
        <v>213</v>
      </c>
      <c r="C18" s="21">
        <v>316.58740133999947</v>
      </c>
      <c r="D18" s="24">
        <v>380.5701382099993</v>
      </c>
      <c r="E18" s="21">
        <v>20.210133631087078</v>
      </c>
      <c r="F18" s="21">
        <v>7.7877312011096533</v>
      </c>
      <c r="G18" s="21">
        <v>30.620512779999984</v>
      </c>
      <c r="H18" s="24">
        <v>32.316604559999995</v>
      </c>
      <c r="I18" s="21">
        <v>5.5390704662131807</v>
      </c>
      <c r="J18" s="21">
        <v>6.9201570058009141</v>
      </c>
      <c r="K18" s="99"/>
    </row>
    <row r="19" spans="1:11" s="137" customFormat="1" x14ac:dyDescent="0.25">
      <c r="A19" s="97"/>
      <c r="B19" s="121" t="s">
        <v>211</v>
      </c>
      <c r="C19" s="21">
        <v>228.64342971000013</v>
      </c>
      <c r="D19" s="24">
        <v>341.84755810000036</v>
      </c>
      <c r="E19" s="21">
        <v>49.511209892881091</v>
      </c>
      <c r="F19" s="21">
        <v>6.9953383803578975</v>
      </c>
      <c r="G19" s="21">
        <v>6.4215970100000002</v>
      </c>
      <c r="H19" s="24">
        <v>25.763460869999992</v>
      </c>
      <c r="I19" s="21">
        <v>301.20021281123638</v>
      </c>
      <c r="J19" s="21">
        <v>5.5168912904260941</v>
      </c>
      <c r="K19" s="99"/>
    </row>
    <row r="20" spans="1:11" x14ac:dyDescent="0.25">
      <c r="A20" s="14"/>
      <c r="B20" s="121" t="s">
        <v>206</v>
      </c>
      <c r="C20" s="21">
        <v>139.75789939000032</v>
      </c>
      <c r="D20" s="24">
        <v>246.28819033000065</v>
      </c>
      <c r="E20" s="21">
        <v>76.224879885124096</v>
      </c>
      <c r="F20" s="21">
        <v>5.0398757856282677</v>
      </c>
      <c r="G20" s="21">
        <v>14.997745299999989</v>
      </c>
      <c r="H20" s="24">
        <v>35.759777760000006</v>
      </c>
      <c r="I20" s="21">
        <v>138.43435826317193</v>
      </c>
      <c r="J20" s="21">
        <v>7.6574652554323874</v>
      </c>
      <c r="K20" s="16"/>
    </row>
    <row r="21" spans="1:11" x14ac:dyDescent="0.25">
      <c r="A21" s="14"/>
      <c r="B21" s="121" t="s">
        <v>207</v>
      </c>
      <c r="C21" s="21">
        <v>209.81741466000008</v>
      </c>
      <c r="D21" s="24">
        <v>232.7692770500002</v>
      </c>
      <c r="E21" s="21">
        <v>10.938969211489248</v>
      </c>
      <c r="F21" s="21">
        <v>4.7632338419094458</v>
      </c>
      <c r="G21" s="21">
        <v>21.05119937000002</v>
      </c>
      <c r="H21" s="24">
        <v>23.054638530000005</v>
      </c>
      <c r="I21" s="21">
        <v>9.5169834496702244</v>
      </c>
      <c r="J21" s="21">
        <v>4.936834191332732</v>
      </c>
      <c r="K21" s="99"/>
    </row>
    <row r="22" spans="1:11" x14ac:dyDescent="0.25">
      <c r="A22" s="14"/>
      <c r="B22" s="122" t="s">
        <v>203</v>
      </c>
      <c r="C22" s="30">
        <v>200.06901391999989</v>
      </c>
      <c r="D22" s="30">
        <v>210.2090819099997</v>
      </c>
      <c r="E22" s="30">
        <v>5.0682850838933202</v>
      </c>
      <c r="F22" s="30">
        <v>4.3015771905986782</v>
      </c>
      <c r="G22" s="30">
        <v>19.643209429999988</v>
      </c>
      <c r="H22" s="30">
        <v>22.719497629999928</v>
      </c>
      <c r="I22" s="30">
        <v>15.660822692760657</v>
      </c>
      <c r="J22" s="30">
        <v>4.8650683706766662</v>
      </c>
      <c r="K22" s="16"/>
    </row>
    <row r="23" spans="1:11" x14ac:dyDescent="0.25">
      <c r="A23" s="14"/>
      <c r="B23" s="121" t="s">
        <v>210</v>
      </c>
      <c r="C23" s="21">
        <v>78.761110319999929</v>
      </c>
      <c r="D23" s="24">
        <v>155.92042029999942</v>
      </c>
      <c r="E23" s="21">
        <v>97.966254749974382</v>
      </c>
      <c r="F23" s="21">
        <v>3.1906505533295473</v>
      </c>
      <c r="G23" s="21">
        <v>8.9435530599999993</v>
      </c>
      <c r="H23" s="24">
        <v>20.08808646</v>
      </c>
      <c r="I23" s="21">
        <v>124.6096861642592</v>
      </c>
      <c r="J23" s="21">
        <v>4.3015878104151772</v>
      </c>
      <c r="K23" s="16"/>
    </row>
    <row r="24" spans="1:11" x14ac:dyDescent="0.25">
      <c r="A24" s="14"/>
      <c r="B24" s="121" t="s">
        <v>215</v>
      </c>
      <c r="C24" s="21">
        <v>56.267377150000009</v>
      </c>
      <c r="D24" s="24">
        <v>98.909874350000052</v>
      </c>
      <c r="E24" s="21">
        <v>75.785471724267211</v>
      </c>
      <c r="F24" s="21">
        <v>2.0240251066369455</v>
      </c>
      <c r="G24" s="21">
        <v>4.3441169400000001</v>
      </c>
      <c r="H24" s="24">
        <v>12.063743220000001</v>
      </c>
      <c r="I24" s="21">
        <v>177.70300354759789</v>
      </c>
      <c r="J24" s="21">
        <v>2.583284917976739</v>
      </c>
      <c r="K24" s="16"/>
    </row>
    <row r="25" spans="1:11" x14ac:dyDescent="0.25">
      <c r="A25" s="14"/>
      <c r="B25" s="121" t="s">
        <v>208</v>
      </c>
      <c r="C25" s="21">
        <v>66.599576160000055</v>
      </c>
      <c r="D25" s="24">
        <v>96.339475360000066</v>
      </c>
      <c r="E25" s="21">
        <v>44.654787484761663</v>
      </c>
      <c r="F25" s="21">
        <v>1.9714261914727766</v>
      </c>
      <c r="G25" s="21">
        <v>8.6176766199999975</v>
      </c>
      <c r="H25" s="24">
        <v>8.9442903799999982</v>
      </c>
      <c r="I25" s="21">
        <v>3.7900442822603964</v>
      </c>
      <c r="J25" s="21">
        <v>1.9152969372186646</v>
      </c>
      <c r="K25" s="16"/>
    </row>
    <row r="26" spans="1:11" x14ac:dyDescent="0.25">
      <c r="A26" s="14"/>
      <c r="B26" s="121" t="s">
        <v>209</v>
      </c>
      <c r="C26" s="21">
        <v>57.013347040000113</v>
      </c>
      <c r="D26" s="24">
        <v>87.360127250000275</v>
      </c>
      <c r="E26" s="21">
        <v>53.227501603631701</v>
      </c>
      <c r="F26" s="21">
        <v>1.7876788544621058</v>
      </c>
      <c r="G26" s="21">
        <v>6.2679229399999992</v>
      </c>
      <c r="H26" s="24">
        <v>6.8827514599999988</v>
      </c>
      <c r="I26" s="21">
        <v>9.8091269769184475</v>
      </c>
      <c r="J26" s="21">
        <v>1.473846692237567</v>
      </c>
      <c r="K26" s="16"/>
    </row>
    <row r="27" spans="1:11" x14ac:dyDescent="0.25">
      <c r="A27" s="14"/>
      <c r="B27" s="121" t="s">
        <v>212</v>
      </c>
      <c r="C27" s="21">
        <v>67.882353040000098</v>
      </c>
      <c r="D27" s="24">
        <v>61.035546759999825</v>
      </c>
      <c r="E27" s="21">
        <v>-10.086283066772527</v>
      </c>
      <c r="F27" s="21">
        <v>1.2489903546172367</v>
      </c>
      <c r="G27" s="21">
        <v>7.0960489100000066</v>
      </c>
      <c r="H27" s="24">
        <v>5.6918176400000062</v>
      </c>
      <c r="I27" s="21">
        <v>-19.78891757666872</v>
      </c>
      <c r="J27" s="21">
        <v>1.2188245718716457</v>
      </c>
      <c r="K27" s="16"/>
    </row>
    <row r="28" spans="1:11" x14ac:dyDescent="0.25">
      <c r="A28" s="14"/>
      <c r="B28" s="121" t="s">
        <v>216</v>
      </c>
      <c r="C28" s="21">
        <v>11.998924330000005</v>
      </c>
      <c r="D28" s="24">
        <v>17.859679629999995</v>
      </c>
      <c r="E28" s="21">
        <v>48.844005835979701</v>
      </c>
      <c r="F28" s="21">
        <v>0.36546846515746684</v>
      </c>
      <c r="G28" s="21">
        <v>5.176358000000001E-2</v>
      </c>
      <c r="H28" s="24">
        <v>4.8521782800000004</v>
      </c>
      <c r="I28" s="21">
        <v>9273.7301013569759</v>
      </c>
      <c r="J28" s="21">
        <v>1.0390273351705437</v>
      </c>
      <c r="K28" s="16"/>
    </row>
    <row r="29" spans="1:11" x14ac:dyDescent="0.25">
      <c r="A29" s="14"/>
      <c r="B29" s="121" t="s">
        <v>221</v>
      </c>
      <c r="C29" s="21">
        <v>17.076738460000001</v>
      </c>
      <c r="D29" s="24">
        <v>12.526194730000004</v>
      </c>
      <c r="E29" s="21">
        <v>-26.647616233386973</v>
      </c>
      <c r="F29" s="21">
        <v>0.25632761936820098</v>
      </c>
      <c r="G29" s="21">
        <v>2.0455834799999999</v>
      </c>
      <c r="H29" s="24">
        <v>0.34180738999999999</v>
      </c>
      <c r="I29" s="21">
        <v>-83.290469768557188</v>
      </c>
      <c r="J29" s="21">
        <v>7.3193357926926536E-2</v>
      </c>
      <c r="K29" s="16"/>
    </row>
    <row r="30" spans="1:11" x14ac:dyDescent="0.25">
      <c r="A30" s="14"/>
      <c r="B30" s="121" t="s">
        <v>223</v>
      </c>
      <c r="C30" s="21">
        <v>1.70125357</v>
      </c>
      <c r="D30" s="24">
        <v>11.112891660000001</v>
      </c>
      <c r="E30" s="21">
        <v>553.21783042606637</v>
      </c>
      <c r="F30" s="21">
        <v>0.22740673643547407</v>
      </c>
      <c r="G30" s="21">
        <v>0.69609502000000001</v>
      </c>
      <c r="H30" s="24">
        <v>1.7418095</v>
      </c>
      <c r="I30" s="21">
        <v>150.22582405488259</v>
      </c>
      <c r="J30" s="21">
        <v>0.37298458109410954</v>
      </c>
      <c r="K30" s="16"/>
    </row>
    <row r="31" spans="1:11" x14ac:dyDescent="0.25">
      <c r="A31" s="14"/>
      <c r="B31" s="121" t="s">
        <v>219</v>
      </c>
      <c r="C31" s="21">
        <v>3.3095472500000001</v>
      </c>
      <c r="D31" s="24">
        <v>5.6014982599999996</v>
      </c>
      <c r="E31" s="21">
        <v>69.252705487132715</v>
      </c>
      <c r="F31" s="21">
        <v>0.11462529082692295</v>
      </c>
      <c r="G31" s="21">
        <v>0.21105291999999995</v>
      </c>
      <c r="H31" s="24">
        <v>0.93118860000000037</v>
      </c>
      <c r="I31" s="21">
        <v>341.21095315809919</v>
      </c>
      <c r="J31" s="21">
        <v>0.19940124904050099</v>
      </c>
      <c r="K31" s="16"/>
    </row>
    <row r="32" spans="1:11" x14ac:dyDescent="0.25">
      <c r="A32" s="14"/>
      <c r="B32" s="121" t="s">
        <v>220</v>
      </c>
      <c r="C32" s="21">
        <v>5.9314682599999999</v>
      </c>
      <c r="D32" s="24">
        <v>3.3331948499999999</v>
      </c>
      <c r="E32" s="21">
        <v>-43.804894439408159</v>
      </c>
      <c r="F32" s="21">
        <v>6.8208256314633189E-2</v>
      </c>
      <c r="G32" s="21">
        <v>0.65022961000000001</v>
      </c>
      <c r="H32" s="24">
        <v>4.8415640000000003E-2</v>
      </c>
      <c r="I32" s="21">
        <v>-92.554070246047388</v>
      </c>
      <c r="J32" s="21">
        <v>1.0367544328931041E-2</v>
      </c>
      <c r="K32" s="16"/>
    </row>
    <row r="33" spans="1:11" x14ac:dyDescent="0.25">
      <c r="A33" s="14"/>
      <c r="B33" s="121" t="s">
        <v>228</v>
      </c>
      <c r="C33" s="21">
        <v>4.2084133699999988</v>
      </c>
      <c r="D33" s="24">
        <v>2.1237872400000004</v>
      </c>
      <c r="E33" s="21">
        <v>-49.534728333970648</v>
      </c>
      <c r="F33" s="21">
        <v>4.3459752862532904E-2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229</v>
      </c>
      <c r="C34" s="21">
        <v>0.55248894999999998</v>
      </c>
      <c r="D34" s="24">
        <v>1.8474446100000002</v>
      </c>
      <c r="E34" s="21">
        <v>234.38580264817972</v>
      </c>
      <c r="F34" s="21">
        <v>3.7804863248833941E-2</v>
      </c>
      <c r="G34" s="21">
        <v>9.4963399999999989E-2</v>
      </c>
      <c r="H34" s="24">
        <v>0.33555492999999997</v>
      </c>
      <c r="I34" s="21">
        <v>253.35184923875937</v>
      </c>
      <c r="J34" s="21">
        <v>7.1854479493947659E-2</v>
      </c>
      <c r="K34" s="16"/>
    </row>
    <row r="35" spans="1:11" x14ac:dyDescent="0.25">
      <c r="A35" s="14"/>
      <c r="B35" s="121" t="s">
        <v>218</v>
      </c>
      <c r="C35" s="21">
        <v>0.8563825100000001</v>
      </c>
      <c r="D35" s="24">
        <v>1.5925185000000002</v>
      </c>
      <c r="E35" s="21">
        <v>85.958783768248608</v>
      </c>
      <c r="F35" s="21">
        <v>3.2588226888024617E-2</v>
      </c>
      <c r="G35" s="21">
        <v>9.1965269999999988E-2</v>
      </c>
      <c r="H35" s="24">
        <v>8.1436140000000004E-2</v>
      </c>
      <c r="I35" s="21">
        <v>-11.449028530009198</v>
      </c>
      <c r="J35" s="21">
        <v>1.7438430875374868E-2</v>
      </c>
      <c r="K35" s="16"/>
    </row>
    <row r="36" spans="1:11" x14ac:dyDescent="0.25">
      <c r="A36" s="14"/>
      <c r="B36" s="121" t="s">
        <v>214</v>
      </c>
      <c r="C36" s="21">
        <v>0.79510455000000002</v>
      </c>
      <c r="D36" s="24">
        <v>0.16702064</v>
      </c>
      <c r="E36" s="21">
        <v>-78.993876968758386</v>
      </c>
      <c r="F36" s="21">
        <v>3.4177979793032732E-3</v>
      </c>
      <c r="G36" s="21">
        <v>2.0116400000000003E-2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21" t="s">
        <v>225</v>
      </c>
      <c r="C37" s="21">
        <v>0.12935677000000001</v>
      </c>
      <c r="D37" s="24">
        <v>0.13379253999999999</v>
      </c>
      <c r="E37" s="21">
        <v>3.4290976807785034</v>
      </c>
      <c r="F37" s="21">
        <v>2.7378405019753984E-3</v>
      </c>
      <c r="G37" s="21">
        <v>5.9041420000000004E-2</v>
      </c>
      <c r="H37" s="24">
        <v>2.4912139999999999E-2</v>
      </c>
      <c r="I37" s="21">
        <v>-57.805655758279528</v>
      </c>
      <c r="J37" s="21">
        <v>5.3345926188012004E-3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1851.0202089900001</v>
      </c>
      <c r="D13" s="30">
        <v>1892.0120162700025</v>
      </c>
      <c r="E13" s="78">
        <v>2.2145521200100493</v>
      </c>
      <c r="F13" s="78">
        <v>100</v>
      </c>
      <c r="G13" s="78">
        <v>171.41702179999996</v>
      </c>
      <c r="H13" s="30">
        <v>185.04691825000012</v>
      </c>
      <c r="I13" s="78">
        <v>7.9513086313579562</v>
      </c>
      <c r="J13" s="78">
        <v>100</v>
      </c>
      <c r="K13" s="16"/>
    </row>
    <row r="14" spans="1:14" x14ac:dyDescent="0.25">
      <c r="A14" s="14"/>
      <c r="B14" s="9" t="s">
        <v>207</v>
      </c>
      <c r="C14" s="21">
        <v>574.86033220999821</v>
      </c>
      <c r="D14" s="24">
        <v>586.88470526000663</v>
      </c>
      <c r="E14" s="21">
        <v>2.0917033888530501</v>
      </c>
      <c r="F14" s="21">
        <v>31.019079171442975</v>
      </c>
      <c r="G14" s="21">
        <v>53.013360630000001</v>
      </c>
      <c r="H14" s="24">
        <v>54.928699320000092</v>
      </c>
      <c r="I14" s="21">
        <v>3.6129358094612263</v>
      </c>
      <c r="J14" s="21">
        <v>29.683660684254633</v>
      </c>
      <c r="K14" s="16"/>
    </row>
    <row r="15" spans="1:14" x14ac:dyDescent="0.25">
      <c r="A15" s="14"/>
      <c r="B15" s="122" t="s">
        <v>203</v>
      </c>
      <c r="C15" s="30">
        <v>406.57194950000354</v>
      </c>
      <c r="D15" s="30">
        <v>388.9225515399948</v>
      </c>
      <c r="E15" s="30">
        <v>-4.3410269650214994</v>
      </c>
      <c r="F15" s="30">
        <v>20.556029676108199</v>
      </c>
      <c r="G15" s="30">
        <v>36.92730027999994</v>
      </c>
      <c r="H15" s="30">
        <v>42.905988690000001</v>
      </c>
      <c r="I15" s="30">
        <v>16.190429207298852</v>
      </c>
      <c r="J15" s="30">
        <v>23.18654592887281</v>
      </c>
      <c r="K15" s="16"/>
    </row>
    <row r="16" spans="1:14" x14ac:dyDescent="0.25">
      <c r="A16" s="14"/>
      <c r="B16" s="121" t="s">
        <v>205</v>
      </c>
      <c r="C16" s="21">
        <v>321.54597398000033</v>
      </c>
      <c r="D16" s="24">
        <v>300.39611037000043</v>
      </c>
      <c r="E16" s="21">
        <v>-6.5775550998860899</v>
      </c>
      <c r="F16" s="21">
        <v>15.877072015758909</v>
      </c>
      <c r="G16" s="21">
        <v>26.335619130000016</v>
      </c>
      <c r="H16" s="24">
        <v>27.101586559999976</v>
      </c>
      <c r="I16" s="21">
        <v>2.908484612489759</v>
      </c>
      <c r="J16" s="21">
        <v>14.645791897698873</v>
      </c>
      <c r="K16" s="16"/>
    </row>
    <row r="17" spans="1:11" x14ac:dyDescent="0.25">
      <c r="A17" s="14"/>
      <c r="B17" s="121" t="s">
        <v>204</v>
      </c>
      <c r="C17" s="21">
        <v>225.63638047999814</v>
      </c>
      <c r="D17" s="24">
        <v>222.88548928000111</v>
      </c>
      <c r="E17" s="21">
        <v>-1.2191700620906243</v>
      </c>
      <c r="F17" s="21">
        <v>11.780342162911184</v>
      </c>
      <c r="G17" s="21">
        <v>23.922465890000026</v>
      </c>
      <c r="H17" s="24">
        <v>25.814928170000023</v>
      </c>
      <c r="I17" s="21">
        <v>7.9108160868611721</v>
      </c>
      <c r="J17" s="21">
        <v>13.950477216337001</v>
      </c>
      <c r="K17" s="16"/>
    </row>
    <row r="18" spans="1:11" x14ac:dyDescent="0.25">
      <c r="A18" s="14"/>
      <c r="B18" s="121" t="s">
        <v>206</v>
      </c>
      <c r="C18" s="21">
        <v>123.66195257999979</v>
      </c>
      <c r="D18" s="24">
        <v>151.21550541999963</v>
      </c>
      <c r="E18" s="21">
        <v>22.281350298245385</v>
      </c>
      <c r="F18" s="21">
        <v>7.9923121058243947</v>
      </c>
      <c r="G18" s="21">
        <v>12.956805459999988</v>
      </c>
      <c r="H18" s="24">
        <v>12.466225790000005</v>
      </c>
      <c r="I18" s="21">
        <v>-3.7862702462770792</v>
      </c>
      <c r="J18" s="21">
        <v>6.7367918946685812</v>
      </c>
      <c r="K18" s="16"/>
    </row>
    <row r="19" spans="1:11" x14ac:dyDescent="0.25">
      <c r="A19" s="14"/>
      <c r="B19" s="121" t="s">
        <v>210</v>
      </c>
      <c r="C19" s="21">
        <v>80.090983010000073</v>
      </c>
      <c r="D19" s="24">
        <v>111.69954906999955</v>
      </c>
      <c r="E19" s="21">
        <v>39.465823582228808</v>
      </c>
      <c r="F19" s="21">
        <v>5.9037441680845699</v>
      </c>
      <c r="G19" s="21">
        <v>5.8924702</v>
      </c>
      <c r="H19" s="24">
        <v>9.4854491600000017</v>
      </c>
      <c r="I19" s="21">
        <v>60.975768023400477</v>
      </c>
      <c r="J19" s="21">
        <v>5.1259698079300469</v>
      </c>
      <c r="K19" s="16"/>
    </row>
    <row r="20" spans="1:11" x14ac:dyDescent="0.25">
      <c r="A20" s="14"/>
      <c r="B20" s="121" t="s">
        <v>212</v>
      </c>
      <c r="C20" s="21">
        <v>36.118739139999946</v>
      </c>
      <c r="D20" s="24">
        <v>38.170221380000051</v>
      </c>
      <c r="E20" s="21">
        <v>5.6798279476156344</v>
      </c>
      <c r="F20" s="21">
        <v>2.017440748354788</v>
      </c>
      <c r="G20" s="21">
        <v>3.6195995399999985</v>
      </c>
      <c r="H20" s="24">
        <v>3.1395785700000012</v>
      </c>
      <c r="I20" s="21">
        <v>-13.261714858102714</v>
      </c>
      <c r="J20" s="21">
        <v>1.6966392089591036</v>
      </c>
      <c r="K20" s="16"/>
    </row>
    <row r="21" spans="1:11" x14ac:dyDescent="0.25">
      <c r="A21" s="14"/>
      <c r="B21" s="121" t="s">
        <v>213</v>
      </c>
      <c r="C21" s="21">
        <v>29.222305070000012</v>
      </c>
      <c r="D21" s="24">
        <v>31.922630649999967</v>
      </c>
      <c r="E21" s="21">
        <v>9.2406316802576391</v>
      </c>
      <c r="F21" s="21">
        <v>1.6872319190093557</v>
      </c>
      <c r="G21" s="21">
        <v>3.4519745000000039</v>
      </c>
      <c r="H21" s="24">
        <v>3.8252317000000025</v>
      </c>
      <c r="I21" s="21">
        <v>10.812860871365015</v>
      </c>
      <c r="J21" s="21">
        <v>2.0671685517248539</v>
      </c>
      <c r="K21" s="16"/>
    </row>
    <row r="22" spans="1:11" x14ac:dyDescent="0.25">
      <c r="A22" s="14"/>
      <c r="B22" s="121" t="s">
        <v>208</v>
      </c>
      <c r="C22" s="21">
        <v>28.76609981999994</v>
      </c>
      <c r="D22" s="24">
        <v>31.06123784</v>
      </c>
      <c r="E22" s="21">
        <v>7.978620787529711</v>
      </c>
      <c r="F22" s="21">
        <v>1.6417040469560822</v>
      </c>
      <c r="G22" s="21">
        <v>2.5598412100000005</v>
      </c>
      <c r="H22" s="24">
        <v>2.1316297100000008</v>
      </c>
      <c r="I22" s="21">
        <v>-16.728049315215131</v>
      </c>
      <c r="J22" s="21">
        <v>1.1519401296487137</v>
      </c>
      <c r="K22" s="16"/>
    </row>
    <row r="23" spans="1:11" x14ac:dyDescent="0.25">
      <c r="A23" s="14"/>
      <c r="B23" s="121" t="s">
        <v>209</v>
      </c>
      <c r="C23" s="21">
        <v>11.686320099999991</v>
      </c>
      <c r="D23" s="24">
        <v>9.9571610999999951</v>
      </c>
      <c r="E23" s="21">
        <v>-14.79643707517473</v>
      </c>
      <c r="F23" s="21">
        <v>0.52627367132847236</v>
      </c>
      <c r="G23" s="21">
        <v>1.2070800200000003</v>
      </c>
      <c r="H23" s="24">
        <v>0.85530689000000026</v>
      </c>
      <c r="I23" s="21">
        <v>-29.142486344857232</v>
      </c>
      <c r="J23" s="21">
        <v>0.46221082636160021</v>
      </c>
      <c r="K23" s="16"/>
    </row>
    <row r="24" spans="1:11" x14ac:dyDescent="0.25">
      <c r="A24" s="14"/>
      <c r="B24" s="121" t="s">
        <v>215</v>
      </c>
      <c r="C24" s="21">
        <v>8.0812125999999918</v>
      </c>
      <c r="D24" s="24">
        <v>9.6197395299999862</v>
      </c>
      <c r="E24" s="21">
        <v>19.038317714843878</v>
      </c>
      <c r="F24" s="21">
        <v>0.50843966355799231</v>
      </c>
      <c r="G24" s="21">
        <v>1.1915278699999996</v>
      </c>
      <c r="H24" s="24">
        <v>1.0646542599999997</v>
      </c>
      <c r="I24" s="21">
        <v>-10.647976702382955</v>
      </c>
      <c r="J24" s="21">
        <v>0.57534287523861483</v>
      </c>
      <c r="K24" s="16"/>
    </row>
    <row r="25" spans="1:11" x14ac:dyDescent="0.25">
      <c r="A25" s="14"/>
      <c r="B25" s="121" t="s">
        <v>218</v>
      </c>
      <c r="C25" s="21">
        <v>2.8538503899999994</v>
      </c>
      <c r="D25" s="24">
        <v>6.0739267100000003</v>
      </c>
      <c r="E25" s="21">
        <v>112.83269547987769</v>
      </c>
      <c r="F25" s="21">
        <v>0.32103002823282339</v>
      </c>
      <c r="G25" s="21">
        <v>8.2581309999999977E-2</v>
      </c>
      <c r="H25" s="24">
        <v>0.85808148000000006</v>
      </c>
      <c r="I25" s="21">
        <v>939.07467682457479</v>
      </c>
      <c r="J25" s="21">
        <v>0.46371022447438109</v>
      </c>
      <c r="K25" s="16"/>
    </row>
    <row r="26" spans="1:11" x14ac:dyDescent="0.25">
      <c r="A26" s="14"/>
      <c r="B26" s="121" t="s">
        <v>216</v>
      </c>
      <c r="C26" s="21">
        <v>0.75108022999999935</v>
      </c>
      <c r="D26" s="24">
        <v>1.5446570399999968</v>
      </c>
      <c r="E26" s="21">
        <v>105.65806132322217</v>
      </c>
      <c r="F26" s="21">
        <v>8.1640974090915294E-2</v>
      </c>
      <c r="G26" s="21">
        <v>0.15790134999999997</v>
      </c>
      <c r="H26" s="24">
        <v>0.14967419000000001</v>
      </c>
      <c r="I26" s="21">
        <v>-5.2103164412463538</v>
      </c>
      <c r="J26" s="21">
        <v>8.0884454286230686E-2</v>
      </c>
      <c r="K26" s="16"/>
    </row>
    <row r="27" spans="1:11" x14ac:dyDescent="0.25">
      <c r="A27" s="14"/>
      <c r="B27" s="121" t="s">
        <v>220</v>
      </c>
      <c r="C27" s="21">
        <v>0.31973347999999996</v>
      </c>
      <c r="D27" s="24">
        <v>0.40525792999999993</v>
      </c>
      <c r="E27" s="21">
        <v>26.748668922628926</v>
      </c>
      <c r="F27" s="21">
        <v>2.1419416288853368E-2</v>
      </c>
      <c r="G27" s="21">
        <v>7.3713249999999994E-2</v>
      </c>
      <c r="H27" s="24">
        <v>5.2922199999999996E-2</v>
      </c>
      <c r="I27" s="21">
        <v>-28.205309086222631</v>
      </c>
      <c r="J27" s="21">
        <v>2.8599341453772069E-2</v>
      </c>
      <c r="K27" s="16"/>
    </row>
    <row r="28" spans="1:11" x14ac:dyDescent="0.25">
      <c r="A28" s="14"/>
      <c r="B28" s="121" t="s">
        <v>223</v>
      </c>
      <c r="C28" s="21">
        <v>3.4992669999999997E-2</v>
      </c>
      <c r="D28" s="24">
        <v>0.40104054000000006</v>
      </c>
      <c r="E28" s="21">
        <v>1046.0701341166596</v>
      </c>
      <c r="F28" s="21">
        <v>2.1196511256341248E-2</v>
      </c>
      <c r="G28" s="21">
        <v>9.6006100000000007E-3</v>
      </c>
      <c r="H28" s="24">
        <v>0.20595539999999998</v>
      </c>
      <c r="I28" s="21">
        <v>2045.2324383554792</v>
      </c>
      <c r="J28" s="21">
        <v>0.11129901645903245</v>
      </c>
      <c r="K28" s="16"/>
    </row>
    <row r="29" spans="1:11" x14ac:dyDescent="0.25">
      <c r="A29" s="14"/>
      <c r="B29" s="121" t="s">
        <v>224</v>
      </c>
      <c r="C29" s="21">
        <v>0.52895824999999985</v>
      </c>
      <c r="D29" s="24">
        <v>0.37921389</v>
      </c>
      <c r="E29" s="21">
        <v>-28.309296622181414</v>
      </c>
      <c r="F29" s="21">
        <v>2.004289014757947E-2</v>
      </c>
      <c r="G29" s="21">
        <v>1.091395E-2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21" t="s">
        <v>211</v>
      </c>
      <c r="C30" s="21">
        <v>0.25599636999999997</v>
      </c>
      <c r="D30" s="24">
        <v>0.30693846000000002</v>
      </c>
      <c r="E30" s="21">
        <v>19.899536075452961</v>
      </c>
      <c r="F30" s="21">
        <v>1.6222859969204226E-2</v>
      </c>
      <c r="G30" s="21">
        <v>4.2666000000000006E-3</v>
      </c>
      <c r="H30" s="24">
        <v>5.3831399999999998E-3</v>
      </c>
      <c r="I30" s="21">
        <v>26.16931514554912</v>
      </c>
      <c r="J30" s="21">
        <v>2.909067630473763E-3</v>
      </c>
      <c r="K30" s="16"/>
    </row>
    <row r="31" spans="1:11" x14ac:dyDescent="0.25">
      <c r="A31" s="97"/>
      <c r="B31" s="121" t="s">
        <v>226</v>
      </c>
      <c r="C31" s="21">
        <v>3.3349110000000001E-2</v>
      </c>
      <c r="D31" s="24">
        <v>0.16608025999999998</v>
      </c>
      <c r="E31" s="21">
        <v>398.00507419838186</v>
      </c>
      <c r="F31" s="21">
        <v>8.7779706773436928E-3</v>
      </c>
      <c r="G31" s="21">
        <v>0</v>
      </c>
      <c r="H31" s="24">
        <v>5.5623020000000002E-2</v>
      </c>
      <c r="I31" s="21" t="s">
        <v>97</v>
      </c>
      <c r="J31" s="21">
        <v>3.0058874001269657E-2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3542.8900313599956</v>
      </c>
      <c r="D13" s="30">
        <v>3630.4550013399949</v>
      </c>
      <c r="E13" s="78">
        <v>2.4715689509105632</v>
      </c>
      <c r="F13" s="78">
        <v>100</v>
      </c>
      <c r="G13" s="78">
        <v>354.04485457999982</v>
      </c>
      <c r="H13" s="30">
        <v>395.53367788000025</v>
      </c>
      <c r="I13" s="78">
        <v>11.718521753188105</v>
      </c>
      <c r="J13" s="78">
        <v>100</v>
      </c>
      <c r="K13" s="16"/>
    </row>
    <row r="14" spans="1:14" x14ac:dyDescent="0.25">
      <c r="A14" s="14"/>
      <c r="B14" s="121" t="s">
        <v>210</v>
      </c>
      <c r="C14" s="144">
        <v>850.83375299999977</v>
      </c>
      <c r="D14" s="24">
        <v>939.38913463000063</v>
      </c>
      <c r="E14" s="21">
        <v>10.408071061797774</v>
      </c>
      <c r="F14" s="21">
        <v>25.875245231886186</v>
      </c>
      <c r="G14" s="144">
        <v>84.692833589999807</v>
      </c>
      <c r="H14" s="24">
        <v>100.82357767000001</v>
      </c>
      <c r="I14" s="21">
        <v>19.046173561850054</v>
      </c>
      <c r="J14" s="21">
        <v>25.490516562432532</v>
      </c>
      <c r="K14" s="16"/>
    </row>
    <row r="15" spans="1:14" x14ac:dyDescent="0.25">
      <c r="A15" s="14"/>
      <c r="B15" s="121" t="s">
        <v>207</v>
      </c>
      <c r="C15" s="144">
        <v>659.24944688999835</v>
      </c>
      <c r="D15" s="24">
        <v>677.52364805999878</v>
      </c>
      <c r="E15" s="21">
        <v>2.7719706487747242</v>
      </c>
      <c r="F15" s="21">
        <v>18.662224096151199</v>
      </c>
      <c r="G15" s="144">
        <v>75.878110600000028</v>
      </c>
      <c r="H15" s="24">
        <v>71.257753250000036</v>
      </c>
      <c r="I15" s="21">
        <v>-6.0891834462730943</v>
      </c>
      <c r="J15" s="21">
        <v>18.015596960524487</v>
      </c>
      <c r="K15" s="16"/>
    </row>
    <row r="16" spans="1:14" s="137" customFormat="1" x14ac:dyDescent="0.25">
      <c r="A16" s="97"/>
      <c r="B16" s="122" t="s">
        <v>203</v>
      </c>
      <c r="C16" s="30">
        <v>512.5799065399998</v>
      </c>
      <c r="D16" s="30">
        <v>516.97295655999812</v>
      </c>
      <c r="E16" s="30">
        <v>0.85704686507361849</v>
      </c>
      <c r="F16" s="30">
        <v>14.239894348482057</v>
      </c>
      <c r="G16" s="30">
        <v>57.355699749999999</v>
      </c>
      <c r="H16" s="30">
        <v>49.018643370000134</v>
      </c>
      <c r="I16" s="30">
        <v>-14.535706854487229</v>
      </c>
      <c r="J16" s="30">
        <v>12.393039104212953</v>
      </c>
      <c r="K16" s="99"/>
    </row>
    <row r="17" spans="1:11" s="137" customFormat="1" x14ac:dyDescent="0.25">
      <c r="A17" s="97"/>
      <c r="B17" s="121" t="s">
        <v>205</v>
      </c>
      <c r="C17" s="144">
        <v>452.91824635999893</v>
      </c>
      <c r="D17" s="24">
        <v>374.78153862999937</v>
      </c>
      <c r="E17" s="21">
        <v>-17.251834819631696</v>
      </c>
      <c r="F17" s="21">
        <v>10.323266325892158</v>
      </c>
      <c r="G17" s="144">
        <v>29.415111870000015</v>
      </c>
      <c r="H17" s="24">
        <v>44.560718440000009</v>
      </c>
      <c r="I17" s="21">
        <v>51.489202682403359</v>
      </c>
      <c r="J17" s="21">
        <v>11.265973274093527</v>
      </c>
      <c r="K17" s="99"/>
    </row>
    <row r="18" spans="1:11" x14ac:dyDescent="0.25">
      <c r="A18" s="14"/>
      <c r="B18" s="121" t="s">
        <v>219</v>
      </c>
      <c r="C18" s="144">
        <v>299.11567155999995</v>
      </c>
      <c r="D18" s="24">
        <v>327.29247051999994</v>
      </c>
      <c r="E18" s="21">
        <v>9.4200343342250914</v>
      </c>
      <c r="F18" s="21">
        <v>9.0151914952587724</v>
      </c>
      <c r="G18" s="144">
        <v>34.321348619999995</v>
      </c>
      <c r="H18" s="24">
        <v>48.270827900000008</v>
      </c>
      <c r="I18" s="21">
        <v>40.643738783246029</v>
      </c>
      <c r="J18" s="21">
        <v>12.203974174518899</v>
      </c>
      <c r="K18" s="16"/>
    </row>
    <row r="19" spans="1:11" x14ac:dyDescent="0.25">
      <c r="A19" s="14"/>
      <c r="B19" s="121" t="s">
        <v>206</v>
      </c>
      <c r="C19" s="144">
        <v>302.29318862000258</v>
      </c>
      <c r="D19" s="24">
        <v>327.0296501599974</v>
      </c>
      <c r="E19" s="21">
        <v>8.1829371190661462</v>
      </c>
      <c r="F19" s="21">
        <v>9.0079521723665845</v>
      </c>
      <c r="G19" s="144">
        <v>24.892471299999965</v>
      </c>
      <c r="H19" s="24">
        <v>29.212011170000025</v>
      </c>
      <c r="I19" s="21">
        <v>17.352796425640825</v>
      </c>
      <c r="J19" s="21">
        <v>7.3854674844811994</v>
      </c>
      <c r="K19" s="16"/>
    </row>
    <row r="20" spans="1:11" x14ac:dyDescent="0.25">
      <c r="A20" s="14"/>
      <c r="B20" s="121" t="s">
        <v>204</v>
      </c>
      <c r="C20" s="144">
        <v>292.51730515999623</v>
      </c>
      <c r="D20" s="24">
        <v>290.47496222000046</v>
      </c>
      <c r="E20" s="21">
        <v>-0.69819559525843289</v>
      </c>
      <c r="F20" s="21">
        <v>8.0010621840178882</v>
      </c>
      <c r="G20" s="144">
        <v>28.319041109999965</v>
      </c>
      <c r="H20" s="24">
        <v>28.88400791000003</v>
      </c>
      <c r="I20" s="21">
        <v>1.9950068146924904</v>
      </c>
      <c r="J20" s="21">
        <v>7.302540725435537</v>
      </c>
      <c r="K20" s="16"/>
    </row>
    <row r="21" spans="1:11" x14ac:dyDescent="0.25">
      <c r="A21" s="14"/>
      <c r="B21" s="121" t="s">
        <v>212</v>
      </c>
      <c r="C21" s="144">
        <v>79.280997080000191</v>
      </c>
      <c r="D21" s="24">
        <v>102.37325888000001</v>
      </c>
      <c r="E21" s="21">
        <v>29.127108198069294</v>
      </c>
      <c r="F21" s="21">
        <v>2.8198465162690134</v>
      </c>
      <c r="G21" s="144">
        <v>11.751784820000003</v>
      </c>
      <c r="H21" s="24">
        <v>14.596157219999998</v>
      </c>
      <c r="I21" s="21">
        <v>24.203748141807747</v>
      </c>
      <c r="J21" s="21">
        <v>3.6902438493311513</v>
      </c>
      <c r="K21" s="16"/>
    </row>
    <row r="22" spans="1:11" x14ac:dyDescent="0.25">
      <c r="A22" s="14"/>
      <c r="B22" s="121" t="s">
        <v>213</v>
      </c>
      <c r="C22" s="144">
        <v>18.38480582</v>
      </c>
      <c r="D22" s="24">
        <v>20.365541310000008</v>
      </c>
      <c r="E22" s="21">
        <v>10.773763451149732</v>
      </c>
      <c r="F22" s="21">
        <v>0.56096388200606051</v>
      </c>
      <c r="G22" s="144">
        <v>1.81163048</v>
      </c>
      <c r="H22" s="24">
        <v>2.8875879700000002</v>
      </c>
      <c r="I22" s="21">
        <v>59.391664132301436</v>
      </c>
      <c r="J22" s="21">
        <v>0.73004857272256263</v>
      </c>
      <c r="K22" s="16"/>
    </row>
    <row r="23" spans="1:11" x14ac:dyDescent="0.25">
      <c r="A23" s="14"/>
      <c r="B23" s="121" t="s">
        <v>208</v>
      </c>
      <c r="C23" s="144">
        <v>35.144693899999986</v>
      </c>
      <c r="D23" s="24">
        <v>17.790405740000004</v>
      </c>
      <c r="E23" s="21">
        <v>-49.379539936752693</v>
      </c>
      <c r="F23" s="21">
        <v>0.49003239906385276</v>
      </c>
      <c r="G23" s="144">
        <v>3.1007071900000005</v>
      </c>
      <c r="H23" s="24">
        <v>3.1944604399999998</v>
      </c>
      <c r="I23" s="21">
        <v>3.0236086239410209</v>
      </c>
      <c r="J23" s="21">
        <v>0.80763298263799355</v>
      </c>
      <c r="K23" s="16"/>
    </row>
    <row r="24" spans="1:11" x14ac:dyDescent="0.25">
      <c r="A24" s="14"/>
      <c r="B24" s="121" t="s">
        <v>209</v>
      </c>
      <c r="C24" s="144">
        <v>10.094570530000004</v>
      </c>
      <c r="D24" s="24">
        <v>15.039848809999986</v>
      </c>
      <c r="E24" s="21">
        <v>48.989486628511195</v>
      </c>
      <c r="F24" s="21">
        <v>0.41426897742703889</v>
      </c>
      <c r="G24" s="144">
        <v>0.69657831000000003</v>
      </c>
      <c r="H24" s="24">
        <v>1.3231207600000001</v>
      </c>
      <c r="I24" s="21">
        <v>89.945730581246508</v>
      </c>
      <c r="J24" s="21">
        <v>0.33451532296610598</v>
      </c>
      <c r="K24" s="16"/>
    </row>
    <row r="25" spans="1:11" x14ac:dyDescent="0.25">
      <c r="A25" s="14"/>
      <c r="B25" s="121" t="s">
        <v>211</v>
      </c>
      <c r="C25" s="144">
        <v>5.6335097699999972</v>
      </c>
      <c r="D25" s="24">
        <v>7.1135505999999991</v>
      </c>
      <c r="E25" s="21">
        <v>26.272091297003342</v>
      </c>
      <c r="F25" s="21">
        <v>0.19594102109444683</v>
      </c>
      <c r="G25" s="144">
        <v>0.92349073000000015</v>
      </c>
      <c r="H25" s="24">
        <v>0.38247053999999997</v>
      </c>
      <c r="I25" s="21">
        <v>-58.584257797585046</v>
      </c>
      <c r="J25" s="21">
        <v>9.6697338656466195E-2</v>
      </c>
      <c r="K25" s="16"/>
    </row>
    <row r="26" spans="1:11" x14ac:dyDescent="0.25">
      <c r="A26" s="14"/>
      <c r="B26" s="121" t="s">
        <v>220</v>
      </c>
      <c r="C26" s="144">
        <v>0.18125318999999998</v>
      </c>
      <c r="D26" s="24">
        <v>4.0691199300000003</v>
      </c>
      <c r="E26" s="21">
        <v>2144.9921736549854</v>
      </c>
      <c r="F26" s="21">
        <v>0.11208291876632806</v>
      </c>
      <c r="G26" s="144">
        <v>0</v>
      </c>
      <c r="H26" s="24">
        <v>0.11014297000000001</v>
      </c>
      <c r="I26" s="21" t="s">
        <v>97</v>
      </c>
      <c r="J26" s="21">
        <v>2.7846673029297886E-2</v>
      </c>
      <c r="K26" s="16"/>
    </row>
    <row r="27" spans="1:11" x14ac:dyDescent="0.25">
      <c r="A27" s="14"/>
      <c r="B27" s="121" t="s">
        <v>215</v>
      </c>
      <c r="C27" s="144">
        <v>4.5485970199999999</v>
      </c>
      <c r="D27" s="24">
        <v>3.9262515000000007</v>
      </c>
      <c r="E27" s="21">
        <v>-13.68214236749421</v>
      </c>
      <c r="F27" s="21">
        <v>0.10814764261093521</v>
      </c>
      <c r="G27" s="144">
        <v>0.69434352999999993</v>
      </c>
      <c r="H27" s="24">
        <v>0.16136502999999999</v>
      </c>
      <c r="I27" s="21">
        <v>-76.760058526072811</v>
      </c>
      <c r="J27" s="21">
        <v>4.0796786474641487E-2</v>
      </c>
      <c r="K27" s="16"/>
    </row>
    <row r="28" spans="1:11" x14ac:dyDescent="0.25">
      <c r="A28" s="14"/>
      <c r="B28" s="121" t="s">
        <v>221</v>
      </c>
      <c r="C28" s="144">
        <v>2.46524426</v>
      </c>
      <c r="D28" s="24">
        <v>2.2389192999999996</v>
      </c>
      <c r="E28" s="21">
        <v>-9.1806302390498367</v>
      </c>
      <c r="F28" s="21">
        <v>6.1670487560749776E-2</v>
      </c>
      <c r="G28" s="144">
        <v>0</v>
      </c>
      <c r="H28" s="24">
        <v>0.30311851000000001</v>
      </c>
      <c r="I28" s="21" t="s">
        <v>97</v>
      </c>
      <c r="J28" s="21">
        <v>7.6635322591155491E-2</v>
      </c>
      <c r="K28" s="16"/>
    </row>
    <row r="29" spans="1:11" x14ac:dyDescent="0.25">
      <c r="A29" s="14"/>
      <c r="B29" s="121" t="s">
        <v>216</v>
      </c>
      <c r="C29" s="144">
        <v>1.0644442000000003</v>
      </c>
      <c r="D29" s="24">
        <v>2.0028873099999998</v>
      </c>
      <c r="E29" s="21">
        <v>88.162734129229065</v>
      </c>
      <c r="F29" s="21">
        <v>5.5169043804722477E-2</v>
      </c>
      <c r="G29" s="144">
        <v>0.14741367999999999</v>
      </c>
      <c r="H29" s="24">
        <v>0.16125573000000004</v>
      </c>
      <c r="I29" s="21">
        <v>9.3899358594128124</v>
      </c>
      <c r="J29" s="21">
        <v>4.0769152923792983E-2</v>
      </c>
      <c r="K29" s="16"/>
    </row>
    <row r="30" spans="1:11" x14ac:dyDescent="0.25">
      <c r="A30" s="14"/>
      <c r="B30" s="121" t="s">
        <v>222</v>
      </c>
      <c r="C30" s="144">
        <v>4.2271299999999999E-3</v>
      </c>
      <c r="D30" s="24">
        <v>1.0385241300000001</v>
      </c>
      <c r="E30" s="21">
        <v>24468.066986347712</v>
      </c>
      <c r="F30" s="21">
        <v>2.8605894567393965E-2</v>
      </c>
      <c r="G30" s="144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214</v>
      </c>
      <c r="C31" s="144">
        <v>0.34106640000000005</v>
      </c>
      <c r="D31" s="24">
        <v>0.43961128000000005</v>
      </c>
      <c r="E31" s="21">
        <v>28.893165670966113</v>
      </c>
      <c r="F31" s="21">
        <v>1.2108985783813331E-2</v>
      </c>
      <c r="G31" s="144">
        <v>3.1689000000000002E-2</v>
      </c>
      <c r="H31" s="24">
        <v>0.15528900000000001</v>
      </c>
      <c r="I31" s="21">
        <v>390.04070813215941</v>
      </c>
      <c r="J31" s="21">
        <v>3.9260626511584351E-2</v>
      </c>
      <c r="K31" s="16"/>
    </row>
    <row r="32" spans="1:11" x14ac:dyDescent="0.25">
      <c r="A32" s="14"/>
      <c r="B32" s="121" t="s">
        <v>223</v>
      </c>
      <c r="C32" s="144">
        <v>15.78995842</v>
      </c>
      <c r="D32" s="24">
        <v>0.22040000000000001</v>
      </c>
      <c r="E32" s="21">
        <v>-98.604176185031406</v>
      </c>
      <c r="F32" s="21">
        <v>6.0708643935443556E-3</v>
      </c>
      <c r="G32" s="144">
        <v>0</v>
      </c>
      <c r="H32" s="24">
        <v>0.22040000000000001</v>
      </c>
      <c r="I32" s="21" t="s">
        <v>97</v>
      </c>
      <c r="J32" s="21">
        <v>5.5722183046791406E-2</v>
      </c>
      <c r="K32" s="16"/>
    </row>
    <row r="33" spans="1:11" x14ac:dyDescent="0.25">
      <c r="A33" s="14"/>
      <c r="B33" s="121" t="s">
        <v>224</v>
      </c>
      <c r="C33" s="144">
        <v>0.31999670000000002</v>
      </c>
      <c r="D33" s="24">
        <v>0.20595985</v>
      </c>
      <c r="E33" s="21">
        <v>-35.63688313035729</v>
      </c>
      <c r="F33" s="21">
        <v>5.6731139739779326E-3</v>
      </c>
      <c r="G33" s="144">
        <v>1.26E-2</v>
      </c>
      <c r="H33" s="24">
        <v>1.077E-2</v>
      </c>
      <c r="I33" s="21">
        <v>-14.523809523809527</v>
      </c>
      <c r="J33" s="21">
        <v>2.7229034093191619E-3</v>
      </c>
      <c r="K33" s="16"/>
    </row>
    <row r="34" spans="1:11" x14ac:dyDescent="0.25">
      <c r="A34" s="14"/>
      <c r="B34" s="121" t="s">
        <v>225</v>
      </c>
      <c r="C34" s="144">
        <v>0.12914881</v>
      </c>
      <c r="D34" s="24">
        <v>0.16636192000000002</v>
      </c>
      <c r="E34" s="21">
        <v>28.81413309189611</v>
      </c>
      <c r="F34" s="21">
        <v>4.5823986232743858E-3</v>
      </c>
      <c r="G34" s="144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201</v>
      </c>
      <c r="D10" s="209"/>
      <c r="E10" s="208" t="s">
        <v>187</v>
      </c>
      <c r="F10" s="208" t="s">
        <v>188</v>
      </c>
      <c r="G10" s="209" t="s">
        <v>202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22" t="s">
        <v>31</v>
      </c>
      <c r="C13" s="78">
        <v>738.73034223000207</v>
      </c>
      <c r="D13" s="30">
        <v>699.03976697000064</v>
      </c>
      <c r="E13" s="78">
        <v>-5.3728096696539662</v>
      </c>
      <c r="F13" s="78">
        <v>100</v>
      </c>
      <c r="G13" s="78">
        <v>57.694901219999991</v>
      </c>
      <c r="H13" s="30">
        <v>57.542211899999941</v>
      </c>
      <c r="I13" s="78">
        <v>-0.26464959081534678</v>
      </c>
      <c r="J13" s="78">
        <v>100</v>
      </c>
      <c r="K13" s="16"/>
    </row>
    <row r="14" spans="1:14" x14ac:dyDescent="0.25">
      <c r="A14" s="14"/>
      <c r="B14" s="122" t="s">
        <v>203</v>
      </c>
      <c r="C14" s="30">
        <v>311.84031653000227</v>
      </c>
      <c r="D14" s="30">
        <v>309.16324050000009</v>
      </c>
      <c r="E14" s="30">
        <v>-0.85847656255333415</v>
      </c>
      <c r="F14" s="30">
        <v>44.226845897490676</v>
      </c>
      <c r="G14" s="30">
        <v>24.662819940000006</v>
      </c>
      <c r="H14" s="30">
        <v>20.580930459999951</v>
      </c>
      <c r="I14" s="30">
        <v>-16.550781662155924</v>
      </c>
      <c r="J14" s="30">
        <v>35.766665514642774</v>
      </c>
      <c r="K14" s="16"/>
    </row>
    <row r="15" spans="1:14" x14ac:dyDescent="0.25">
      <c r="A15" s="14"/>
      <c r="B15" s="121" t="s">
        <v>204</v>
      </c>
      <c r="C15" s="144">
        <v>151.62398438999975</v>
      </c>
      <c r="D15" s="24">
        <v>164.35374324999981</v>
      </c>
      <c r="E15" s="144">
        <v>8.3956103061222809</v>
      </c>
      <c r="F15" s="144">
        <v>23.511358153827757</v>
      </c>
      <c r="G15" s="144">
        <v>15.606685479999991</v>
      </c>
      <c r="H15" s="24">
        <v>17.118882119999995</v>
      </c>
      <c r="I15" s="144">
        <v>9.6894157438995432</v>
      </c>
      <c r="J15" s="144">
        <v>29.750128739837358</v>
      </c>
      <c r="K15" s="16"/>
    </row>
    <row r="16" spans="1:14" x14ac:dyDescent="0.25">
      <c r="A16" s="14"/>
      <c r="B16" s="121" t="s">
        <v>205</v>
      </c>
      <c r="C16" s="144">
        <v>120.12692200999989</v>
      </c>
      <c r="D16" s="24">
        <v>94.066029490000773</v>
      </c>
      <c r="E16" s="144">
        <v>-21.694464557936222</v>
      </c>
      <c r="F16" s="144">
        <v>13.4564632707137</v>
      </c>
      <c r="G16" s="144">
        <v>6.4215004100000019</v>
      </c>
      <c r="H16" s="24">
        <v>8.9185551399999952</v>
      </c>
      <c r="I16" s="144">
        <v>38.885845527805429</v>
      </c>
      <c r="J16" s="144">
        <v>15.499152440471278</v>
      </c>
      <c r="K16" s="16"/>
    </row>
    <row r="17" spans="1:11" x14ac:dyDescent="0.25">
      <c r="A17" s="14"/>
      <c r="B17" s="121" t="s">
        <v>206</v>
      </c>
      <c r="C17" s="144">
        <v>53.150320350000079</v>
      </c>
      <c r="D17" s="24">
        <v>56.650113419999954</v>
      </c>
      <c r="E17" s="144">
        <v>6.5847073864341521</v>
      </c>
      <c r="F17" s="144">
        <v>8.1039900870805681</v>
      </c>
      <c r="G17" s="144">
        <v>4.5325775399999992</v>
      </c>
      <c r="H17" s="24">
        <v>5.603549829999996</v>
      </c>
      <c r="I17" s="144">
        <v>23.628328044002899</v>
      </c>
      <c r="J17" s="144">
        <v>9.7381550777682246</v>
      </c>
      <c r="K17" s="16"/>
    </row>
    <row r="18" spans="1:11" x14ac:dyDescent="0.25">
      <c r="A18" s="14"/>
      <c r="B18" s="121" t="s">
        <v>207</v>
      </c>
      <c r="C18" s="144">
        <v>37.74540801000002</v>
      </c>
      <c r="D18" s="24">
        <v>30.277343099999971</v>
      </c>
      <c r="E18" s="144">
        <v>-19.78536013710994</v>
      </c>
      <c r="F18" s="144">
        <v>4.3312762063934658</v>
      </c>
      <c r="G18" s="144">
        <v>3.0139492900000011</v>
      </c>
      <c r="H18" s="24">
        <v>2.675395309999999</v>
      </c>
      <c r="I18" s="144">
        <v>-11.232902329289097</v>
      </c>
      <c r="J18" s="144">
        <v>4.6494481558155085</v>
      </c>
      <c r="K18" s="16"/>
    </row>
    <row r="19" spans="1:11" x14ac:dyDescent="0.25">
      <c r="A19" s="14"/>
      <c r="B19" s="121" t="s">
        <v>208</v>
      </c>
      <c r="C19" s="144">
        <v>17.236659029999991</v>
      </c>
      <c r="D19" s="24">
        <v>15.997096729999994</v>
      </c>
      <c r="E19" s="144">
        <v>-7.191430182859504</v>
      </c>
      <c r="F19" s="144">
        <v>2.2884387249297236</v>
      </c>
      <c r="G19" s="144">
        <v>1.1457894099999999</v>
      </c>
      <c r="H19" s="24">
        <v>0.45822231000000002</v>
      </c>
      <c r="I19" s="144">
        <v>-60.008156298110649</v>
      </c>
      <c r="J19" s="144">
        <v>0.79632376801281857</v>
      </c>
      <c r="K19" s="16"/>
    </row>
    <row r="20" spans="1:11" x14ac:dyDescent="0.25">
      <c r="A20" s="14"/>
      <c r="B20" s="121" t="s">
        <v>209</v>
      </c>
      <c r="C20" s="144">
        <v>37.172922709999959</v>
      </c>
      <c r="D20" s="24">
        <v>14.647284809999977</v>
      </c>
      <c r="E20" s="144">
        <v>-60.596897574428056</v>
      </c>
      <c r="F20" s="144">
        <v>2.0953435701503613</v>
      </c>
      <c r="G20" s="144">
        <v>1.8801536700000003</v>
      </c>
      <c r="H20" s="24">
        <v>1.1306232600000006</v>
      </c>
      <c r="I20" s="144">
        <v>-39.865380259050831</v>
      </c>
      <c r="J20" s="144">
        <v>1.9648588795384867</v>
      </c>
      <c r="K20" s="16"/>
    </row>
    <row r="21" spans="1:11" x14ac:dyDescent="0.25">
      <c r="A21" s="14"/>
      <c r="B21" s="121" t="s">
        <v>210</v>
      </c>
      <c r="C21" s="144">
        <v>6.4829643300000068</v>
      </c>
      <c r="D21" s="24">
        <v>8.7155566400000009</v>
      </c>
      <c r="E21" s="144">
        <v>34.437831158018909</v>
      </c>
      <c r="F21" s="144">
        <v>1.2467898182356241</v>
      </c>
      <c r="G21" s="144">
        <v>6.748005E-2</v>
      </c>
      <c r="H21" s="24">
        <v>0.65197861000000001</v>
      </c>
      <c r="I21" s="144">
        <v>866.17979684365969</v>
      </c>
      <c r="J21" s="144">
        <v>1.1330440531779431</v>
      </c>
      <c r="K21" s="16"/>
    </row>
    <row r="22" spans="1:11" x14ac:dyDescent="0.25">
      <c r="A22" s="14"/>
      <c r="B22" s="121" t="s">
        <v>211</v>
      </c>
      <c r="C22" s="144">
        <v>0.83866072000000025</v>
      </c>
      <c r="D22" s="24">
        <v>1.9504767600000001</v>
      </c>
      <c r="E22" s="144">
        <v>132.57042013366259</v>
      </c>
      <c r="F22" s="144">
        <v>0.27902228916880845</v>
      </c>
      <c r="G22" s="144">
        <v>0.2154479</v>
      </c>
      <c r="H22" s="24">
        <v>1.0000000000000001E-5</v>
      </c>
      <c r="I22" s="144">
        <v>-99.995358506627355</v>
      </c>
      <c r="J22" s="144">
        <v>1.7378546409336084E-5</v>
      </c>
      <c r="K22" s="16"/>
    </row>
    <row r="23" spans="1:11" x14ac:dyDescent="0.25">
      <c r="A23" s="14"/>
      <c r="B23" s="121" t="s">
        <v>212</v>
      </c>
      <c r="C23" s="144">
        <v>0.80233143999999978</v>
      </c>
      <c r="D23" s="24">
        <v>1.1307927299999996</v>
      </c>
      <c r="E23" s="144">
        <v>40.938354603179938</v>
      </c>
      <c r="F23" s="144">
        <v>0.16176371980973833</v>
      </c>
      <c r="G23" s="144">
        <v>6.1452000000000013E-4</v>
      </c>
      <c r="H23" s="24">
        <v>0.12093079999999999</v>
      </c>
      <c r="I23" s="144">
        <v>19578.903859923186</v>
      </c>
      <c r="J23" s="144">
        <v>0.21016015201181398</v>
      </c>
      <c r="K23" s="16"/>
    </row>
    <row r="24" spans="1:11" x14ac:dyDescent="0.25">
      <c r="A24" s="14"/>
      <c r="B24" s="121" t="s">
        <v>213</v>
      </c>
      <c r="C24" s="144">
        <v>0.50805188000000001</v>
      </c>
      <c r="D24" s="24">
        <v>0.69706735999999991</v>
      </c>
      <c r="E24" s="144">
        <v>37.203972161268226</v>
      </c>
      <c r="F24" s="144">
        <v>9.9717840520211015E-2</v>
      </c>
      <c r="G24" s="144">
        <v>1.4238220000000001E-2</v>
      </c>
      <c r="H24" s="24">
        <v>4.8943840000000002E-2</v>
      </c>
      <c r="I24" s="144">
        <v>243.74971028681952</v>
      </c>
      <c r="J24" s="144">
        <v>8.5057279489111973E-2</v>
      </c>
      <c r="K24" s="16"/>
    </row>
    <row r="25" spans="1:11" x14ac:dyDescent="0.25">
      <c r="A25" s="14"/>
      <c r="B25" s="121" t="s">
        <v>214</v>
      </c>
      <c r="C25" s="144">
        <v>0.390984</v>
      </c>
      <c r="D25" s="24">
        <v>0.50190580000000007</v>
      </c>
      <c r="E25" s="144">
        <v>28.369907720009024</v>
      </c>
      <c r="F25" s="144">
        <v>7.1799320112433521E-2</v>
      </c>
      <c r="G25" s="144">
        <v>1.8876E-2</v>
      </c>
      <c r="H25" s="24">
        <v>0.1993365</v>
      </c>
      <c r="I25" s="144">
        <v>956.03146853146848</v>
      </c>
      <c r="J25" s="144">
        <v>0.34641786163246219</v>
      </c>
      <c r="K25" s="16"/>
    </row>
    <row r="26" spans="1:11" x14ac:dyDescent="0.25">
      <c r="A26" s="14"/>
      <c r="B26" s="121" t="s">
        <v>215</v>
      </c>
      <c r="C26" s="144">
        <v>0.34812263999999998</v>
      </c>
      <c r="D26" s="24">
        <v>0.37685828999999998</v>
      </c>
      <c r="E26" s="144">
        <v>8.2544617034962187</v>
      </c>
      <c r="F26" s="144">
        <v>5.3910851400271326E-2</v>
      </c>
      <c r="G26" s="144">
        <v>3.2540989999999999E-2</v>
      </c>
      <c r="H26" s="24">
        <v>1.7370720000000003E-2</v>
      </c>
      <c r="I26" s="144">
        <v>-46.618956583681062</v>
      </c>
      <c r="J26" s="144">
        <v>3.0187786368358255E-2</v>
      </c>
      <c r="K26" s="16"/>
    </row>
    <row r="27" spans="1:11" x14ac:dyDescent="0.25">
      <c r="A27" s="14"/>
      <c r="B27" s="121" t="s">
        <v>216</v>
      </c>
      <c r="C27" s="144">
        <v>0.29457604000000009</v>
      </c>
      <c r="D27" s="24">
        <v>0.2136114400000001</v>
      </c>
      <c r="E27" s="144">
        <v>-27.485127439421063</v>
      </c>
      <c r="F27" s="144">
        <v>3.0557838064907576E-2</v>
      </c>
      <c r="G27" s="144">
        <v>4.9077799999999998E-2</v>
      </c>
      <c r="H27" s="24">
        <v>1.7482999999999999E-2</v>
      </c>
      <c r="I27" s="144">
        <v>-64.376968812782962</v>
      </c>
      <c r="J27" s="144">
        <v>3.0382912687442275E-2</v>
      </c>
      <c r="K27" s="16"/>
    </row>
    <row r="28" spans="1:11" x14ac:dyDescent="0.25">
      <c r="A28" s="14"/>
      <c r="B28" s="121" t="s">
        <v>217</v>
      </c>
      <c r="C28" s="144">
        <v>5.6365870000000005E-2</v>
      </c>
      <c r="D28" s="24">
        <v>0.17219999999999999</v>
      </c>
      <c r="E28" s="144">
        <v>205.50402220350716</v>
      </c>
      <c r="F28" s="144">
        <v>2.4633791686330481E-2</v>
      </c>
      <c r="G28" s="144">
        <v>0</v>
      </c>
      <c r="H28" s="24">
        <v>0</v>
      </c>
      <c r="I28" s="144" t="s">
        <v>97</v>
      </c>
      <c r="J28" s="144">
        <v>0</v>
      </c>
      <c r="K28" s="16"/>
    </row>
    <row r="29" spans="1:11" x14ac:dyDescent="0.25">
      <c r="A29" s="14"/>
      <c r="B29" s="121" t="s">
        <v>218</v>
      </c>
      <c r="C29" s="144">
        <v>0.11175228</v>
      </c>
      <c r="D29" s="24">
        <v>0.12644664999999999</v>
      </c>
      <c r="E29" s="144">
        <v>13.149056108743373</v>
      </c>
      <c r="F29" s="144">
        <v>1.8088620415414286E-2</v>
      </c>
      <c r="G29" s="144">
        <v>3.3149999999999999E-2</v>
      </c>
      <c r="H29" s="24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x14ac:dyDescent="0.25">
      <c r="A1" s="94"/>
      <c r="B1" s="95"/>
      <c r="C1" s="95"/>
      <c r="D1" s="95"/>
      <c r="E1" s="96"/>
      <c r="F1" s="135"/>
    </row>
    <row r="2" spans="1:6" x14ac:dyDescent="0.25">
      <c r="A2" s="97"/>
      <c r="B2" s="112"/>
      <c r="C2" s="112"/>
      <c r="D2" s="112"/>
      <c r="E2" s="98"/>
      <c r="F2" s="135"/>
    </row>
    <row r="3" spans="1:6" x14ac:dyDescent="0.25">
      <c r="A3" s="97"/>
      <c r="B3" s="112"/>
      <c r="C3" s="112"/>
      <c r="D3" s="112"/>
      <c r="E3" s="98"/>
      <c r="F3" s="135"/>
    </row>
    <row r="4" spans="1:6" x14ac:dyDescent="0.25">
      <c r="A4" s="97"/>
      <c r="B4" s="112"/>
      <c r="C4" s="112"/>
      <c r="D4" s="112"/>
      <c r="E4" s="99"/>
    </row>
    <row r="5" spans="1:6" x14ac:dyDescent="0.25">
      <c r="A5" s="97"/>
      <c r="B5" s="112"/>
      <c r="C5" s="112"/>
      <c r="D5" s="112"/>
      <c r="E5" s="99"/>
    </row>
    <row r="6" spans="1:6" x14ac:dyDescent="0.25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x14ac:dyDescent="0.25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2018-03-16T21:16:27Z</dcterms:modified>
</cp:coreProperties>
</file>