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Informes\"/>
    </mc:Choice>
  </mc:AlternateContent>
  <bookViews>
    <workbookView xWindow="0" yWindow="0" windowWidth="28800" windowHeight="1176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'!$A$1:$O$56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'!$A$1:$O$56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 concurrentCalc="0"/>
</workbook>
</file>

<file path=xl/calcChain.xml><?xml version="1.0" encoding="utf-8"?>
<calcChain xmlns="http://schemas.openxmlformats.org/spreadsheetml/2006/main">
  <c r="Q15" i="141" l="1"/>
  <c r="R15" i="141"/>
  <c r="S15" i="141"/>
  <c r="T15" i="141"/>
  <c r="U15" i="141"/>
  <c r="V15" i="141"/>
  <c r="W15" i="141"/>
  <c r="X15" i="141"/>
  <c r="Q16" i="141"/>
  <c r="R16" i="141"/>
  <c r="S16" i="141"/>
  <c r="T16" i="141"/>
  <c r="U16" i="141"/>
  <c r="V16" i="141"/>
  <c r="W16" i="141"/>
  <c r="X16" i="141"/>
  <c r="Q17" i="141"/>
  <c r="R17" i="141"/>
  <c r="S17" i="141"/>
  <c r="T17" i="141"/>
  <c r="U17" i="141"/>
  <c r="V17" i="141"/>
  <c r="W17" i="141"/>
  <c r="X17" i="141"/>
  <c r="Q18" i="141"/>
  <c r="R18" i="141"/>
  <c r="S18" i="141"/>
  <c r="T18" i="141"/>
  <c r="U18" i="141"/>
  <c r="V18" i="141"/>
  <c r="W18" i="141"/>
  <c r="X18" i="141"/>
  <c r="Q19" i="141"/>
  <c r="R19" i="141"/>
  <c r="S19" i="141"/>
  <c r="T19" i="141"/>
  <c r="U19" i="141"/>
  <c r="V19" i="141"/>
  <c r="W19" i="141"/>
  <c r="X19" i="141"/>
  <c r="Q20" i="141"/>
  <c r="R20" i="141"/>
  <c r="S20" i="141"/>
  <c r="T20" i="141"/>
  <c r="U20" i="141"/>
  <c r="V20" i="141"/>
  <c r="W20" i="141"/>
  <c r="X20" i="141"/>
  <c r="Q21" i="141"/>
  <c r="R21" i="141"/>
  <c r="S21" i="141"/>
  <c r="T21" i="141"/>
  <c r="U21" i="141"/>
  <c r="V21" i="141"/>
  <c r="W21" i="141"/>
  <c r="X21" i="141"/>
  <c r="Q22" i="141"/>
  <c r="R22" i="141"/>
  <c r="S22" i="141"/>
  <c r="T22" i="141"/>
  <c r="U22" i="141"/>
  <c r="V22" i="141"/>
  <c r="W22" i="141"/>
  <c r="X22" i="141"/>
  <c r="Q23" i="141"/>
  <c r="R23" i="141"/>
  <c r="S23" i="141"/>
  <c r="T23" i="141"/>
  <c r="U23" i="141"/>
  <c r="V23" i="141"/>
  <c r="W23" i="141"/>
  <c r="X23" i="141"/>
  <c r="Q24" i="141"/>
  <c r="R24" i="141"/>
  <c r="S24" i="141"/>
  <c r="T24" i="141"/>
  <c r="U24" i="141"/>
  <c r="V24" i="141"/>
  <c r="W24" i="141"/>
  <c r="X24" i="141"/>
  <c r="Q25" i="141"/>
  <c r="R25" i="141"/>
  <c r="S25" i="141"/>
  <c r="T25" i="141"/>
  <c r="U25" i="141"/>
  <c r="V25" i="141"/>
  <c r="W25" i="141"/>
  <c r="X25" i="141"/>
  <c r="Q26" i="141"/>
  <c r="R26" i="141"/>
  <c r="S26" i="141"/>
  <c r="T26" i="141"/>
  <c r="U26" i="141"/>
  <c r="V26" i="141"/>
  <c r="W26" i="141"/>
  <c r="X26" i="141"/>
  <c r="Q27" i="141"/>
  <c r="R27" i="141"/>
  <c r="S27" i="141"/>
  <c r="T27" i="141"/>
  <c r="U27" i="141"/>
  <c r="V27" i="141"/>
  <c r="W27" i="141"/>
  <c r="X27" i="141"/>
  <c r="Q28" i="141"/>
  <c r="R28" i="141"/>
  <c r="S28" i="141"/>
  <c r="T28" i="141"/>
  <c r="U28" i="141"/>
  <c r="V28" i="141"/>
  <c r="W28" i="141"/>
  <c r="X28" i="141"/>
  <c r="Q29" i="141"/>
  <c r="R29" i="141"/>
  <c r="S29" i="141"/>
  <c r="T29" i="141"/>
  <c r="U29" i="141"/>
  <c r="V29" i="141"/>
  <c r="W29" i="141"/>
  <c r="X29" i="141"/>
  <c r="T14" i="141"/>
  <c r="X14" i="141"/>
  <c r="S14" i="141"/>
  <c r="W14" i="141"/>
  <c r="R14" i="141"/>
  <c r="V14" i="141"/>
  <c r="Q14" i="141"/>
  <c r="U14" i="141"/>
  <c r="Q15" i="93"/>
  <c r="R15" i="93"/>
  <c r="S15" i="93"/>
  <c r="T15" i="93"/>
  <c r="U15" i="93"/>
  <c r="V15" i="93"/>
  <c r="W15" i="93"/>
  <c r="X15" i="93"/>
  <c r="Q16" i="93"/>
  <c r="R16" i="93"/>
  <c r="S16" i="93"/>
  <c r="T16" i="93"/>
  <c r="U16" i="93"/>
  <c r="V16" i="93"/>
  <c r="W16" i="93"/>
  <c r="X16" i="93"/>
  <c r="Q17" i="93"/>
  <c r="R17" i="93"/>
  <c r="S17" i="93"/>
  <c r="T17" i="93"/>
  <c r="U17" i="93"/>
  <c r="V17" i="93"/>
  <c r="W17" i="93"/>
  <c r="X17" i="93"/>
  <c r="Q18" i="93"/>
  <c r="R18" i="93"/>
  <c r="S18" i="93"/>
  <c r="T18" i="93"/>
  <c r="U18" i="93"/>
  <c r="V18" i="93"/>
  <c r="W18" i="93"/>
  <c r="X18" i="93"/>
  <c r="Q19" i="93"/>
  <c r="R19" i="93"/>
  <c r="S19" i="93"/>
  <c r="T19" i="93"/>
  <c r="U19" i="93"/>
  <c r="V19" i="93"/>
  <c r="W19" i="93"/>
  <c r="X19" i="93"/>
  <c r="Q20" i="93"/>
  <c r="R20" i="93"/>
  <c r="S20" i="93"/>
  <c r="T20" i="93"/>
  <c r="U20" i="93"/>
  <c r="V20" i="93"/>
  <c r="W20" i="93"/>
  <c r="X20" i="93"/>
  <c r="Q21" i="93"/>
  <c r="R21" i="93"/>
  <c r="S21" i="93"/>
  <c r="T21" i="93"/>
  <c r="U21" i="93"/>
  <c r="V21" i="93"/>
  <c r="W21" i="93"/>
  <c r="X21" i="93"/>
  <c r="Q22" i="93"/>
  <c r="R22" i="93"/>
  <c r="S22" i="93"/>
  <c r="T22" i="93"/>
  <c r="U22" i="93"/>
  <c r="V22" i="93"/>
  <c r="W22" i="93"/>
  <c r="X22" i="93"/>
  <c r="Q23" i="93"/>
  <c r="R23" i="93"/>
  <c r="S23" i="93"/>
  <c r="T23" i="93"/>
  <c r="U23" i="93"/>
  <c r="V23" i="93"/>
  <c r="W23" i="93"/>
  <c r="X23" i="93"/>
  <c r="Q24" i="93"/>
  <c r="R24" i="93"/>
  <c r="S24" i="93"/>
  <c r="T24" i="93"/>
  <c r="U24" i="93"/>
  <c r="V24" i="93"/>
  <c r="W24" i="93"/>
  <c r="X24" i="93"/>
  <c r="Q25" i="93"/>
  <c r="R25" i="93"/>
  <c r="S25" i="93"/>
  <c r="T25" i="93"/>
  <c r="U25" i="93"/>
  <c r="V25" i="93"/>
  <c r="W25" i="93"/>
  <c r="X25" i="93"/>
  <c r="Q26" i="93"/>
  <c r="R26" i="93"/>
  <c r="S26" i="93"/>
  <c r="T26" i="93"/>
  <c r="U26" i="93"/>
  <c r="V26" i="93"/>
  <c r="W26" i="93"/>
  <c r="X26" i="93"/>
  <c r="Q27" i="93"/>
  <c r="R27" i="93"/>
  <c r="S27" i="93"/>
  <c r="T27" i="93"/>
  <c r="U27" i="93"/>
  <c r="V27" i="93"/>
  <c r="W27" i="93"/>
  <c r="X27" i="93"/>
  <c r="Q28" i="93"/>
  <c r="R28" i="93"/>
  <c r="S28" i="93"/>
  <c r="T28" i="93"/>
  <c r="U28" i="93"/>
  <c r="V28" i="93"/>
  <c r="W28" i="93"/>
  <c r="X28" i="93"/>
  <c r="Q29" i="93"/>
  <c r="R29" i="93"/>
  <c r="S29" i="93"/>
  <c r="T29" i="93"/>
  <c r="U29" i="93"/>
  <c r="V29" i="93"/>
  <c r="W29" i="93"/>
  <c r="X29" i="93"/>
  <c r="T14" i="93"/>
  <c r="X14" i="93"/>
  <c r="S14" i="93"/>
  <c r="W14" i="93"/>
  <c r="R14" i="93"/>
  <c r="V14" i="93"/>
  <c r="Q14" i="93"/>
  <c r="U14" i="93"/>
  <c r="K14" i="18"/>
  <c r="L14" i="18"/>
  <c r="M14" i="18"/>
  <c r="N14" i="18"/>
  <c r="K15" i="18"/>
  <c r="L15" i="18"/>
  <c r="M15" i="18"/>
  <c r="N15" i="18"/>
  <c r="K16" i="18"/>
  <c r="L16" i="18"/>
  <c r="M16" i="18"/>
  <c r="N16" i="18"/>
  <c r="K17" i="18"/>
  <c r="L17" i="18"/>
  <c r="M17" i="18"/>
  <c r="N17" i="18"/>
  <c r="K18" i="18"/>
  <c r="L18" i="18"/>
  <c r="M18" i="18"/>
  <c r="N18" i="18"/>
  <c r="K19" i="18"/>
  <c r="L19" i="18"/>
  <c r="M19" i="18"/>
  <c r="N19" i="18"/>
  <c r="K20" i="18"/>
  <c r="L20" i="18"/>
  <c r="M20" i="18"/>
  <c r="N20" i="18"/>
  <c r="K21" i="18"/>
  <c r="L21" i="18"/>
  <c r="M21" i="18"/>
  <c r="N21" i="18"/>
  <c r="K22" i="18"/>
  <c r="L22" i="18"/>
  <c r="M22" i="18"/>
  <c r="N22" i="18"/>
  <c r="K23" i="18"/>
  <c r="L23" i="18"/>
  <c r="M23" i="18"/>
  <c r="N23" i="18"/>
  <c r="K24" i="18"/>
  <c r="L24" i="18"/>
  <c r="M24" i="18"/>
  <c r="N24" i="18"/>
  <c r="K25" i="18"/>
  <c r="L25" i="18"/>
  <c r="M25" i="18"/>
  <c r="N25" i="18"/>
  <c r="K26" i="18"/>
  <c r="L26" i="18"/>
  <c r="M26" i="18"/>
  <c r="N26" i="18"/>
  <c r="L13" i="18"/>
  <c r="N13" i="18"/>
  <c r="K13" i="18"/>
  <c r="M13" i="18"/>
  <c r="P14" i="17"/>
  <c r="Q14" i="17"/>
  <c r="R14" i="17"/>
  <c r="S14" i="17"/>
  <c r="T14" i="17"/>
  <c r="U14" i="17"/>
  <c r="V14" i="17"/>
  <c r="W14" i="17"/>
  <c r="P15" i="17"/>
  <c r="Q15" i="17"/>
  <c r="R15" i="17"/>
  <c r="S15" i="17"/>
  <c r="T15" i="17"/>
  <c r="U15" i="17"/>
  <c r="V15" i="17"/>
  <c r="W15" i="17"/>
  <c r="P16" i="17"/>
  <c r="Q16" i="17"/>
  <c r="R16" i="17"/>
  <c r="S16" i="17"/>
  <c r="T16" i="17"/>
  <c r="U16" i="17"/>
  <c r="V16" i="17"/>
  <c r="W16" i="17"/>
  <c r="P17" i="17"/>
  <c r="Q17" i="17"/>
  <c r="R17" i="17"/>
  <c r="S17" i="17"/>
  <c r="T17" i="17"/>
  <c r="U17" i="17"/>
  <c r="V17" i="17"/>
  <c r="W17" i="17"/>
  <c r="P18" i="17"/>
  <c r="Q18" i="17"/>
  <c r="R18" i="17"/>
  <c r="S18" i="17"/>
  <c r="T18" i="17"/>
  <c r="U18" i="17"/>
  <c r="V18" i="17"/>
  <c r="W18" i="17"/>
  <c r="P19" i="17"/>
  <c r="Q19" i="17"/>
  <c r="R19" i="17"/>
  <c r="S19" i="17"/>
  <c r="T19" i="17"/>
  <c r="U19" i="17"/>
  <c r="V19" i="17"/>
  <c r="W19" i="17"/>
  <c r="P20" i="17"/>
  <c r="Q20" i="17"/>
  <c r="R20" i="17"/>
  <c r="S20" i="17"/>
  <c r="T20" i="17"/>
  <c r="U20" i="17"/>
  <c r="V20" i="17"/>
  <c r="W20" i="17"/>
  <c r="P21" i="17"/>
  <c r="Q21" i="17"/>
  <c r="R21" i="17"/>
  <c r="S21" i="17"/>
  <c r="T21" i="17"/>
  <c r="U21" i="17"/>
  <c r="V21" i="17"/>
  <c r="W21" i="17"/>
  <c r="P22" i="17"/>
  <c r="Q22" i="17"/>
  <c r="R22" i="17"/>
  <c r="S22" i="17"/>
  <c r="T22" i="17"/>
  <c r="U22" i="17"/>
  <c r="V22" i="17"/>
  <c r="W22" i="17"/>
  <c r="P23" i="17"/>
  <c r="Q23" i="17"/>
  <c r="R23" i="17"/>
  <c r="S23" i="17"/>
  <c r="T23" i="17"/>
  <c r="U23" i="17"/>
  <c r="V23" i="17"/>
  <c r="W23" i="17"/>
  <c r="P24" i="17"/>
  <c r="Q24" i="17"/>
  <c r="R24" i="17"/>
  <c r="S24" i="17"/>
  <c r="T24" i="17"/>
  <c r="U24" i="17"/>
  <c r="V24" i="17"/>
  <c r="W24" i="17"/>
  <c r="P25" i="17"/>
  <c r="Q25" i="17"/>
  <c r="R25" i="17"/>
  <c r="S25" i="17"/>
  <c r="T25" i="17"/>
  <c r="U25" i="17"/>
  <c r="V25" i="17"/>
  <c r="W25" i="17"/>
  <c r="P26" i="17"/>
  <c r="Q26" i="17"/>
  <c r="R26" i="17"/>
  <c r="S26" i="17"/>
  <c r="T26" i="17"/>
  <c r="U26" i="17"/>
  <c r="V26" i="17"/>
  <c r="W26" i="17"/>
  <c r="P27" i="17"/>
  <c r="Q27" i="17"/>
  <c r="R27" i="17"/>
  <c r="S27" i="17"/>
  <c r="T27" i="17"/>
  <c r="U27" i="17"/>
  <c r="V27" i="17"/>
  <c r="W27" i="17"/>
  <c r="P28" i="17"/>
  <c r="Q28" i="17"/>
  <c r="R28" i="17"/>
  <c r="S28" i="17"/>
  <c r="T28" i="17"/>
  <c r="U28" i="17"/>
  <c r="V28" i="17"/>
  <c r="W28" i="17"/>
  <c r="S13" i="17"/>
  <c r="W13" i="17"/>
  <c r="R13" i="17"/>
  <c r="V13" i="17"/>
  <c r="Q13" i="17"/>
  <c r="U13" i="17"/>
  <c r="P13" i="17"/>
  <c r="T13" i="17"/>
  <c r="G14" i="136"/>
  <c r="G16" i="136"/>
  <c r="G15" i="136"/>
  <c r="G17" i="136"/>
  <c r="G18" i="136"/>
  <c r="G19" i="136"/>
  <c r="G20" i="136"/>
  <c r="G21" i="136"/>
  <c r="I17" i="134"/>
  <c r="I20" i="134"/>
  <c r="I18" i="134"/>
  <c r="I19" i="134"/>
  <c r="I21" i="134"/>
  <c r="I23" i="134"/>
  <c r="I22" i="134"/>
  <c r="I26" i="134"/>
  <c r="I25" i="134"/>
  <c r="I24" i="134"/>
  <c r="I14" i="134"/>
  <c r="I15" i="134"/>
  <c r="I16" i="134"/>
  <c r="I13" i="134"/>
  <c r="I27" i="132"/>
  <c r="H27" i="132"/>
  <c r="G27" i="132"/>
  <c r="F27" i="132"/>
  <c r="E27" i="132"/>
  <c r="D27" i="132"/>
  <c r="C27" i="132"/>
  <c r="D18" i="132"/>
  <c r="E18" i="132"/>
  <c r="F18" i="132"/>
  <c r="G18" i="132"/>
  <c r="H18" i="132"/>
  <c r="I18" i="132"/>
  <c r="C18" i="132"/>
  <c r="I36" i="119"/>
  <c r="H36" i="119"/>
  <c r="G36" i="119"/>
  <c r="F36" i="119"/>
  <c r="E36" i="119"/>
  <c r="D36" i="119"/>
  <c r="C36" i="119"/>
  <c r="I27" i="119"/>
  <c r="H27" i="119"/>
  <c r="G27" i="119"/>
  <c r="F27" i="119"/>
  <c r="E27" i="119"/>
  <c r="D27" i="119"/>
  <c r="C27" i="119"/>
  <c r="I18" i="119"/>
  <c r="H18" i="119"/>
  <c r="G18" i="119"/>
  <c r="F18" i="119"/>
  <c r="E18" i="119"/>
  <c r="D18" i="119"/>
  <c r="C18" i="119"/>
</calcChain>
</file>

<file path=xl/sharedStrings.xml><?xml version="1.0" encoding="utf-8"?>
<sst xmlns="http://schemas.openxmlformats.org/spreadsheetml/2006/main" count="2591" uniqueCount="379">
  <si>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</si>
  <si>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</si>
  <si>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</si>
  <si>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</si>
  <si>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</si>
  <si>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</si>
  <si>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</si>
  <si>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</si>
  <si>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</si>
  <si>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</si>
  <si>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</si>
  <si>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</si>
  <si>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</si>
  <si>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</si>
  <si>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</si>
  <si>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</si>
  <si>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</si>
  <si>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</si>
  <si>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</si>
  <si>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</si>
  <si>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</si>
  <si>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</si>
  <si>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</si>
  <si>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</si>
  <si>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</si>
  <si>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</si>
  <si>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</si>
  <si>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</si>
  <si>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</si>
  <si>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</si>
  <si>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</si>
  <si>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</si>
  <si>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</si>
  <si>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</si>
  <si>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</si>
  <si>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</si>
  <si>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</si>
  <si>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</si>
  <si>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</si>
  <si>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</si>
  <si>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</si>
  <si>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</si>
  <si>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</si>
  <si>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</si>
  <si>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</si>
  <si>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</si>
  <si>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</si>
  <si>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</si>
  <si>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</si>
  <si>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</si>
  <si>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</si>
  <si>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</si>
  <si>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</si>
  <si>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</si>
  <si>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</si>
  <si>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</si>
  <si>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</si>
  <si>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</si>
  <si>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</si>
  <si>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</si>
  <si>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</si>
  <si>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</si>
  <si>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</si>
  <si>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</si>
  <si>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</si>
  <si>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</si>
  <si>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</si>
  <si>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</si>
  <si>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</si>
  <si>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</si>
  <si>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</si>
  <si>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</si>
  <si>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</si>
  <si>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</si>
  <si>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</si>
  <si>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</si>
  <si>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</si>
  <si>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</si>
  <si>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</si>
  <si>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</si>
  <si>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</si>
  <si>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</si>
  <si>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</si>
  <si>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</si>
  <si>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</si>
  <si>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</si>
  <si>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</si>
  <si>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</si>
  <si>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</si>
  <si>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</si>
  <si>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</si>
  <si>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</si>
  <si>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</si>
  <si>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</si>
  <si>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</si>
  <si>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</si>
  <si>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</si>
  <si>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</si>
  <si>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</si>
  <si>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</si>
  <si>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</si>
  <si>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</si>
  <si>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</si>
  <si>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</si>
  <si>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</si>
  <si>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</si>
  <si>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</si>
  <si>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</si>
  <si>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</si>
  <si>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</si>
  <si>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</si>
  <si>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</si>
  <si>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</si>
  <si>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</si>
  <si>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</si>
  <si>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</si>
  <si>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</si>
  <si>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</si>
  <si>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</si>
  <si>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</si>
  <si>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</si>
  <si>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</si>
  <si>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</si>
  <si>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</si>
  <si>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</si>
  <si>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</si>
  <si>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</si>
  <si>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</si>
  <si>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</si>
  <si>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</si>
  <si>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</si>
  <si>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</si>
  <si>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</si>
  <si>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</si>
  <si>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</si>
  <si>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</si>
  <si>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</si>
  <si>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</si>
  <si>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</si>
  <si>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</si>
  <si>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</si>
  <si>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</si>
  <si>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</si>
  <si>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</si>
  <si>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</si>
  <si>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</si>
  <si>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</si>
  <si>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</si>
  <si>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</si>
  <si>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</si>
  <si>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</si>
  <si>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</si>
  <si>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</si>
  <si>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</si>
  <si>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</si>
  <si>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</si>
  <si>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</si>
  <si>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</si>
  <si>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</si>
  <si>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</si>
  <si>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</si>
  <si>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</si>
  <si>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</si>
  <si>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</si>
  <si>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</si>
  <si>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</si>
  <si>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</si>
  <si>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</si>
  <si>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</si>
  <si>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</si>
  <si>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</si>
  <si>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</si>
  <si>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</si>
  <si>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</si>
  <si>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</si>
  <si>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</si>
  <si>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</si>
  <si>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</si>
  <si>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</si>
  <si>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</si>
  <si>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</si>
  <si>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</si>
  <si>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</si>
  <si>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</si>
  <si>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</si>
  <si>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</si>
  <si>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</si>
  <si>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</si>
  <si>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</si>
  <si>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</si>
  <si>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</si>
  <si>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</si>
  <si>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</si>
  <si>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</si>
  <si>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</si>
  <si>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</si>
  <si>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</si>
  <si>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</si>
  <si>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</si>
  <si>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</si>
  <si>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</si>
  <si>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</si>
  <si>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</si>
  <si>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</si>
  <si>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</si>
  <si>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</si>
  <si>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</si>
  <si>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</si>
  <si>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</si>
  <si>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</si>
  <si>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</si>
  <si>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</si>
  <si>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</si>
  <si>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</si>
  <si>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</si>
  <si>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</si>
  <si>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</si>
  <si>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</si>
  <si>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</si>
  <si>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</si>
  <si>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</si>
  <si>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</si>
  <si>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</si>
  <si>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</si>
  <si>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</si>
  <si>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</si>
  <si>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</si>
  <si>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</si>
  <si>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</si>
  <si>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</si>
  <si>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</si>
  <si>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</si>
  <si>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</si>
  <si>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</si>
  <si>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</si>
  <si>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</si>
  <si>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</si>
  <si>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</si>
  <si>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</si>
  <si>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</si>
  <si>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</si>
  <si>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</si>
  <si>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</si>
  <si>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</si>
  <si>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</si>
  <si>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</si>
  <si>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</si>
  <si>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</si>
  <si>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</si>
  <si>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</si>
  <si>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</si>
  <si>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</si>
  <si>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</si>
  <si>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</si>
  <si>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</si>
  <si>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</si>
  <si>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</si>
  <si>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</si>
  <si>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</si>
  <si>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</si>
  <si>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</si>
  <si>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</si>
  <si>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</si>
  <si>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</si>
  <si>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</si>
  <si>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</si>
  <si>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</si>
  <si>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</si>
  <si>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</si>
  <si>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</si>
  <si>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</si>
  <si>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</si>
  <si>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</si>
  <si>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</si>
  <si>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</si>
  <si>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</si>
  <si>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</si>
  <si>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</si>
  <si>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</si>
  <si>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</si>
  <si>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</si>
  <si>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</si>
  <si>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</si>
  <si>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</si>
  <si>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</si>
  <si>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</si>
  <si>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</si>
  <si>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</si>
  <si>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</si>
  <si>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</si>
  <si>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</si>
  <si>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</si>
  <si>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</si>
  <si>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</si>
  <si>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</si>
  <si>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</si>
  <si>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</si>
  <si>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</si>
  <si>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</si>
  <si>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</si>
  <si>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</si>
  <si>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</si>
  <si>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</si>
  <si>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</si>
  <si>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</si>
  <si>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</si>
  <si>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</si>
  <si>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</si>
  <si>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</si>
  <si>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</si>
  <si>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</si>
  <si>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</si>
  <si>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</si>
  <si>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</si>
  <si>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</si>
  <si>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</si>
  <si>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</si>
  <si>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</si>
  <si>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</si>
  <si>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</si>
  <si>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</si>
  <si>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</si>
  <si>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</si>
  <si>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</si>
  <si>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</si>
  <si>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</si>
  <si>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</si>
  <si>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</si>
  <si>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</si>
  <si>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</si>
  <si>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</si>
  <si>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</si>
  <si>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</si>
  <si>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</si>
  <si>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</si>
  <si>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</si>
  <si>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</si>
  <si>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</si>
  <si>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Fuente: Departamento Administrativo Nacional de Estadística, Gran Encuesta Integrada de Hogares (GEIH) septiembre 2017.</t>
  </si>
  <si>
    <t>Porcentaje, año corrido septiembre 2017</t>
  </si>
  <si>
    <t>Año corrido a septiembre</t>
  </si>
  <si>
    <t>Julio - Septiembre</t>
  </si>
  <si>
    <t>Miles de personas, trimestre móvil jul-sep</t>
  </si>
  <si>
    <t>Porcentaje, trimestre móvil jul -sep 17</t>
  </si>
  <si>
    <t>Miles de personas, año corrido a septiembre de 2017</t>
  </si>
  <si>
    <t>Villavicencio</t>
  </si>
  <si>
    <t>Pasto</t>
  </si>
  <si>
    <t>Montería</t>
  </si>
  <si>
    <t>Ibagué</t>
  </si>
  <si>
    <t>Pereira</t>
  </si>
  <si>
    <t>Manizales</t>
  </si>
  <si>
    <t>Cali</t>
  </si>
  <si>
    <t>Total 13 áreas</t>
  </si>
  <si>
    <t>Cartagena</t>
  </si>
  <si>
    <t>Medellín</t>
  </si>
  <si>
    <t>Bogotá</t>
  </si>
  <si>
    <t>Barranquilla</t>
  </si>
  <si>
    <t>Bucaramanga</t>
  </si>
  <si>
    <t>Cúcuta</t>
  </si>
  <si>
    <t>Informe</t>
  </si>
  <si>
    <t>corr-sep 2016</t>
  </si>
  <si>
    <t>corr-sep 2017</t>
  </si>
  <si>
    <t>jul-sep 2016</t>
  </si>
  <si>
    <t>jul-sep 2017</t>
  </si>
  <si>
    <t>Informe Mercado Laboral (personas)</t>
  </si>
  <si>
    <t>Cambio '17/'16</t>
  </si>
  <si>
    <t>Manizales incluye a Villa María; Pereira incluye a Dos Quebradas y La Virginia; Medellín incluye a Valle de Aburrá; Cali incluye a</t>
  </si>
  <si>
    <t xml:space="preserve">incluye a Villa María; Pereira incluye a Dos Quebradas y La Virginia; Medellín incluye a Valle de Aburrá; Cali incluye a Yumbo; y </t>
  </si>
  <si>
    <t>Miles de personas, trimestre movil jul - sep</t>
  </si>
  <si>
    <t>Miles de personas, año corrido a septiembre 2017</t>
  </si>
  <si>
    <t>Miles de personas, trimestre movil  jul - sep</t>
  </si>
  <si>
    <t>Miles de personas, trimestre móvil jul - sep</t>
  </si>
  <si>
    <t>46 A 60 años</t>
  </si>
  <si>
    <t>Miles de personas, trimestre movil  jul-sep</t>
  </si>
  <si>
    <t>Miles de personas, trimestre movil   jul - septiembre</t>
  </si>
  <si>
    <t>Semanas, año corrido a septiembre 2017</t>
  </si>
  <si>
    <t>Semanas, trimestre movil  jul - sep</t>
  </si>
  <si>
    <t>Tasa ocupación Bogotá y 13 ciudades, rango entre 46 y 60 años</t>
  </si>
  <si>
    <t>Tasa global de participación Bogotá y 13 ciudades, rango entre 46 y 60 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</si>
</sst>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37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40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39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24" fillId="2" borderId="0" xfId="1" applyNumberFormat="1" applyFont="1" applyFill="1" applyAlignment="1">
      <alignment horizontal="left"/>
    </xf>
    <xf numFmtId="0" fontId="32" fillId="2" borderId="7" xfId="1" applyFont="1" applyFill="1" applyBorder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65" fontId="21" fillId="2" borderId="0" xfId="1" applyNumberFormat="1" applyFont="1" applyFill="1"/>
    <xf numFmtId="169" fontId="21" fillId="2" borderId="0" xfId="31" applyNumberFormat="1" applyFont="1" applyFill="1" applyBorder="1"/>
    <xf numFmtId="169" fontId="26" fillId="3" borderId="0" xfId="31" applyNumberFormat="1" applyFont="1" applyFill="1" applyBorder="1"/>
    <xf numFmtId="3" fontId="26" fillId="3" borderId="0" xfId="2" applyNumberFormat="1" applyFont="1" applyFill="1" applyBorder="1"/>
    <xf numFmtId="168" fontId="11" fillId="2" borderId="0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8" fontId="26" fillId="2" borderId="0" xfId="1" applyNumberFormat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7" fillId="2" borderId="0" xfId="13" applyFill="1" applyBorder="1" applyAlignment="1" applyProtection="1"/>
    <xf numFmtId="165" fontId="26" fillId="2" borderId="0" xfId="1" applyNumberFormat="1" applyFont="1" applyFill="1" applyBorder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701"/>
          <c:y val="2.4414121009742877E-2"/>
          <c:w val="0.41029921259842494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4DF-4C77-9995-3205E92632EF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DF-4C77-9995-3205E92632EF}"/>
                </c:ext>
              </c:extLst>
            </c:dLbl>
            <c:dLbl>
              <c:idx val="1"/>
              <c:layout>
                <c:manualLayout>
                  <c:x val="-0.11101390104014774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DF-4C77-9995-3205E92632E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4075.3820447805701</c:v>
                </c:pt>
                <c:pt idx="1">
                  <c:v>516.5152442036001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4DF-4C77-9995-3205E92632E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8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35"/>
          <c:y val="2.5208033287559807E-2"/>
          <c:w val="0.34658627421263694"/>
          <c:h val="0.814775682568651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D39-4544-8407-7E646C08DBFE}"/>
              </c:ext>
            </c:extLst>
          </c:dPt>
          <c:dLbls>
            <c:dLbl>
              <c:idx val="0"/>
              <c:layout>
                <c:manualLayout>
                  <c:x val="0.12390569754850157"/>
                  <c:y val="-5.91081847055684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D39-4544-8407-7E646C08DBFE}"/>
                </c:ext>
              </c:extLst>
            </c:dLbl>
            <c:dLbl>
              <c:idx val="1"/>
              <c:layout>
                <c:manualLayout>
                  <c:x val="-0.1302045183018998"/>
                  <c:y val="4.41448408392677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39-4544-8407-7E646C08DB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4591.8972889841743</c:v>
                </c:pt>
                <c:pt idx="1">
                  <c:v>2006.8947110158297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D39-4544-8407-7E646C08DB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68"/>
          <c:w val="0.28483647933501915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70.785387947060997</c:v>
                </c:pt>
                <c:pt idx="1">
                  <c:v>69.586937866569656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09-4A0D-B294-C093FBEFB269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64.014495935905273</c:v>
                </c:pt>
                <c:pt idx="1">
                  <c:v>61.759516662755317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09-4A0D-B294-C093FBEFB2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6092384"/>
        <c:axId val="556092944"/>
      </c:barChart>
      <c:catAx>
        <c:axId val="55609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2944"/>
        <c:crosses val="autoZero"/>
        <c:auto val="1"/>
        <c:lblAlgn val="ctr"/>
        <c:lblOffset val="100"/>
        <c:noMultiLvlLbl val="0"/>
      </c:catAx>
      <c:valAx>
        <c:axId val="556092944"/>
        <c:scaling>
          <c:orientation val="minMax"/>
          <c:max val="7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238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9.5653809458804204</c:v>
                </c:pt>
                <c:pt idx="1">
                  <c:v>11.248405870111792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75-4A66-8E15-4BBFF4535B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6090704"/>
        <c:axId val="556090144"/>
      </c:barChart>
      <c:catAx>
        <c:axId val="55609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0144"/>
        <c:crosses val="autoZero"/>
        <c:auto val="1"/>
        <c:lblAlgn val="ctr"/>
        <c:lblOffset val="100"/>
        <c:noMultiLvlLbl val="0"/>
      </c:catAx>
      <c:valAx>
        <c:axId val="556090144"/>
        <c:scaling>
          <c:orientation val="minMax"/>
          <c:max val="1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0704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289-43C3-B05D-4CBDB538B9F9}"/>
              </c:ext>
            </c:extLst>
          </c:dPt>
          <c:dLbls>
            <c:dLbl>
              <c:idx val="1"/>
              <c:layout>
                <c:manualLayout>
                  <c:x val="-0.1741765298714836"/>
                  <c:y val="-3.708637628755619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289-43C3-B05D-4CBDB538B9F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2184.861641485998</c:v>
                </c:pt>
                <c:pt idx="1">
                  <c:v>1277.9213585139989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289-43C3-B05D-4CBDB538B9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49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83E-2"/>
          <c:w val="0.47660651959308098"/>
          <c:h val="0.764009269521797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A8-4064-9819-583CC66A5E5F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A8-4064-9819-583CC66A5E5F}"/>
                </c:ext>
              </c:extLst>
            </c:dLbl>
            <c:dLbl>
              <c:idx val="1"/>
              <c:layout>
                <c:manualLayout>
                  <c:x val="-0.16565333801883442"/>
                  <c:y val="1.25547660420967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A8-4064-9819-583CC66A5E5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2446.1794359401615</c:v>
                </c:pt>
                <c:pt idx="1">
                  <c:v>721.93856405983945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A8-4064-9819-583CC66A5E5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91"/>
          <c:y val="0.84830745895446569"/>
          <c:w val="0.35858898356659208"/>
          <c:h val="0.11009378823150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14"/>
          <c:y val="2.6454999576665854E-2"/>
          <c:w val="0.36936249402350302"/>
          <c:h val="0.7526255185843722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3E6-4754-87CD-B605F8292D0E}"/>
              </c:ext>
            </c:extLst>
          </c:dPt>
          <c:dLbls>
            <c:dLbl>
              <c:idx val="1"/>
              <c:layout>
                <c:manualLayout>
                  <c:x val="-0.14374729568689451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E6-4754-87CD-B605F8292D0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4153.8600000000033</c:v>
                </c:pt>
                <c:pt idx="1">
                  <c:v>3897.5672222222238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E6-4754-87CD-B605F8292D0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93"/>
          <c:y val="0.83483814523184607"/>
          <c:w val="0.39106846752912955"/>
          <c:h val="0.1296266192532382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6"/>
          <c:h val="0.759094414874119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03-41DD-A990-DAB94282816E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03-41DD-A990-DAB94282816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1925.244492122845</c:v>
                </c:pt>
                <c:pt idx="1">
                  <c:v>2184.0716790101601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03-41DD-A990-DAB9428281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45"/>
          <c:y val="0.7968310385782793"/>
          <c:w val="0.40606824146981663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8" l="0.70866141732283539" r="0.70866141732283539" t="0.7480314960629928" header="0.31496062992126039" footer="0.31496062992126039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69E-2"/>
          <c:y val="2.7961154120068953E-2"/>
          <c:w val="0.8619180710519293"/>
          <c:h val="0.7160948186973404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64.677660072366891</c:v>
                </c:pt>
                <c:pt idx="1">
                  <c:v>66.383913012647241</c:v>
                </c:pt>
                <c:pt idx="2">
                  <c:v>66.772851604022463</c:v>
                </c:pt>
                <c:pt idx="3">
                  <c:v>65.941950269150482</c:v>
                </c:pt>
                <c:pt idx="4">
                  <c:v>65.244084436049832</c:v>
                </c:pt>
                <c:pt idx="5">
                  <c:v>65.565773256233939</c:v>
                </c:pt>
                <c:pt idx="6">
                  <c:v>65.779360432129792</c:v>
                </c:pt>
                <c:pt idx="7">
                  <c:v>64.777149878460222</c:v>
                </c:pt>
                <c:pt idx="8">
                  <c:v>63.057597301998896</c:v>
                </c:pt>
                <c:pt idx="9">
                  <c:v>63.518310276782621</c:v>
                </c:pt>
                <c:pt idx="10">
                  <c:v>63.837283511941223</c:v>
                </c:pt>
                <c:pt idx="11">
                  <c:v>64.523630807451269</c:v>
                </c:pt>
                <c:pt idx="12">
                  <c:v>63.923654037214085</c:v>
                </c:pt>
                <c:pt idx="13">
                  <c:v>64.700637020370749</c:v>
                </c:pt>
                <c:pt idx="14">
                  <c:v>64.722946008170894</c:v>
                </c:pt>
                <c:pt idx="15">
                  <c:v>65.057692883418667</c:v>
                </c:pt>
                <c:pt idx="16">
                  <c:v>63.549956367824059</c:v>
                </c:pt>
                <c:pt idx="17">
                  <c:v>63.504067080694469</c:v>
                </c:pt>
                <c:pt idx="18">
                  <c:v>63.014035281628132</c:v>
                </c:pt>
                <c:pt idx="19">
                  <c:v>63.787137143611183</c:v>
                </c:pt>
                <c:pt idx="20">
                  <c:v>63.268702540801002</c:v>
                </c:pt>
                <c:pt idx="21">
                  <c:v>63.866686237070802</c:v>
                </c:pt>
                <c:pt idx="22">
                  <c:v>63.322482254789016</c:v>
                </c:pt>
                <c:pt idx="23">
                  <c:v>63.7765278963738</c:v>
                </c:pt>
                <c:pt idx="24">
                  <c:v>63.095540248580406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09A-4CC3-9146-ED5942AF04D3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78.246694119523525</c:v>
                </c:pt>
                <c:pt idx="1">
                  <c:v>77.853497420271154</c:v>
                </c:pt>
                <c:pt idx="2">
                  <c:v>77.716762050601957</c:v>
                </c:pt>
                <c:pt idx="3">
                  <c:v>78.385706878369035</c:v>
                </c:pt>
                <c:pt idx="4">
                  <c:v>78.128340913827273</c:v>
                </c:pt>
                <c:pt idx="5">
                  <c:v>78.182511871239086</c:v>
                </c:pt>
                <c:pt idx="6">
                  <c:v>78.546567905310653</c:v>
                </c:pt>
                <c:pt idx="7">
                  <c:v>78.448525130767251</c:v>
                </c:pt>
                <c:pt idx="8">
                  <c:v>79.014842816590061</c:v>
                </c:pt>
                <c:pt idx="9">
                  <c:v>78.097121167639401</c:v>
                </c:pt>
                <c:pt idx="10">
                  <c:v>78.082938481637783</c:v>
                </c:pt>
                <c:pt idx="11">
                  <c:v>78.072841411962884</c:v>
                </c:pt>
                <c:pt idx="12">
                  <c:v>78.246694119523525</c:v>
                </c:pt>
                <c:pt idx="13">
                  <c:v>77.853497420271154</c:v>
                </c:pt>
                <c:pt idx="14">
                  <c:v>77.716762050601957</c:v>
                </c:pt>
                <c:pt idx="15">
                  <c:v>78.385706878369035</c:v>
                </c:pt>
                <c:pt idx="16">
                  <c:v>78.128340913827273</c:v>
                </c:pt>
                <c:pt idx="17">
                  <c:v>78.182511871239086</c:v>
                </c:pt>
                <c:pt idx="18">
                  <c:v>76.921358164220294</c:v>
                </c:pt>
                <c:pt idx="19">
                  <c:v>76.058757493459069</c:v>
                </c:pt>
                <c:pt idx="20" formatCode="0.0">
                  <c:v>76.59365187513319</c:v>
                </c:pt>
                <c:pt idx="21">
                  <c:v>76.273227262023099</c:v>
                </c:pt>
                <c:pt idx="22">
                  <c:v>75.887116220615297</c:v>
                </c:pt>
                <c:pt idx="23">
                  <c:v>75.705649784601306</c:v>
                </c:pt>
                <c:pt idx="24">
                  <c:v>77.212384006535245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9A-4CC3-9146-ED5942AF04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683072"/>
        <c:axId val="551681392"/>
      </c:lineChart>
      <c:dateAx>
        <c:axId val="55168307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51681392"/>
        <c:crosses val="autoZero"/>
        <c:auto val="0"/>
        <c:lblOffset val="100"/>
        <c:baseTimeUnit val="days"/>
        <c:majorUnit val="12"/>
        <c:minorUnit val="12"/>
      </c:dateAx>
      <c:valAx>
        <c:axId val="55168139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83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31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91"/>
          <c:h val="0.66088041626375782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57.927414016381476</c:v>
                </c:pt>
                <c:pt idx="1">
                  <c:v>59.457692511742323</c:v>
                </c:pt>
                <c:pt idx="2">
                  <c:v>60.383649436656647</c:v>
                </c:pt>
                <c:pt idx="3">
                  <c:v>59.582404333574161</c:v>
                </c:pt>
                <c:pt idx="4">
                  <c:v>56.979215226088101</c:v>
                </c:pt>
                <c:pt idx="5">
                  <c:v>57.095633647914781</c:v>
                </c:pt>
                <c:pt idx="6">
                  <c:v>57.629053188371493</c:v>
                </c:pt>
                <c:pt idx="7">
                  <c:v>58.589807741876257</c:v>
                </c:pt>
                <c:pt idx="8">
                  <c:v>57.623998415725175</c:v>
                </c:pt>
                <c:pt idx="9">
                  <c:v>57.745308183289737</c:v>
                </c:pt>
                <c:pt idx="10">
                  <c:v>57.749889544179297</c:v>
                </c:pt>
                <c:pt idx="11">
                  <c:v>57.710123516695077</c:v>
                </c:pt>
                <c:pt idx="12">
                  <c:v>57.682249389745429</c:v>
                </c:pt>
                <c:pt idx="13">
                  <c:v>58.703497178275974</c:v>
                </c:pt>
                <c:pt idx="14">
                  <c:v>59.258994565832623</c:v>
                </c:pt>
                <c:pt idx="15">
                  <c:v>59.041067907568944</c:v>
                </c:pt>
                <c:pt idx="16">
                  <c:v>56.533589110810837</c:v>
                </c:pt>
                <c:pt idx="17">
                  <c:v>55.658090612045442</c:v>
                </c:pt>
                <c:pt idx="18">
                  <c:v>55.175037878090308</c:v>
                </c:pt>
                <c:pt idx="19">
                  <c:v>56.638382217104919</c:v>
                </c:pt>
                <c:pt idx="20">
                  <c:v>56.392439096207156</c:v>
                </c:pt>
                <c:pt idx="21">
                  <c:v>56.433411222322682</c:v>
                </c:pt>
                <c:pt idx="22">
                  <c:v>55.408503075644198</c:v>
                </c:pt>
                <c:pt idx="23">
                  <c:v>56.063138417672903</c:v>
                </c:pt>
                <c:pt idx="24">
                  <c:v>55.762087803206093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6A5-42B6-BCBE-5F641CF77CB4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72.504282216750426</c:v>
                </c:pt>
                <c:pt idx="1">
                  <c:v>71.956136505633879</c:v>
                </c:pt>
                <c:pt idx="2">
                  <c:v>72.330266383800051</c:v>
                </c:pt>
                <c:pt idx="3">
                  <c:v>72.832001708665175</c:v>
                </c:pt>
                <c:pt idx="4">
                  <c:v>71.656289961273501</c:v>
                </c:pt>
                <c:pt idx="5">
                  <c:v>70.991631999462484</c:v>
                </c:pt>
                <c:pt idx="6">
                  <c:v>70.570389481157235</c:v>
                </c:pt>
                <c:pt idx="7">
                  <c:v>72.004701913350075</c:v>
                </c:pt>
                <c:pt idx="8">
                  <c:v>71.141600100923057</c:v>
                </c:pt>
                <c:pt idx="9">
                  <c:v>69.219956467360106</c:v>
                </c:pt>
                <c:pt idx="10">
                  <c:v>70.804677291370979</c:v>
                </c:pt>
                <c:pt idx="11">
                  <c:v>71.168248051714869</c:v>
                </c:pt>
                <c:pt idx="12">
                  <c:v>70.903180686455059</c:v>
                </c:pt>
                <c:pt idx="13">
                  <c:v>70.899903076882737</c:v>
                </c:pt>
                <c:pt idx="14">
                  <c:v>70.744203732627469</c:v>
                </c:pt>
                <c:pt idx="15">
                  <c:v>71.024295428523899</c:v>
                </c:pt>
                <c:pt idx="16">
                  <c:v>69.975085118475903</c:v>
                </c:pt>
                <c:pt idx="17">
                  <c:v>69.219956467360106</c:v>
                </c:pt>
                <c:pt idx="18">
                  <c:v>68.364841146192134</c:v>
                </c:pt>
                <c:pt idx="19">
                  <c:v>68.270627183317671</c:v>
                </c:pt>
                <c:pt idx="20">
                  <c:v>68.775868020740148</c:v>
                </c:pt>
                <c:pt idx="21">
                  <c:v>68.841450559943468</c:v>
                </c:pt>
                <c:pt idx="22">
                  <c:v>68.799434008295606</c:v>
                </c:pt>
                <c:pt idx="23">
                  <c:v>68.981738501527502</c:v>
                </c:pt>
                <c:pt idx="24">
                  <c:v>70.397676091788696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A5-42B6-BCBE-5F641CF77C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671872"/>
        <c:axId val="551677472"/>
      </c:lineChart>
      <c:catAx>
        <c:axId val="55167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774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55167747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71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7"/>
          <c:w val="0.24387760353485227"/>
          <c:h val="7.4008687510552409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89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15}-Feb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10.436750569567192</c:v>
                </c:pt>
                <c:pt idx="1">
                  <c:v>10.433582756089367</c:v>
                </c:pt>
                <c:pt idx="2">
                  <c:v>9.5685626925973395</c:v>
                </c:pt>
                <c:pt idx="3">
                  <c:v>9.6441580960512301</c:v>
                </c:pt>
                <c:pt idx="4">
                  <c:v>12.6676146679056</c:v>
                </c:pt>
                <c:pt idx="5">
                  <c:v>12.918538419759773</c:v>
                </c:pt>
                <c:pt idx="6">
                  <c:v>12.4</c:v>
                </c:pt>
                <c:pt idx="7">
                  <c:v>9.5517356786971241</c:v>
                </c:pt>
                <c:pt idx="8">
                  <c:v>8.6168822136544208</c:v>
                </c:pt>
                <c:pt idx="9">
                  <c:v>9.0887211393641607</c:v>
                </c:pt>
                <c:pt idx="10">
                  <c:v>9.5357973160358593</c:v>
                </c:pt>
                <c:pt idx="11">
                  <c:v>10.559708444009813</c:v>
                </c:pt>
                <c:pt idx="12">
                  <c:v>9.7638421042625225</c:v>
                </c:pt>
                <c:pt idx="13">
                  <c:v>9.2690584177812401</c:v>
                </c:pt>
                <c:pt idx="14">
                  <c:v>8.4420623277075286</c:v>
                </c:pt>
                <c:pt idx="15">
                  <c:v>9.2481376285988794</c:v>
                </c:pt>
                <c:pt idx="16">
                  <c:v>11.040711367924185</c:v>
                </c:pt>
                <c:pt idx="17">
                  <c:v>12.355077130224048</c:v>
                </c:pt>
                <c:pt idx="18">
                  <c:v>12.440081592145438</c:v>
                </c:pt>
                <c:pt idx="19">
                  <c:v>11.20720453468777</c:v>
                </c:pt>
                <c:pt idx="20">
                  <c:v>10.86834907063168</c:v>
                </c:pt>
                <c:pt idx="21">
                  <c:v>11.638736018267988</c:v>
                </c:pt>
                <c:pt idx="22">
                  <c:v>12.4978978987298</c:v>
                </c:pt>
                <c:pt idx="23">
                  <c:v>12.0944017072142</c:v>
                </c:pt>
                <c:pt idx="24">
                  <c:v>11.622774631110818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D9-4785-9575-11A3E4FD7795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15}-Feb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7.3388556122274569</c:v>
                </c:pt>
                <c:pt idx="1">
                  <c:v>7.5749466755512804</c:v>
                </c:pt>
                <c:pt idx="2">
                  <c:v>6.9309316609133145</c:v>
                </c:pt>
                <c:pt idx="3">
                  <c:v>7.0850993004649361</c:v>
                </c:pt>
                <c:pt idx="4">
                  <c:v>8.2838709703207218</c:v>
                </c:pt>
                <c:pt idx="5">
                  <c:v>9.197555437486411</c:v>
                </c:pt>
                <c:pt idx="6">
                  <c:v>8.9</c:v>
                </c:pt>
                <c:pt idx="7">
                  <c:v>7.6138961551588418</c:v>
                </c:pt>
                <c:pt idx="8">
                  <c:v>7.5178781855715098</c:v>
                </c:pt>
                <c:pt idx="9">
                  <c:v>7.9839902454750939</c:v>
                </c:pt>
                <c:pt idx="10">
                  <c:v>8.4649818672226225</c:v>
                </c:pt>
                <c:pt idx="11">
                  <c:v>8.8028556180711544</c:v>
                </c:pt>
                <c:pt idx="12">
                  <c:v>8.8348372538607602</c:v>
                </c:pt>
                <c:pt idx="13">
                  <c:v>8.5567355354048793</c:v>
                </c:pt>
                <c:pt idx="14">
                  <c:v>8.2144987093944071</c:v>
                </c:pt>
                <c:pt idx="15">
                  <c:v>8.3063797866951514</c:v>
                </c:pt>
                <c:pt idx="16">
                  <c:v>10.250825691345481</c:v>
                </c:pt>
                <c:pt idx="17">
                  <c:v>10.782222325187034</c:v>
                </c:pt>
                <c:pt idx="18">
                  <c:v>11.123720670351066</c:v>
                </c:pt>
                <c:pt idx="19">
                  <c:v>10.239623373825397</c:v>
                </c:pt>
                <c:pt idx="20">
                  <c:v>10.206830021811712</c:v>
                </c:pt>
                <c:pt idx="21">
                  <c:v>9.7436242949955112</c:v>
                </c:pt>
                <c:pt idx="22">
                  <c:v>9.3397701287195503</c:v>
                </c:pt>
                <c:pt idx="23">
                  <c:v>8.8816505798506995</c:v>
                </c:pt>
                <c:pt idx="24">
                  <c:v>8.825926051149624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D9-4785-9575-11A3E4FD77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672992"/>
        <c:axId val="551672432"/>
      </c:lineChart>
      <c:catAx>
        <c:axId val="551672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724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5167243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7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23"/>
          <c:y val="0.62924599642436019"/>
          <c:w val="0.21391412971774273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5"/>
          <c:y val="1.9307161072951006E-2"/>
          <c:w val="0.83259937497916658"/>
          <c:h val="0.8527890396679144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70D8-42CC-AAF2-FBFF329BD659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70D8-42CC-AAF2-FBFF329BD65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Bucaramanga </c:v>
                </c:pt>
                <c:pt idx="1">
                  <c:v> Pereira </c:v>
                </c:pt>
                <c:pt idx="2">
                  <c:v> Pasto </c:v>
                </c:pt>
                <c:pt idx="3">
                  <c:v> Barranquilla </c:v>
                </c:pt>
                <c:pt idx="4">
                  <c:v> Bogotá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Medellín </c:v>
                </c:pt>
                <c:pt idx="8">
                  <c:v> Villavicencio </c:v>
                </c:pt>
                <c:pt idx="9">
                  <c:v> Montería </c:v>
                </c:pt>
                <c:pt idx="10">
                  <c:v> Ibagué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70.580133657735814</c:v>
                </c:pt>
                <c:pt idx="1">
                  <c:v>70.130782646018233</c:v>
                </c:pt>
                <c:pt idx="2">
                  <c:v>70.099826317265183</c:v>
                </c:pt>
                <c:pt idx="3">
                  <c:v>70.029428384545582</c:v>
                </c:pt>
                <c:pt idx="4">
                  <c:v>69.203926113402332</c:v>
                </c:pt>
                <c:pt idx="5">
                  <c:v>68.552297206666609</c:v>
                </c:pt>
                <c:pt idx="6">
                  <c:v>68.243473968994479</c:v>
                </c:pt>
                <c:pt idx="7">
                  <c:v>67.579915027285608</c:v>
                </c:pt>
                <c:pt idx="8">
                  <c:v>67.007348624008259</c:v>
                </c:pt>
                <c:pt idx="9">
                  <c:v>66.550793722696909</c:v>
                </c:pt>
                <c:pt idx="10">
                  <c:v>64.850685476915359</c:v>
                </c:pt>
                <c:pt idx="11">
                  <c:v>64.299438292490905</c:v>
                </c:pt>
                <c:pt idx="12">
                  <c:v>64.05866195439998</c:v>
                </c:pt>
                <c:pt idx="13">
                  <c:v>61.834074495082746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0D8-42CC-AAF2-FBFF329BD6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3818912"/>
        <c:axId val="553820032"/>
      </c:barChart>
      <c:catAx>
        <c:axId val="553818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3820032"/>
        <c:crosses val="autoZero"/>
        <c:auto val="1"/>
        <c:lblAlgn val="ctr"/>
        <c:lblOffset val="100"/>
        <c:noMultiLvlLbl val="0"/>
      </c:catAx>
      <c:valAx>
        <c:axId val="553820032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38189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6"/>
          <c:y val="3.8584621366773583E-2"/>
          <c:w val="0.81703686077701765"/>
          <c:h val="0.835697305513579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560-4653-AEDC-C25C9A149ACB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3560-4653-AEDC-C25C9A149AC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Villavicencio </c:v>
                </c:pt>
                <c:pt idx="2">
                  <c:v> Ibagué </c:v>
                </c:pt>
                <c:pt idx="3">
                  <c:v> Bogotá </c:v>
                </c:pt>
                <c:pt idx="4">
                  <c:v> Cali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Montería </c:v>
                </c:pt>
                <c:pt idx="9">
                  <c:v> Bucaramanga </c:v>
                </c:pt>
                <c:pt idx="10">
                  <c:v> Pereira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13.668784057612655</c:v>
                </c:pt>
                <c:pt idx="1">
                  <c:v>11.51816580365772</c:v>
                </c:pt>
                <c:pt idx="2">
                  <c:v>10.70893559594928</c:v>
                </c:pt>
                <c:pt idx="3">
                  <c:v>9.8938834636624193</c:v>
                </c:pt>
                <c:pt idx="4">
                  <c:v>9.7461726105735202</c:v>
                </c:pt>
                <c:pt idx="5">
                  <c:v>9.6909842110219699</c:v>
                </c:pt>
                <c:pt idx="6">
                  <c:v>9.282780450061793</c:v>
                </c:pt>
                <c:pt idx="7">
                  <c:v>9.2278154048267496</c:v>
                </c:pt>
                <c:pt idx="8">
                  <c:v>8.3149930973202615</c:v>
                </c:pt>
                <c:pt idx="9">
                  <c:v>7.7161653282664204</c:v>
                </c:pt>
                <c:pt idx="10">
                  <c:v>7.5306885352818913</c:v>
                </c:pt>
                <c:pt idx="11">
                  <c:v>6.9994992137502834</c:v>
                </c:pt>
                <c:pt idx="12">
                  <c:v>6.7824795648685905</c:v>
                </c:pt>
                <c:pt idx="13">
                  <c:v>5.6648090489673422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560-4653-AEDC-C25C9A149A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3819472"/>
        <c:axId val="553829552"/>
      </c:barChart>
      <c:catAx>
        <c:axId val="553819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3829552"/>
        <c:crosses val="autoZero"/>
        <c:auto val="1"/>
        <c:lblAlgn val="ctr"/>
        <c:lblOffset val="100"/>
        <c:noMultiLvlLbl val="0"/>
      </c:catAx>
      <c:valAx>
        <c:axId val="55382955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3819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604E-2"/>
          <c:w val="0.82586127782978225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771A-4CDF-9C20-F4C39181BD97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Medellín </c:v>
                </c:pt>
                <c:pt idx="8">
                  <c:v> Barranquilla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57.520009361389057</c:v>
                </c:pt>
                <c:pt idx="1">
                  <c:v>55.790857666265161</c:v>
                </c:pt>
                <c:pt idx="2">
                  <c:v>54.56347360373536</c:v>
                </c:pt>
                <c:pt idx="3">
                  <c:v>52.179097937103649</c:v>
                </c:pt>
                <c:pt idx="4">
                  <c:v>52.111750165628543</c:v>
                </c:pt>
                <c:pt idx="5">
                  <c:v>50.78333575961058</c:v>
                </c:pt>
                <c:pt idx="6">
                  <c:v>50.684818945438295</c:v>
                </c:pt>
                <c:pt idx="7">
                  <c:v>50.131127521763361</c:v>
                </c:pt>
                <c:pt idx="8">
                  <c:v>49.854872271094202</c:v>
                </c:pt>
                <c:pt idx="9">
                  <c:v>49.181180644796569</c:v>
                </c:pt>
                <c:pt idx="10">
                  <c:v>48.716400451151571</c:v>
                </c:pt>
                <c:pt idx="11">
                  <c:v>44.43485420929877</c:v>
                </c:pt>
                <c:pt idx="12">
                  <c:v>44.048329242990327</c:v>
                </c:pt>
                <c:pt idx="13">
                  <c:v>40.946905516363188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1A-4CDF-9C20-F4C39181BD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3822272"/>
        <c:axId val="553821152"/>
      </c:barChart>
      <c:catAx>
        <c:axId val="5538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3821152"/>
        <c:crosses val="autoZero"/>
        <c:auto val="1"/>
        <c:lblAlgn val="ctr"/>
        <c:lblOffset val="100"/>
        <c:noMultiLvlLbl val="0"/>
      </c:catAx>
      <c:valAx>
        <c:axId val="55382115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38222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6494792989593"/>
          <c:y val="2.5658935490206584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4AB-41AB-99AC-DEB67DDB8161}"/>
              </c:ext>
            </c:extLst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5-64AB-41AB-99AC-DEB67DDB816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Montería </c:v>
                </c:pt>
                <c:pt idx="4">
                  <c:v> Villavicencio </c:v>
                </c:pt>
                <c:pt idx="5">
                  <c:v> Manizales </c:v>
                </c:pt>
                <c:pt idx="6">
                  <c:v> Cartagena </c:v>
                </c:pt>
                <c:pt idx="7">
                  <c:v> Total 13 áreas </c:v>
                </c:pt>
                <c:pt idx="8">
                  <c:v> Medellín </c:v>
                </c:pt>
                <c:pt idx="9">
                  <c:v> Pasto </c:v>
                </c:pt>
                <c:pt idx="10">
                  <c:v> Bogotá </c:v>
                </c:pt>
                <c:pt idx="11">
                  <c:v> Barranquilla </c:v>
                </c:pt>
                <c:pt idx="12">
                  <c:v> Pereira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19.944821892029346</c:v>
                </c:pt>
                <c:pt idx="1">
                  <c:v>15.290477087758381</c:v>
                </c:pt>
                <c:pt idx="2">
                  <c:v>14.973712689169661</c:v>
                </c:pt>
                <c:pt idx="3">
                  <c:v>14.836663385062925</c:v>
                </c:pt>
                <c:pt idx="4">
                  <c:v>14.596584630320836</c:v>
                </c:pt>
                <c:pt idx="5">
                  <c:v>14.076755823619095</c:v>
                </c:pt>
                <c:pt idx="6">
                  <c:v>13.500690081543027</c:v>
                </c:pt>
                <c:pt idx="7">
                  <c:v>12.830042655303203</c:v>
                </c:pt>
                <c:pt idx="8">
                  <c:v>12.751346914021463</c:v>
                </c:pt>
                <c:pt idx="9">
                  <c:v>12.505110001726418</c:v>
                </c:pt>
                <c:pt idx="10">
                  <c:v>11.898296354881992</c:v>
                </c:pt>
                <c:pt idx="11">
                  <c:v>11.835096642556518</c:v>
                </c:pt>
                <c:pt idx="12">
                  <c:v>11.581519899545615</c:v>
                </c:pt>
                <c:pt idx="13">
                  <c:v>9.6438652112758181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4AB-41AB-99AC-DEB67DDB81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3825072"/>
        <c:axId val="553823392"/>
      </c:barChart>
      <c:catAx>
        <c:axId val="55382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3823392"/>
        <c:crosses val="autoZero"/>
        <c:auto val="1"/>
        <c:lblAlgn val="ctr"/>
        <c:lblOffset val="100"/>
        <c:noMultiLvlLbl val="0"/>
      </c:catAx>
      <c:valAx>
        <c:axId val="553823392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382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31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ACA-4557-A47B-7031A3A67918}"/>
              </c:ext>
            </c:extLst>
          </c:dPt>
          <c:dLbls>
            <c:dLbl>
              <c:idx val="0"/>
              <c:layout>
                <c:manualLayout>
                  <c:x val="-0.13393048945804853"/>
                  <c:y val="-0.143930131004366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CA-4557-A47B-7031A3A67918}"/>
                </c:ext>
              </c:extLst>
            </c:dLbl>
            <c:dLbl>
              <c:idx val="1"/>
              <c:layout>
                <c:manualLayout>
                  <c:x val="0.22099103753763094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CA-4557-A47B-7031A3A67918}"/>
                </c:ext>
              </c:extLst>
            </c:dLbl>
            <c:dLbl>
              <c:idx val="2"/>
              <c:layout>
                <c:manualLayout>
                  <c:x val="9.4032970288162876E-2"/>
                  <c:y val="0.131004366812227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ACA-4557-A47B-7031A3A67918}"/>
                </c:ext>
              </c:extLst>
            </c:dLbl>
            <c:dLbl>
              <c:idx val="3"/>
              <c:layout>
                <c:manualLayout>
                  <c:x val="-0.1251037466470537"/>
                  <c:y val="0.112081513828238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ACA-4557-A47B-7031A3A67918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ACA-4557-A47B-7031A3A67918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ACA-4557-A47B-7031A3A67918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ACA-4557-A47B-7031A3A67918}"/>
                </c:ext>
              </c:extLst>
            </c:dLbl>
            <c:dLbl>
              <c:idx val="7"/>
              <c:layout>
                <c:manualLayout>
                  <c:x val="-1.025661048567276E-2"/>
                  <c:y val="0.262433724168758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ACA-4557-A47B-7031A3A679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631.44104023936677</c:v>
                </c:pt>
                <c:pt idx="1">
                  <c:v>534.09831052096717</c:v>
                </c:pt>
                <c:pt idx="2">
                  <c:v>266.97053110835265</c:v>
                </c:pt>
                <c:pt idx="3">
                  <c:v>322.7288310795962</c:v>
                </c:pt>
                <c:pt idx="4">
                  <c:v>63.04924940608386</c:v>
                </c:pt>
                <c:pt idx="5">
                  <c:v>75.36563947288704</c:v>
                </c:pt>
                <c:pt idx="6">
                  <c:v>12.907039537549027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ACA-4557-A47B-7031A3A6791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3E-2"/>
          <c:w val="0.56370065416949899"/>
          <c:h val="0.965643288534389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F6-47D8-95DF-6551CD7C9E1B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F6-47D8-95DF-6551CD7C9E1B}"/>
              </c:ext>
            </c:extLst>
          </c:dPt>
          <c:dLbls>
            <c:dLbl>
              <c:idx val="0"/>
              <c:layout>
                <c:manualLayout>
                  <c:x val="-0.11573380737373842"/>
                  <c:y val="-1.74200000390648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F6-47D8-95DF-6551CD7C9E1B}"/>
                </c:ext>
              </c:extLst>
            </c:dLbl>
            <c:dLbl>
              <c:idx val="1"/>
              <c:layout>
                <c:manualLayout>
                  <c:x val="0.15813088719240079"/>
                  <c:y val="-0.208095306130181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F6-47D8-95DF-6551CD7C9E1B}"/>
                </c:ext>
              </c:extLst>
            </c:dLbl>
            <c:dLbl>
              <c:idx val="2"/>
              <c:layout>
                <c:manualLayout>
                  <c:x val="0.13965892588299575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F6-47D8-95DF-6551CD7C9E1B}"/>
                </c:ext>
              </c:extLst>
            </c:dLbl>
            <c:dLbl>
              <c:idx val="3"/>
              <c:layout>
                <c:manualLayout>
                  <c:x val="-4.0078155859943627E-2"/>
                  <c:y val="2.180600778562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F6-47D8-95DF-6551CD7C9E1B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F6-47D8-95DF-6551CD7C9E1B}"/>
                </c:ext>
              </c:extLst>
            </c:dLbl>
            <c:dLbl>
              <c:idx val="5"/>
              <c:layout>
                <c:manualLayout>
                  <c:x val="4.8379959473155661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F6-47D8-95DF-6551CD7C9E1B}"/>
                </c:ext>
              </c:extLst>
            </c:dLbl>
            <c:dLbl>
              <c:idx val="6"/>
              <c:layout>
                <c:manualLayout>
                  <c:x val="4.2656822180304824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F6-47D8-95DF-6551CD7C9E1B}"/>
                </c:ext>
              </c:extLst>
            </c:dLbl>
            <c:dLbl>
              <c:idx val="7"/>
              <c:layout>
                <c:manualLayout>
                  <c:x val="-0.18204006161017242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F6-47D8-95DF-6551CD7C9E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325.6400508251312</c:v>
                </c:pt>
                <c:pt idx="1">
                  <c:v>586.07982908646136</c:v>
                </c:pt>
                <c:pt idx="2">
                  <c:v>340.49929551597324</c:v>
                </c:pt>
                <c:pt idx="3">
                  <c:v>330.9723951249444</c:v>
                </c:pt>
                <c:pt idx="4">
                  <c:v>48.407135859769681</c:v>
                </c:pt>
                <c:pt idx="5">
                  <c:v>301.17245485660322</c:v>
                </c:pt>
                <c:pt idx="6">
                  <c:v>209.32461039593161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F6-47D8-95DF-6551CD7C9E1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EC67-4605-A77C-65EBA8926C05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C67-4605-A77C-65EBA8926C05}"/>
              </c:ext>
            </c:extLst>
          </c:dPt>
          <c:dLbls>
            <c:dLbl>
              <c:idx val="0"/>
              <c:layout>
                <c:manualLayout>
                  <c:x val="0.20146872550022182"/>
                  <c:y val="3.54258530183727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67-4605-A77C-65EBA8926C05}"/>
                </c:ext>
              </c:extLst>
            </c:dLbl>
            <c:dLbl>
              <c:idx val="1"/>
              <c:layout>
                <c:manualLayout>
                  <c:x val="-0.20713828953199065"/>
                  <c:y val="-1.316535433070867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67-4605-A77C-65EBA8926C0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58.542890927573808</c:v>
                </c:pt>
                <c:pt idx="1">
                  <c:v>41.457109072426192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C67-4605-A77C-65EBA8926C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98BD-4608-8144-0726982BDABF}"/>
              </c:ext>
            </c:extLst>
          </c:dPt>
          <c:dLbls>
            <c:dLbl>
              <c:idx val="0"/>
              <c:layout>
                <c:manualLayout>
                  <c:x val="0.21900348994837202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BD-4608-8144-0726982BDABF}"/>
                </c:ext>
              </c:extLst>
            </c:dLbl>
            <c:dLbl>
              <c:idx val="1"/>
              <c:layout>
                <c:manualLayout>
                  <c:x val="-0.20149015404488055"/>
                  <c:y val="-6.349202822312312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BD-4608-8144-0726982BDAB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61.067730636601105</c:v>
                </c:pt>
                <c:pt idx="1">
                  <c:v>38.932269363398895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BD-4608-8144-0726982BDA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AD52-4B89-80F1-AF4B6F314A42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52-4B89-80F1-AF4B6F314A42}"/>
                </c:ext>
              </c:extLst>
            </c:dLbl>
            <c:dLbl>
              <c:idx val="1"/>
              <c:layout>
                <c:manualLayout>
                  <c:x val="8.1537739527491049E-2"/>
                  <c:y val="0.203236020925614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52-4B89-80F1-AF4B6F314A42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52-4B89-80F1-AF4B6F314A42}"/>
                </c:ext>
              </c:extLst>
            </c:dLbl>
            <c:dLbl>
              <c:idx val="3"/>
              <c:layout>
                <c:manualLayout>
                  <c:x val="-0.10322680644724058"/>
                  <c:y val="-7.20272902426620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52-4B89-80F1-AF4B6F314A42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52-4B89-80F1-AF4B6F314A42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52-4B89-80F1-AF4B6F314A42}"/>
                </c:ext>
              </c:extLst>
            </c:dLbl>
            <c:dLbl>
              <c:idx val="6"/>
              <c:layout>
                <c:manualLayout>
                  <c:x val="8.4912728983097388E-2"/>
                  <c:y val="-2.2561087557953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D52-4B89-80F1-AF4B6F314A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13.293752937296944</c:v>
                </c:pt>
                <c:pt idx="1">
                  <c:v>0</c:v>
                </c:pt>
                <c:pt idx="2">
                  <c:v>135.44062988871855</c:v>
                </c:pt>
                <c:pt idx="3">
                  <c:v>257.02875463980564</c:v>
                </c:pt>
                <c:pt idx="4">
                  <c:v>1005.5460627718602</c:v>
                </c:pt>
                <c:pt idx="5">
                  <c:v>251.73241057754569</c:v>
                </c:pt>
                <c:pt idx="6">
                  <c:v>262.20288130761821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D52-4B89-80F1-AF4B6F314A4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12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B447-4662-9E31-DD1C1B410723}"/>
              </c:ext>
            </c:extLst>
          </c:dPt>
          <c:dLbls>
            <c:dLbl>
              <c:idx val="0"/>
              <c:layout>
                <c:manualLayout>
                  <c:x val="0.12410271396487811"/>
                  <c:y val="-2.00421499036758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47-4662-9E31-DD1C1B410723}"/>
                </c:ext>
              </c:extLst>
            </c:dLbl>
            <c:dLbl>
              <c:idx val="1"/>
              <c:layout>
                <c:manualLayout>
                  <c:x val="9.6491381876234628E-2"/>
                  <c:y val="0.2501790724435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47-4662-9E31-DD1C1B410723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47-4662-9E31-DD1C1B410723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47-4662-9E31-DD1C1B410723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47-4662-9E31-DD1C1B410723}"/>
                </c:ext>
              </c:extLst>
            </c:dLbl>
            <c:dLbl>
              <c:idx val="5"/>
              <c:layout>
                <c:manualLayout>
                  <c:x val="5.1527234353437791E-2"/>
                  <c:y val="1.64203612479474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447-4662-9E31-DD1C1B410723}"/>
                </c:ext>
              </c:extLst>
            </c:dLbl>
            <c:dLbl>
              <c:idx val="6"/>
              <c:layout>
                <c:manualLayout>
                  <c:x val="0.10379110858565363"/>
                  <c:y val="-7.6312012722547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447-4662-9E31-DD1C1B4107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19.254540746649102</c:v>
                </c:pt>
                <c:pt idx="1">
                  <c:v>2.959503285799443</c:v>
                </c:pt>
                <c:pt idx="2">
                  <c:v>135.04194177551997</c:v>
                </c:pt>
                <c:pt idx="3">
                  <c:v>342.89535312109859</c:v>
                </c:pt>
                <c:pt idx="4">
                  <c:v>1203.0833609933713</c:v>
                </c:pt>
                <c:pt idx="5">
                  <c:v>235.39778558544572</c:v>
                </c:pt>
                <c:pt idx="6">
                  <c:v>245.43919350227605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447-4662-9E31-DD1C1B41072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201"/>
          <c:y val="2.2446073551150979E-2"/>
          <c:w val="0.41741993233504815"/>
          <c:h val="0.830041934413371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7DA-47A8-9496-5323FC58BBB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77DA-47A8-9496-5323FC58BBB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DA-47A8-9496-5323FC58BBB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'!$F$50:$F$52</c:f>
              <c:numCache>
                <c:formatCode>#,##0</c:formatCode>
                <c:ptCount val="3"/>
                <c:pt idx="0">
                  <c:v>1123.3492770366242</c:v>
                </c:pt>
                <c:pt idx="1">
                  <c:v>1692.6682289384084</c:v>
                </c:pt>
                <c:pt idx="2">
                  <c:v>1010.3868128786742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DA-47A8-9496-5323FC58BBB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63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8D9-4739-9FA9-5338EC75981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8D9-4739-9FA9-5338EC75981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D9-4739-9FA9-5338EC75981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'!$I$50:$I$52</c:f>
              <c:numCache>
                <c:formatCode>#,##0</c:formatCode>
                <c:ptCount val="3"/>
                <c:pt idx="0">
                  <c:v>246.32747213667363</c:v>
                </c:pt>
                <c:pt idx="1">
                  <c:v>162.0320883340404</c:v>
                </c:pt>
                <c:pt idx="2">
                  <c:v>71.464124732682194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D9-4739-9FA9-5338EC75981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5"/>
          <c:y val="8.9901440891317227E-2"/>
          <c:w val="0.85706643453487996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41E-3"/>
                  <c:y val="1.3078900851679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39-444B-A16E-788F6DFD80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53.636854044281613</c:v>
                </c:pt>
                <c:pt idx="1">
                  <c:v>84.10329834230788</c:v>
                </c:pt>
                <c:pt idx="2">
                  <c:v>74.599999999999994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39-444B-A16E-788F6DFD8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8277200"/>
        <c:axId val="408277760"/>
      </c:barChart>
      <c:catAx>
        <c:axId val="408277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277760"/>
        <c:crosses val="autoZero"/>
        <c:auto val="1"/>
        <c:lblAlgn val="ctr"/>
        <c:lblOffset val="100"/>
        <c:noMultiLvlLbl val="0"/>
      </c:catAx>
      <c:valAx>
        <c:axId val="40827776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2772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203E-2"/>
          <c:y val="9.3422600249835078E-2"/>
          <c:w val="0.86870041244844576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17.984350853977094</c:v>
                </c:pt>
                <c:pt idx="1">
                  <c:v>8.7362948517918682</c:v>
                </c:pt>
                <c:pt idx="2">
                  <c:v>6.6057274850146621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2E-419F-B526-EA6817AF9D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8280000"/>
        <c:axId val="408280560"/>
      </c:barChart>
      <c:catAx>
        <c:axId val="408280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280560"/>
        <c:crosses val="autoZero"/>
        <c:auto val="1"/>
        <c:lblAlgn val="ctr"/>
        <c:lblOffset val="100"/>
        <c:noMultiLvlLbl val="0"/>
      </c:catAx>
      <c:valAx>
        <c:axId val="408280560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2800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79E-2"/>
          <c:y val="4.3376556986293953E-2"/>
          <c:w val="0.93900203733274601"/>
          <c:h val="0.7643423235785686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66.796245096400781</c:v>
                </c:pt>
                <c:pt idx="1">
                  <c:v>66.782273569999987</c:v>
                </c:pt>
                <c:pt idx="2">
                  <c:v>67.158915347461445</c:v>
                </c:pt>
                <c:pt idx="3">
                  <c:v>68.403126151185319</c:v>
                </c:pt>
                <c:pt idx="4">
                  <c:v>68.422900864875686</c:v>
                </c:pt>
                <c:pt idx="5">
                  <c:v>68.624081123002554</c:v>
                </c:pt>
                <c:pt idx="6">
                  <c:v>67.7</c:v>
                </c:pt>
                <c:pt idx="7">
                  <c:v>67.457972061924849</c:v>
                </c:pt>
                <c:pt idx="8">
                  <c:v>65.142925806831798</c:v>
                </c:pt>
                <c:pt idx="9">
                  <c:v>66.348609824603002</c:v>
                </c:pt>
                <c:pt idx="10">
                  <c:v>66.099481322554908</c:v>
                </c:pt>
                <c:pt idx="11">
                  <c:v>66.443644775478262</c:v>
                </c:pt>
                <c:pt idx="12">
                  <c:v>64.547788451080095</c:v>
                </c:pt>
                <c:pt idx="13">
                  <c:v>64.685166927981641</c:v>
                </c:pt>
                <c:pt idx="14">
                  <c:v>65.141327353527217</c:v>
                </c:pt>
                <c:pt idx="15">
                  <c:v>66.387632278779307</c:v>
                </c:pt>
                <c:pt idx="16">
                  <c:v>66.55193435093787</c:v>
                </c:pt>
                <c:pt idx="17">
                  <c:v>66.462159673404869</c:v>
                </c:pt>
                <c:pt idx="18">
                  <c:v>65.770793204313293</c:v>
                </c:pt>
                <c:pt idx="19">
                  <c:v>65.626990770912457</c:v>
                </c:pt>
                <c:pt idx="20">
                  <c:v>65.394214449653248</c:v>
                </c:pt>
                <c:pt idx="21">
                  <c:v>65.604384781272103</c:v>
                </c:pt>
                <c:pt idx="22">
                  <c:v>64.611597954668525</c:v>
                </c:pt>
                <c:pt idx="23">
                  <c:v>64.348141604113124</c:v>
                </c:pt>
                <c:pt idx="24">
                  <c:v>64.817939351706116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35-4EF0-88A5-A79F19775CE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93.012937133551304</c:v>
                </c:pt>
                <c:pt idx="1">
                  <c:v>93.788969751364988</c:v>
                </c:pt>
                <c:pt idx="2">
                  <c:v>93.565635865143264</c:v>
                </c:pt>
                <c:pt idx="3">
                  <c:v>92.481776736406175</c:v>
                </c:pt>
                <c:pt idx="4">
                  <c:v>91.928030498124357</c:v>
                </c:pt>
                <c:pt idx="5">
                  <c:v>92.087709089112991</c:v>
                </c:pt>
                <c:pt idx="6">
                  <c:v>92.6</c:v>
                </c:pt>
                <c:pt idx="7">
                  <c:v>92.112287400091006</c:v>
                </c:pt>
                <c:pt idx="8">
                  <c:v>90.740830303070936</c:v>
                </c:pt>
                <c:pt idx="9">
                  <c:v>90.894584560432691</c:v>
                </c:pt>
                <c:pt idx="10">
                  <c:v>91.241114658433659</c:v>
                </c:pt>
                <c:pt idx="11">
                  <c:v>92.441397590944135</c:v>
                </c:pt>
                <c:pt idx="12">
                  <c:v>92.308549575392931</c:v>
                </c:pt>
                <c:pt idx="13">
                  <c:v>92.630847325981364</c:v>
                </c:pt>
                <c:pt idx="14">
                  <c:v>92.140960075836205</c:v>
                </c:pt>
                <c:pt idx="15">
                  <c:v>92.459742338234662</c:v>
                </c:pt>
                <c:pt idx="16">
                  <c:v>91.744509965685722</c:v>
                </c:pt>
                <c:pt idx="17">
                  <c:v>91.972712133547475</c:v>
                </c:pt>
                <c:pt idx="18">
                  <c:v>91.761765897162945</c:v>
                </c:pt>
                <c:pt idx="19">
                  <c:v>92.644601627062627</c:v>
                </c:pt>
                <c:pt idx="20">
                  <c:v>92.442758838041044</c:v>
                </c:pt>
                <c:pt idx="21">
                  <c:v>92.56634349832575</c:v>
                </c:pt>
                <c:pt idx="22">
                  <c:v>92.053530583690872</c:v>
                </c:pt>
                <c:pt idx="23">
                  <c:v>92.577666408494423</c:v>
                </c:pt>
                <c:pt idx="24">
                  <c:v>92.119883161255018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35-4EF0-88A5-A79F19775CE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62.472568911698275</c:v>
                </c:pt>
                <c:pt idx="1">
                  <c:v>63.594558527587552</c:v>
                </c:pt>
                <c:pt idx="2">
                  <c:v>64.275782957958924</c:v>
                </c:pt>
                <c:pt idx="3">
                  <c:v>64.049149468949807</c:v>
                </c:pt>
                <c:pt idx="4">
                  <c:v>63.015393379953707</c:v>
                </c:pt>
                <c:pt idx="5">
                  <c:v>62.578100114798332</c:v>
                </c:pt>
                <c:pt idx="6">
                  <c:v>62.3</c:v>
                </c:pt>
                <c:pt idx="7">
                  <c:v>62.072341181122695</c:v>
                </c:pt>
                <c:pt idx="8">
                  <c:v>61.319163650929873</c:v>
                </c:pt>
                <c:pt idx="9">
                  <c:v>61.681893678466096</c:v>
                </c:pt>
                <c:pt idx="10">
                  <c:v>61.484753558200957</c:v>
                </c:pt>
                <c:pt idx="11">
                  <c:v>62.370059030496371</c:v>
                </c:pt>
                <c:pt idx="12">
                  <c:v>62.55157805813203</c:v>
                </c:pt>
                <c:pt idx="13">
                  <c:v>63.305851747149589</c:v>
                </c:pt>
                <c:pt idx="14">
                  <c:v>62.546527867933541</c:v>
                </c:pt>
                <c:pt idx="15">
                  <c:v>62.380094712008038</c:v>
                </c:pt>
                <c:pt idx="16">
                  <c:v>61.51104649901599</c:v>
                </c:pt>
                <c:pt idx="17">
                  <c:v>60.751279708856408</c:v>
                </c:pt>
                <c:pt idx="18">
                  <c:v>60.039192191431454</c:v>
                </c:pt>
                <c:pt idx="19">
                  <c:v>59.610552865281122</c:v>
                </c:pt>
                <c:pt idx="20">
                  <c:v>59.685547967813292</c:v>
                </c:pt>
                <c:pt idx="21">
                  <c:v>59.553673462854618</c:v>
                </c:pt>
                <c:pt idx="22">
                  <c:v>59.518364214284858</c:v>
                </c:pt>
                <c:pt idx="23">
                  <c:v>59.653276264974423</c:v>
                </c:pt>
                <c:pt idx="24">
                  <c:v>60.757676596394184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35-4EF0-88A5-A79F19775C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372736"/>
        <c:axId val="492373296"/>
      </c:lineChart>
      <c:catAx>
        <c:axId val="492372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37329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92373296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37273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87E-2"/>
          <c:w val="0.53114120168941215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87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ocupación %.(etario)'!$Q$24:$Q$48</c:f>
              <c:numCache>
                <c:formatCode>#,##0.0</c:formatCode>
                <c:ptCount val="25"/>
                <c:pt idx="0">
                  <c:v>57.595546095106833</c:v>
                </c:pt>
                <c:pt idx="1">
                  <c:v>57.451235187562133</c:v>
                </c:pt>
                <c:pt idx="2">
                  <c:v>58.34821191197117</c:v>
                </c:pt>
                <c:pt idx="3">
                  <c:v>59.280492111629492</c:v>
                </c:pt>
                <c:pt idx="4">
                  <c:v>56.920262090590931</c:v>
                </c:pt>
                <c:pt idx="5">
                  <c:v>56.594884894794042</c:v>
                </c:pt>
                <c:pt idx="6">
                  <c:v>56.1</c:v>
                </c:pt>
                <c:pt idx="7">
                  <c:v>58.298180018305167</c:v>
                </c:pt>
                <c:pt idx="8">
                  <c:v>56.678432240172803</c:v>
                </c:pt>
                <c:pt idx="9">
                  <c:v>57.791134904201726</c:v>
                </c:pt>
                <c:pt idx="10">
                  <c:v>56.583996639233483</c:v>
                </c:pt>
                <c:pt idx="11">
                  <c:v>56.712822561852072</c:v>
                </c:pt>
                <c:pt idx="12">
                  <c:v>54.713553538508897</c:v>
                </c:pt>
                <c:pt idx="13">
                  <c:v>55.295260473611862</c:v>
                </c:pt>
                <c:pt idx="14">
                  <c:v>55.570700167196719</c:v>
                </c:pt>
                <c:pt idx="15">
                  <c:v>56.324561830039308</c:v>
                </c:pt>
                <c:pt idx="16">
                  <c:v>55.287318056202039</c:v>
                </c:pt>
                <c:pt idx="17">
                  <c:v>54.625816543857141</c:v>
                </c:pt>
                <c:pt idx="18">
                  <c:v>53.461965783827111</c:v>
                </c:pt>
                <c:pt idx="19">
                  <c:v>54.101893419903966</c:v>
                </c:pt>
                <c:pt idx="20">
                  <c:v>53.992248989780911</c:v>
                </c:pt>
                <c:pt idx="21">
                  <c:v>54.170456534096402</c:v>
                </c:pt>
                <c:pt idx="22">
                  <c:v>52.874257407530877</c:v>
                </c:pt>
                <c:pt idx="23">
                  <c:v>52.740979923749329</c:v>
                </c:pt>
                <c:pt idx="24">
                  <c:v>53.283051456156031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288-4CE8-9817-3A410B28696B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ocupación %.(etario)'!$R$24:$R$48</c:f>
              <c:numCache>
                <c:formatCode>#,##0.0</c:formatCode>
                <c:ptCount val="25"/>
                <c:pt idx="0">
                  <c:v>86.791382689945834</c:v>
                </c:pt>
                <c:pt idx="1">
                  <c:v>87.636908232649063</c:v>
                </c:pt>
                <c:pt idx="2">
                  <c:v>87.865390150139632</c:v>
                </c:pt>
                <c:pt idx="3">
                  <c:v>86.83483767163915</c:v>
                </c:pt>
                <c:pt idx="4">
                  <c:v>84.494459291168994</c:v>
                </c:pt>
                <c:pt idx="5">
                  <c:v>84.226008513071221</c:v>
                </c:pt>
                <c:pt idx="6">
                  <c:v>85</c:v>
                </c:pt>
                <c:pt idx="7">
                  <c:v>86.435163824182766</c:v>
                </c:pt>
                <c:pt idx="8">
                  <c:v>85.668652783653457</c:v>
                </c:pt>
                <c:pt idx="9">
                  <c:v>84.681301100511689</c:v>
                </c:pt>
                <c:pt idx="10">
                  <c:v>84.913068763922581</c:v>
                </c:pt>
                <c:pt idx="11">
                  <c:v>85.020632350194887</c:v>
                </c:pt>
                <c:pt idx="12">
                  <c:v>86.045251655534827</c:v>
                </c:pt>
                <c:pt idx="13">
                  <c:v>86.285161454600185</c:v>
                </c:pt>
                <c:pt idx="14">
                  <c:v>86.615012760398912</c:v>
                </c:pt>
                <c:pt idx="15">
                  <c:v>86.056953831446251</c:v>
                </c:pt>
                <c:pt idx="16">
                  <c:v>83.560845318504491</c:v>
                </c:pt>
                <c:pt idx="17">
                  <c:v>82.426177659465694</c:v>
                </c:pt>
                <c:pt idx="18">
                  <c:v>82.649681216096766</c:v>
                </c:pt>
                <c:pt idx="19">
                  <c:v>84.40567568887667</c:v>
                </c:pt>
                <c:pt idx="20">
                  <c:v>84.426708599319795</c:v>
                </c:pt>
                <c:pt idx="21">
                  <c:v>84.265201714058676</c:v>
                </c:pt>
                <c:pt idx="22">
                  <c:v>83.909828400885161</c:v>
                </c:pt>
                <c:pt idx="23">
                  <c:v>85.32146592374788</c:v>
                </c:pt>
                <c:pt idx="24">
                  <c:v>85.347410003502503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88-4CE8-9817-3A410B28696B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ocupación %.(etario)'!$S$24:$S$48</c:f>
              <c:numCache>
                <c:formatCode>#,##0.0</c:formatCode>
                <c:ptCount val="25"/>
                <c:pt idx="0">
                  <c:v>29.167910593139695</c:v>
                </c:pt>
                <c:pt idx="1">
                  <c:v>29.529100495002158</c:v>
                </c:pt>
                <c:pt idx="2">
                  <c:v>30.167351675924504</c:v>
                </c:pt>
                <c:pt idx="3">
                  <c:v>30.048920329069833</c:v>
                </c:pt>
                <c:pt idx="4">
                  <c:v>29.324660905626803</c:v>
                </c:pt>
                <c:pt idx="5">
                  <c:v>29.088604572304671</c:v>
                </c:pt>
                <c:pt idx="6">
                  <c:v>28.888565975117537</c:v>
                </c:pt>
                <c:pt idx="7">
                  <c:v>28.960826133689853</c:v>
                </c:pt>
                <c:pt idx="8">
                  <c:v>28.652892528936707</c:v>
                </c:pt>
                <c:pt idx="9">
                  <c:v>28.867527664319486</c:v>
                </c:pt>
                <c:pt idx="10">
                  <c:v>28.786072352364378</c:v>
                </c:pt>
                <c:pt idx="11">
                  <c:v>29.048137895326164</c:v>
                </c:pt>
                <c:pt idx="12">
                  <c:v>29.085297807275069</c:v>
                </c:pt>
                <c:pt idx="13">
                  <c:v>29.636059845892159</c:v>
                </c:pt>
                <c:pt idx="14">
                  <c:v>29.594640287042363</c:v>
                </c:pt>
                <c:pt idx="15">
                  <c:v>29.644761354515204</c:v>
                </c:pt>
                <c:pt idx="16">
                  <c:v>28.698807307007417</c:v>
                </c:pt>
                <c:pt idx="17">
                  <c:v>27.828060906737097</c:v>
                </c:pt>
                <c:pt idx="18">
                  <c:v>27.868147459315917</c:v>
                </c:pt>
                <c:pt idx="19">
                  <c:v>27.960863696146347</c:v>
                </c:pt>
                <c:pt idx="20">
                  <c:v>27.983038962520052</c:v>
                </c:pt>
                <c:pt idx="21">
                  <c:v>27.93010894684274</c:v>
                </c:pt>
                <c:pt idx="22">
                  <c:v>27.837065552225017</c:v>
                </c:pt>
                <c:pt idx="23">
                  <c:v>27.901337871828702</c:v>
                </c:pt>
                <c:pt idx="24">
                  <c:v>28.44613544847001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288-4CE8-9817-3A410B2869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1263456"/>
        <c:axId val="411264016"/>
      </c:lineChart>
      <c:catAx>
        <c:axId val="41126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12640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11264016"/>
        <c:scaling>
          <c:orientation val="minMax"/>
          <c:max val="100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1263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9"/>
          <c:y val="4.9856847246913638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8E-2"/>
          <c:y val="6.4850889701779407E-2"/>
          <c:w val="0.90115598453419188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desocupación %.(etario)'!$Q$24:$Q$48</c:f>
              <c:numCache>
                <c:formatCode>#,##0.0</c:formatCode>
                <c:ptCount val="25"/>
                <c:pt idx="0">
                  <c:v>13.774275766572583</c:v>
                </c:pt>
                <c:pt idx="1">
                  <c:v>13.97232810987958</c:v>
                </c:pt>
                <c:pt idx="2">
                  <c:v>13.119186618643514</c:v>
                </c:pt>
                <c:pt idx="3">
                  <c:v>13.33657473401561</c:v>
                </c:pt>
                <c:pt idx="4">
                  <c:v>16.811094865738919</c:v>
                </c:pt>
                <c:pt idx="5">
                  <c:v>17.529118104542992</c:v>
                </c:pt>
                <c:pt idx="6">
                  <c:v>17.2</c:v>
                </c:pt>
                <c:pt idx="7">
                  <c:v>13.578516761830899</c:v>
                </c:pt>
                <c:pt idx="8">
                  <c:v>12.993726428190804</c:v>
                </c:pt>
                <c:pt idx="9">
                  <c:v>12.897745624246722</c:v>
                </c:pt>
                <c:pt idx="10">
                  <c:v>14.395702497100343</c:v>
                </c:pt>
                <c:pt idx="11">
                  <c:v>14.645226411807952</c:v>
                </c:pt>
                <c:pt idx="12">
                  <c:v>15.235587691783504</c:v>
                </c:pt>
                <c:pt idx="13">
                  <c:v>14.516320974829073</c:v>
                </c:pt>
                <c:pt idx="14">
                  <c:v>14.692097283173114</c:v>
                </c:pt>
                <c:pt idx="15">
                  <c:v>15.158049930870382</c:v>
                </c:pt>
                <c:pt idx="16">
                  <c:v>16.926053922543964</c:v>
                </c:pt>
                <c:pt idx="17">
                  <c:v>17.809146118199557</c:v>
                </c:pt>
                <c:pt idx="18">
                  <c:v>18.714731601684452</c:v>
                </c:pt>
                <c:pt idx="19">
                  <c:v>17.561520367800682</c:v>
                </c:pt>
                <c:pt idx="20">
                  <c:v>17.435740387478244</c:v>
                </c:pt>
                <c:pt idx="21">
                  <c:v>17.428603721072829</c:v>
                </c:pt>
                <c:pt idx="22">
                  <c:v>18.165996382526462</c:v>
                </c:pt>
                <c:pt idx="23">
                  <c:v>18.038068219241076</c:v>
                </c:pt>
                <c:pt idx="24">
                  <c:v>17.795826295805352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53-45B5-A4AB-13E7F379B78F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desocupación %.(etario)'!$R$24:$R$48</c:f>
              <c:numCache>
                <c:formatCode>#,##0.0</c:formatCode>
                <c:ptCount val="25"/>
                <c:pt idx="0">
                  <c:v>6.6889129999972692</c:v>
                </c:pt>
                <c:pt idx="1">
                  <c:v>6.5594723292353896</c:v>
                </c:pt>
                <c:pt idx="2">
                  <c:v>6.0922428007858054</c:v>
                </c:pt>
                <c:pt idx="3">
                  <c:v>6.106001921721405</c:v>
                </c:pt>
                <c:pt idx="4">
                  <c:v>8.0862944269289887</c:v>
                </c:pt>
                <c:pt idx="5">
                  <c:v>8.5371877026868486</c:v>
                </c:pt>
                <c:pt idx="6">
                  <c:v>8.1999999999999993</c:v>
                </c:pt>
                <c:pt idx="7">
                  <c:v>6.1632641378772304</c:v>
                </c:pt>
                <c:pt idx="8">
                  <c:v>5.58974113690231</c:v>
                </c:pt>
                <c:pt idx="9">
                  <c:v>6.8357025778472096</c:v>
                </c:pt>
                <c:pt idx="10">
                  <c:v>6.93552015251072</c:v>
                </c:pt>
                <c:pt idx="11">
                  <c:v>8.0275346696794134</c:v>
                </c:pt>
                <c:pt idx="12">
                  <c:v>6.7851763987934257</c:v>
                </c:pt>
                <c:pt idx="13">
                  <c:v>6.850510445024609</c:v>
                </c:pt>
                <c:pt idx="14">
                  <c:v>5.9972755991354489</c:v>
                </c:pt>
                <c:pt idx="15">
                  <c:v>6.9249473823600427</c:v>
                </c:pt>
                <c:pt idx="16">
                  <c:v>8.9200592495857478</c:v>
                </c:pt>
                <c:pt idx="17">
                  <c:v>10.379746614647889</c:v>
                </c:pt>
                <c:pt idx="18">
                  <c:v>9.9301540156475312</c:v>
                </c:pt>
                <c:pt idx="19">
                  <c:v>8.8930448115600225</c:v>
                </c:pt>
                <c:pt idx="20">
                  <c:v>8.6713663022166134</c:v>
                </c:pt>
                <c:pt idx="21">
                  <c:v>8.9677754036133361</c:v>
                </c:pt>
                <c:pt idx="22">
                  <c:v>8.8467027078356821</c:v>
                </c:pt>
                <c:pt idx="23">
                  <c:v>7.8379600245365335</c:v>
                </c:pt>
                <c:pt idx="24">
                  <c:v>7.3518038943854753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53-45B5-A4AB-13E7F379B78F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desocupación %.(etario)'!$S$24:$S$48</c:f>
              <c:numCache>
                <c:formatCode>#,##0.0</c:formatCode>
                <c:ptCount val="25"/>
                <c:pt idx="0">
                  <c:v>6.6217026088137443</c:v>
                </c:pt>
                <c:pt idx="1">
                  <c:v>7.1332479422991604</c:v>
                </c:pt>
                <c:pt idx="2">
                  <c:v>6.1315155175750151</c:v>
                </c:pt>
                <c:pt idx="3">
                  <c:v>6.1691823288389793</c:v>
                </c:pt>
                <c:pt idx="4">
                  <c:v>6.9285794065820001</c:v>
                </c:pt>
                <c:pt idx="5">
                  <c:v>7.5589761851700636</c:v>
                </c:pt>
                <c:pt idx="6">
                  <c:v>7.2</c:v>
                </c:pt>
                <c:pt idx="7">
                  <c:v>6.6868573583064626</c:v>
                </c:pt>
                <c:pt idx="8">
                  <c:v>6.5450641432478234</c:v>
                </c:pt>
                <c:pt idx="9">
                  <c:v>6.3986984096195094</c:v>
                </c:pt>
                <c:pt idx="10">
                  <c:v>6.3635431989957993</c:v>
                </c:pt>
                <c:pt idx="11">
                  <c:v>6.8522994947853428</c:v>
                </c:pt>
                <c:pt idx="12">
                  <c:v>7.0037920378449341</c:v>
                </c:pt>
                <c:pt idx="13">
                  <c:v>6.3718154705135586</c:v>
                </c:pt>
                <c:pt idx="14">
                  <c:v>5.3675997825770514</c:v>
                </c:pt>
                <c:pt idx="15">
                  <c:v>4.9544201836273967</c:v>
                </c:pt>
                <c:pt idx="16">
                  <c:v>6.6310281481151643</c:v>
                </c:pt>
                <c:pt idx="17">
                  <c:v>6.6948559970676156</c:v>
                </c:pt>
                <c:pt idx="18">
                  <c:v>7.1668140688504511</c:v>
                </c:pt>
                <c:pt idx="19">
                  <c:v>6.1882087913613546</c:v>
                </c:pt>
                <c:pt idx="20">
                  <c:v>6.2317766518268645</c:v>
                </c:pt>
                <c:pt idx="21">
                  <c:v>6.5686951963190783</c:v>
                </c:pt>
                <c:pt idx="22">
                  <c:v>6.3624463925683301</c:v>
                </c:pt>
                <c:pt idx="23">
                  <c:v>6.1469686313893854</c:v>
                </c:pt>
                <c:pt idx="24">
                  <c:v>6.0806140797094557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B53-45B5-A4AB-13E7F379B7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6826864"/>
        <c:axId val="556827424"/>
      </c:lineChart>
      <c:catAx>
        <c:axId val="556826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568274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5682742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826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6"/>
          <c:y val="5.2592071829756309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84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0-FFED-4C36-AADB-427125B5E92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FED-4C36-AADB-427125B5E92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65.39831678803769</c:v>
                </c:pt>
                <c:pt idx="1">
                  <c:v>65.07758552733516</c:v>
                </c:pt>
                <c:pt idx="2">
                  <c:v>64.288290618987617</c:v>
                </c:pt>
                <c:pt idx="3">
                  <c:v>63.869953338809871</c:v>
                </c:pt>
                <c:pt idx="4">
                  <c:v>63.497389931557372</c:v>
                </c:pt>
                <c:pt idx="5">
                  <c:v>61.837258449610232</c:v>
                </c:pt>
                <c:pt idx="6">
                  <c:v>60.40730697719863</c:v>
                </c:pt>
                <c:pt idx="7">
                  <c:v>60.054993933690696</c:v>
                </c:pt>
                <c:pt idx="8">
                  <c:v>56.810021304179159</c:v>
                </c:pt>
                <c:pt idx="9">
                  <c:v>56.328833947410359</c:v>
                </c:pt>
                <c:pt idx="10">
                  <c:v>56.29189442679818</c:v>
                </c:pt>
                <c:pt idx="11">
                  <c:v>54.658015063312085</c:v>
                </c:pt>
                <c:pt idx="12">
                  <c:v>52.491546733950756</c:v>
                </c:pt>
                <c:pt idx="13">
                  <c:v>43.384758695180651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FED-4C36-AADB-427125B5E9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830224"/>
        <c:axId val="556830784"/>
      </c:barChart>
      <c:catAx>
        <c:axId val="556830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830784"/>
        <c:crosses val="autoZero"/>
        <c:auto val="1"/>
        <c:lblAlgn val="ctr"/>
        <c:lblOffset val="100"/>
        <c:noMultiLvlLbl val="0"/>
      </c:catAx>
      <c:valAx>
        <c:axId val="556830784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830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53"/>
          <c:h val="0.84464143793284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A608-48B3-99E5-C542F0776620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608-48B3-99E5-C542F0776620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92.154157236688903</c:v>
                </c:pt>
                <c:pt idx="1">
                  <c:v>91.848050865126424</c:v>
                </c:pt>
                <c:pt idx="2">
                  <c:v>90.529115518679262</c:v>
                </c:pt>
                <c:pt idx="3">
                  <c:v>90.292654108521617</c:v>
                </c:pt>
                <c:pt idx="4">
                  <c:v>89.911441937715992</c:v>
                </c:pt>
                <c:pt idx="5">
                  <c:v>89.552033572138626</c:v>
                </c:pt>
                <c:pt idx="6">
                  <c:v>88.904091662946186</c:v>
                </c:pt>
                <c:pt idx="7">
                  <c:v>88.538279180941629</c:v>
                </c:pt>
                <c:pt idx="8">
                  <c:v>87.927444925331542</c:v>
                </c:pt>
                <c:pt idx="9">
                  <c:v>87.343257666398344</c:v>
                </c:pt>
                <c:pt idx="10">
                  <c:v>86.836569117208157</c:v>
                </c:pt>
                <c:pt idx="11">
                  <c:v>86.239406325233674</c:v>
                </c:pt>
                <c:pt idx="12">
                  <c:v>85.543473222570938</c:v>
                </c:pt>
                <c:pt idx="13">
                  <c:v>83.972176403608557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608-48B3-99E5-C542F07766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833024"/>
        <c:axId val="556833584"/>
      </c:barChart>
      <c:catAx>
        <c:axId val="556833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833584"/>
        <c:crosses val="autoZero"/>
        <c:auto val="1"/>
        <c:lblAlgn val="ctr"/>
        <c:lblOffset val="100"/>
        <c:noMultiLvlLbl val="0"/>
      </c:catAx>
      <c:valAx>
        <c:axId val="55683358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833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5E-2"/>
          <c:w val="0.81901688387486848"/>
          <c:h val="0.8636985631033415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B3E-4212-9D91-1ADFF3D4DCB8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5B3E-4212-9D91-1ADFF3D4DCB8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Barranquilla</c:v>
                </c:pt>
                <c:pt idx="3">
                  <c:v>Bogotá</c:v>
                </c:pt>
                <c:pt idx="4">
                  <c:v>Montería</c:v>
                </c:pt>
                <c:pt idx="5">
                  <c:v>Cali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Pereira</c:v>
                </c:pt>
                <c:pt idx="11">
                  <c:v>Medellín</c:v>
                </c:pt>
                <c:pt idx="12">
                  <c:v>Cartagena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82.916436575000191</c:v>
                </c:pt>
                <c:pt idx="1">
                  <c:v>82.761221473893102</c:v>
                </c:pt>
                <c:pt idx="2">
                  <c:v>79.9205210422069</c:v>
                </c:pt>
                <c:pt idx="3">
                  <c:v>79.86637324126508</c:v>
                </c:pt>
                <c:pt idx="4">
                  <c:v>79.471417419765672</c:v>
                </c:pt>
                <c:pt idx="5">
                  <c:v>78.980410694074081</c:v>
                </c:pt>
                <c:pt idx="6">
                  <c:v>78.257731279227826</c:v>
                </c:pt>
                <c:pt idx="7">
                  <c:v>78.115137373777998</c:v>
                </c:pt>
                <c:pt idx="8">
                  <c:v>77.830950260652287</c:v>
                </c:pt>
                <c:pt idx="9">
                  <c:v>76.161788247082214</c:v>
                </c:pt>
                <c:pt idx="10">
                  <c:v>74.791102788809042</c:v>
                </c:pt>
                <c:pt idx="11">
                  <c:v>74.363094550324149</c:v>
                </c:pt>
                <c:pt idx="12">
                  <c:v>73.747106272724537</c:v>
                </c:pt>
                <c:pt idx="13">
                  <c:v>70.199173479485694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B3E-4212-9D91-1ADFF3D4DC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97323088"/>
        <c:axId val="397323648"/>
      </c:barChart>
      <c:catAx>
        <c:axId val="397323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7323648"/>
        <c:crosses val="autoZero"/>
        <c:auto val="1"/>
        <c:lblAlgn val="ctr"/>
        <c:lblOffset val="100"/>
        <c:noMultiLvlLbl val="0"/>
      </c:catAx>
      <c:valAx>
        <c:axId val="39732364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9732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34E-2"/>
          <c:w val="0.83147388661978816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7EDC-4E2A-999B-617A8A78098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54.550616264431454</c:v>
                </c:pt>
                <c:pt idx="1">
                  <c:v>53.784258633812698</c:v>
                </c:pt>
                <c:pt idx="2">
                  <c:v>53.636854044281613</c:v>
                </c:pt>
                <c:pt idx="3">
                  <c:v>51.830088329710819</c:v>
                </c:pt>
                <c:pt idx="4">
                  <c:v>51.81161186733457</c:v>
                </c:pt>
                <c:pt idx="5">
                  <c:v>50.378331895875874</c:v>
                </c:pt>
                <c:pt idx="6">
                  <c:v>47.49383759165439</c:v>
                </c:pt>
                <c:pt idx="7">
                  <c:v>47.130826752675212</c:v>
                </c:pt>
                <c:pt idx="8">
                  <c:v>46.866907878307103</c:v>
                </c:pt>
                <c:pt idx="9">
                  <c:v>45.842427264881174</c:v>
                </c:pt>
                <c:pt idx="10">
                  <c:v>45.44748414430375</c:v>
                </c:pt>
                <c:pt idx="11">
                  <c:v>41.893905744639035</c:v>
                </c:pt>
                <c:pt idx="12">
                  <c:v>40.844560683147044</c:v>
                </c:pt>
                <c:pt idx="13">
                  <c:v>35.111342086560654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EDC-4E2A-999B-617A8A7809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97325888"/>
        <c:axId val="397326448"/>
      </c:barChart>
      <c:catAx>
        <c:axId val="397325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7326448"/>
        <c:crosses val="autoZero"/>
        <c:auto val="1"/>
        <c:lblAlgn val="ctr"/>
        <c:lblOffset val="100"/>
        <c:noMultiLvlLbl val="0"/>
      </c:catAx>
      <c:valAx>
        <c:axId val="39732644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97325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8"/>
          <c:y val="2.4833785408930945E-2"/>
          <c:w val="0.82088613095548479"/>
          <c:h val="0.85969820662049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1E9-49BF-B719-D2CD361BC6C1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21E9-49BF-B719-D2CD361BC6C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85.999377158535381</c:v>
                </c:pt>
                <c:pt idx="1">
                  <c:v>84.10329834230788</c:v>
                </c:pt>
                <c:pt idx="2">
                  <c:v>83.01599602960637</c:v>
                </c:pt>
                <c:pt idx="3">
                  <c:v>82.562564645713195</c:v>
                </c:pt>
                <c:pt idx="4">
                  <c:v>81.980937006037735</c:v>
                </c:pt>
                <c:pt idx="5">
                  <c:v>81.941817225335882</c:v>
                </c:pt>
                <c:pt idx="6">
                  <c:v>81.021235973234809</c:v>
                </c:pt>
                <c:pt idx="7">
                  <c:v>80.935884249926374</c:v>
                </c:pt>
                <c:pt idx="8">
                  <c:v>79.607602169330178</c:v>
                </c:pt>
                <c:pt idx="9">
                  <c:v>78.864998247604348</c:v>
                </c:pt>
                <c:pt idx="10">
                  <c:v>78.38830134561465</c:v>
                </c:pt>
                <c:pt idx="11">
                  <c:v>77.778199787574749</c:v>
                </c:pt>
                <c:pt idx="12">
                  <c:v>76.711570774053314</c:v>
                </c:pt>
                <c:pt idx="13">
                  <c:v>73.640819057732571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1E9-49BF-B719-D2CD361BC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97328688"/>
        <c:axId val="397329248"/>
      </c:barChart>
      <c:catAx>
        <c:axId val="397328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7329248"/>
        <c:crosses val="autoZero"/>
        <c:auto val="1"/>
        <c:lblAlgn val="ctr"/>
        <c:lblOffset val="100"/>
        <c:noMultiLvlLbl val="0"/>
      </c:catAx>
      <c:valAx>
        <c:axId val="39732924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97328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9E-2"/>
          <c:w val="0.82241420887635319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2C1E-48FA-9988-1585A8A593A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Bogotá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Cali</c:v>
                </c:pt>
                <c:pt idx="8">
                  <c:v>Ibagué</c:v>
                </c:pt>
                <c:pt idx="9">
                  <c:v>Cartagena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78.58136578201065</c:v>
                </c:pt>
                <c:pt idx="1">
                  <c:v>77.851087888320507</c:v>
                </c:pt>
                <c:pt idx="2">
                  <c:v>76.89943412273135</c:v>
                </c:pt>
                <c:pt idx="3">
                  <c:v>75.577945054662521</c:v>
                </c:pt>
                <c:pt idx="4">
                  <c:v>74.590618272782436</c:v>
                </c:pt>
                <c:pt idx="5">
                  <c:v>72.853105567583555</c:v>
                </c:pt>
                <c:pt idx="6">
                  <c:v>72.532646842338949</c:v>
                </c:pt>
                <c:pt idx="7">
                  <c:v>72.527144228599894</c:v>
                </c:pt>
                <c:pt idx="8">
                  <c:v>71.417242903537627</c:v>
                </c:pt>
                <c:pt idx="9">
                  <c:v>70.725513100155922</c:v>
                </c:pt>
                <c:pt idx="10">
                  <c:v>70.404747916904626</c:v>
                </c:pt>
                <c:pt idx="11">
                  <c:v>68.716382826994419</c:v>
                </c:pt>
                <c:pt idx="12">
                  <c:v>67.897283378961788</c:v>
                </c:pt>
                <c:pt idx="13">
                  <c:v>65.007200866242641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1E-48FA-9988-1585A8A593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4300288"/>
        <c:axId val="554300848"/>
      </c:barChart>
      <c:catAx>
        <c:axId val="554300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4300848"/>
        <c:crosses val="autoZero"/>
        <c:auto val="1"/>
        <c:lblAlgn val="ctr"/>
        <c:lblOffset val="100"/>
        <c:noMultiLvlLbl val="0"/>
      </c:catAx>
      <c:valAx>
        <c:axId val="55430084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43002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8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A908-41D2-983F-090279585564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A908-41D2-983F-09027958556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Villavicencio</c:v>
                </c:pt>
                <c:pt idx="3">
                  <c:v>Ibagué</c:v>
                </c:pt>
                <c:pt idx="4">
                  <c:v>Cali</c:v>
                </c:pt>
                <c:pt idx="5">
                  <c:v>Manizales</c:v>
                </c:pt>
                <c:pt idx="6">
                  <c:v>Cartagena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Pasto</c:v>
                </c:pt>
                <c:pt idx="11">
                  <c:v>Barranquilla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25.577374555909188</c:v>
                </c:pt>
                <c:pt idx="1">
                  <c:v>22.188307976207177</c:v>
                </c:pt>
                <c:pt idx="2">
                  <c:v>21.520553636697745</c:v>
                </c:pt>
                <c:pt idx="3">
                  <c:v>21.377330047867474</c:v>
                </c:pt>
                <c:pt idx="4">
                  <c:v>20.356466962130771</c:v>
                </c:pt>
                <c:pt idx="5">
                  <c:v>19.317548474846198</c:v>
                </c:pt>
                <c:pt idx="6">
                  <c:v>19.069868906609884</c:v>
                </c:pt>
                <c:pt idx="7">
                  <c:v>18.530780375834404</c:v>
                </c:pt>
                <c:pt idx="8">
                  <c:v>18.403556550621449</c:v>
                </c:pt>
                <c:pt idx="9">
                  <c:v>17.984350853977094</c:v>
                </c:pt>
                <c:pt idx="10">
                  <c:v>17.502393411601517</c:v>
                </c:pt>
                <c:pt idx="11">
                  <c:v>16.128627774388686</c:v>
                </c:pt>
                <c:pt idx="12">
                  <c:v>15.790984927600901</c:v>
                </c:pt>
                <c:pt idx="13">
                  <c:v>15.146886409327088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908-41D2-983F-0902795855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4303088"/>
        <c:axId val="554303648"/>
      </c:barChart>
      <c:catAx>
        <c:axId val="554303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4303648"/>
        <c:crosses val="autoZero"/>
        <c:auto val="1"/>
        <c:lblAlgn val="ctr"/>
        <c:lblOffset val="100"/>
        <c:noMultiLvlLbl val="0"/>
      </c:catAx>
      <c:valAx>
        <c:axId val="55430364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430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74"/>
          <c:y val="4.0523525254157297E-2"/>
          <c:w val="0.81479591512527083"/>
          <c:h val="0.8620877662130046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5-EB3E-465A-8447-A83415B23778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EB3E-465A-8447-A83415B23778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Cartagena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13.914158165953253</c:v>
                </c:pt>
                <c:pt idx="1">
                  <c:v>10.848880674080254</c:v>
                </c:pt>
                <c:pt idx="2">
                  <c:v>10.086797591085123</c:v>
                </c:pt>
                <c:pt idx="3">
                  <c:v>9.8112996113972457</c:v>
                </c:pt>
                <c:pt idx="4">
                  <c:v>9.2486337516991863</c:v>
                </c:pt>
                <c:pt idx="5">
                  <c:v>9.1799698567594632</c:v>
                </c:pt>
                <c:pt idx="6">
                  <c:v>8.8666961691672004</c:v>
                </c:pt>
                <c:pt idx="7">
                  <c:v>8.8203511819685438</c:v>
                </c:pt>
                <c:pt idx="8">
                  <c:v>8.7362948517918682</c:v>
                </c:pt>
                <c:pt idx="9">
                  <c:v>8.6464421198963155</c:v>
                </c:pt>
                <c:pt idx="10">
                  <c:v>8.2991195109187945</c:v>
                </c:pt>
                <c:pt idx="11">
                  <c:v>7.8049248549950958</c:v>
                </c:pt>
                <c:pt idx="12">
                  <c:v>7.335853490769173</c:v>
                </c:pt>
                <c:pt idx="13">
                  <c:v>6.3677711736958615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B3E-465A-8447-A83415B237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4305888"/>
        <c:axId val="491198560"/>
      </c:barChart>
      <c:catAx>
        <c:axId val="554305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198560"/>
        <c:crosses val="autoZero"/>
        <c:auto val="1"/>
        <c:lblAlgn val="ctr"/>
        <c:lblOffset val="100"/>
        <c:noMultiLvlLbl val="0"/>
      </c:catAx>
      <c:valAx>
        <c:axId val="49119856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4305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81"/>
          <c:y val="2.8997743703089756E-2"/>
          <c:w val="0.81508408000723975"/>
          <c:h val="0.878605700603215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C120-4449-A1F5-2E0B733E2F6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Manizales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Bogotá</c:v>
                </c:pt>
                <c:pt idx="8">
                  <c:v>Bucaramanga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10.851248451925699</c:v>
                </c:pt>
                <c:pt idx="1">
                  <c:v>8.2405615447780498</c:v>
                </c:pt>
                <c:pt idx="2">
                  <c:v>8.1707177878202728</c:v>
                </c:pt>
                <c:pt idx="3">
                  <c:v>7.5934329487974832</c:v>
                </c:pt>
                <c:pt idx="4">
                  <c:v>7.3960594632361101</c:v>
                </c:pt>
                <c:pt idx="5">
                  <c:v>7.3156790304352848</c:v>
                </c:pt>
                <c:pt idx="6">
                  <c:v>6.736251107152051</c:v>
                </c:pt>
                <c:pt idx="7">
                  <c:v>6.6057274850146621</c:v>
                </c:pt>
                <c:pt idx="8">
                  <c:v>5.9328916346667429</c:v>
                </c:pt>
                <c:pt idx="9">
                  <c:v>5.8648083907659379</c:v>
                </c:pt>
                <c:pt idx="10">
                  <c:v>5.2282405902337219</c:v>
                </c:pt>
                <c:pt idx="11">
                  <c:v>4.8992109257822021</c:v>
                </c:pt>
                <c:pt idx="12">
                  <c:v>4.0972362514055378</c:v>
                </c:pt>
                <c:pt idx="13">
                  <c:v>3.7801141435002474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120-4449-A1F5-2E0B733E2F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1200800"/>
        <c:axId val="491201360"/>
      </c:barChart>
      <c:catAx>
        <c:axId val="491200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201360"/>
        <c:crosses val="autoZero"/>
        <c:auto val="1"/>
        <c:lblAlgn val="ctr"/>
        <c:lblOffset val="100"/>
        <c:noMultiLvlLbl val="0"/>
      </c:catAx>
      <c:valAx>
        <c:axId val="491201360"/>
        <c:scaling>
          <c:orientation val="minMax"/>
          <c:max val="12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200800"/>
        <c:crosses val="max"/>
        <c:crossBetween val="between"/>
        <c:majorUnit val="3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014E-2"/>
          <c:w val="0.53685403185987945"/>
          <c:h val="0.84722323229616892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-6,0</c:v>
                </c:pt>
                <c:pt idx="1">
                  <c:v>-3,5</c:v>
                </c:pt>
                <c:pt idx="2">
                  <c:v>-5,7</c:v>
                </c:pt>
                <c:pt idx="3">
                  <c:v>8,3</c:v>
                </c:pt>
                <c:pt idx="4">
                  <c:v>-4,0</c:v>
                </c:pt>
                <c:pt idx="5">
                  <c:v>-11,1</c:v>
                </c:pt>
                <c:pt idx="6">
                  <c:v>4,8</c:v>
                </c:pt>
                <c:pt idx="7">
                  <c:v>58,9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AEF-4667-822A-C2B2291E544B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EF-4667-822A-C2B2291E544B}"/>
                </c:ext>
              </c:extLst>
            </c:dLbl>
            <c:dLbl>
              <c:idx val="1"/>
              <c:layout>
                <c:manualLayout>
                  <c:x val="-3.2252123387215515E-3"/>
                  <c:y val="0.220441396438348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EF-4667-822A-C2B2291E544B}"/>
                </c:ext>
              </c:extLst>
            </c:dLbl>
            <c:dLbl>
              <c:idx val="2"/>
              <c:layout>
                <c:manualLayout>
                  <c:x val="-0.15630674878511475"/>
                  <c:y val="-0.1893384674860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AEF-4667-822A-C2B2291E544B}"/>
                </c:ext>
              </c:extLst>
            </c:dLbl>
            <c:dLbl>
              <c:idx val="3"/>
              <c:layout>
                <c:manualLayout>
                  <c:x val="0.1043967659730603"/>
                  <c:y val="-5.91595405413033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AEF-4667-822A-C2B2291E544B}"/>
                </c:ext>
              </c:extLst>
            </c:dLbl>
            <c:dLbl>
              <c:idx val="4"/>
              <c:layout>
                <c:manualLayout>
                  <c:x val="-1.5017070227287717E-3"/>
                  <c:y val="0.270562470013828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AEF-4667-822A-C2B2291E544B}"/>
                </c:ext>
              </c:extLst>
            </c:dLbl>
            <c:dLbl>
              <c:idx val="5"/>
              <c:layout>
                <c:manualLayout>
                  <c:x val="-6.9423005292655266E-3"/>
                  <c:y val="-2.72479370340863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AEF-4667-822A-C2B2291E544B}"/>
                </c:ext>
              </c:extLst>
            </c:dLbl>
            <c:dLbl>
              <c:idx val="6"/>
              <c:layout>
                <c:manualLayout>
                  <c:x val="0.15127049712845303"/>
                  <c:y val="0.142931508602093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AEF-4667-822A-C2B2291E544B}"/>
                </c:ext>
              </c:extLst>
            </c:dLbl>
            <c:dLbl>
              <c:idx val="7"/>
              <c:layout>
                <c:manualLayout>
                  <c:x val="0.12088365299997418"/>
                  <c:y val="1.736234583580278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AEF-4667-822A-C2B2291E544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'!$B$32:$B$39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'!$H$32:$H$39</c:f>
              <c:numCache>
                <c:formatCode>#,##0</c:formatCode>
                <c:ptCount val="8"/>
                <c:pt idx="0">
                  <c:v>419.06262746799189</c:v>
                </c:pt>
                <c:pt idx="1">
                  <c:v>86.013014214509028</c:v>
                </c:pt>
                <c:pt idx="2">
                  <c:v>248.55516318238543</c:v>
                </c:pt>
                <c:pt idx="3">
                  <c:v>416.67284439779098</c:v>
                </c:pt>
                <c:pt idx="4">
                  <c:v>163.15651942691639</c:v>
                </c:pt>
                <c:pt idx="5">
                  <c:v>52.296931099803473</c:v>
                </c:pt>
                <c:pt idx="6">
                  <c:v>278.93326106119866</c:v>
                </c:pt>
                <c:pt idx="7">
                  <c:v>27.977868087812819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AEF-4667-822A-C2B2291E544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501"/>
          <c:h val="0.88910941687844636"/>
        </c:manualLayout>
      </c:layout>
      <c:pieChart>
        <c:varyColors val="1"/>
        <c:ser>
          <c:idx val="1"/>
          <c:order val="0"/>
          <c:tx>
            <c:strRef>
              <c:f>'Ramas Ocupados etario '!$F$14:$F$28</c:f>
              <c:strCache>
                <c:ptCount val="15"/>
                <c:pt idx="0">
                  <c:v>-6,0</c:v>
                </c:pt>
                <c:pt idx="1">
                  <c:v>-3,5</c:v>
                </c:pt>
                <c:pt idx="2">
                  <c:v>-5,7</c:v>
                </c:pt>
                <c:pt idx="3">
                  <c:v>8,3</c:v>
                </c:pt>
                <c:pt idx="4">
                  <c:v>-4,0</c:v>
                </c:pt>
                <c:pt idx="5">
                  <c:v>-11,1</c:v>
                </c:pt>
                <c:pt idx="6">
                  <c:v>4,8</c:v>
                </c:pt>
                <c:pt idx="7">
                  <c:v>58,9</c:v>
                </c:pt>
                <c:pt idx="14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1BC-4394-99E9-EBF05D431AFF}"/>
              </c:ext>
            </c:extLst>
          </c:dPt>
          <c:dLbls>
            <c:dLbl>
              <c:idx val="1"/>
              <c:layout>
                <c:manualLayout>
                  <c:x val="2.5276015255374637E-2"/>
                  <c:y val="-6.09012762293602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C-4394-99E9-EBF05D431AFF}"/>
                </c:ext>
              </c:extLst>
            </c:dLbl>
            <c:dLbl>
              <c:idx val="2"/>
              <c:layout>
                <c:manualLayout>
                  <c:x val="-0.10800669333809003"/>
                  <c:y val="-0.134058798205779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C-4394-99E9-EBF05D431AFF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C-4394-99E9-EBF05D431AFF}"/>
                </c:ext>
              </c:extLst>
            </c:dLbl>
            <c:dLbl>
              <c:idx val="4"/>
              <c:layout>
                <c:manualLayout>
                  <c:x val="-1.8939209779985557E-2"/>
                  <c:y val="0.13153714481342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BC-4394-99E9-EBF05D431AFF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C-4394-99E9-EBF05D431AFF}"/>
                </c:ext>
              </c:extLst>
            </c:dLbl>
            <c:dLbl>
              <c:idx val="6"/>
              <c:layout>
                <c:manualLayout>
                  <c:x val="0.15606010413746832"/>
                  <c:y val="0.107115499451457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BC-4394-99E9-EBF05D431AFF}"/>
                </c:ext>
              </c:extLst>
            </c:dLbl>
            <c:dLbl>
              <c:idx val="7"/>
              <c:layout>
                <c:manualLayout>
                  <c:x val="0.23463105946708121"/>
                  <c:y val="2.671888236192699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1BC-4394-99E9-EBF05D431A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'!$B$32:$B$39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'!$L$32:$L$39</c:f>
              <c:numCache>
                <c:formatCode>#,##0</c:formatCode>
                <c:ptCount val="8"/>
                <c:pt idx="0">
                  <c:v>294.16406333397526</c:v>
                </c:pt>
                <c:pt idx="1">
                  <c:v>69.562264491328833</c:v>
                </c:pt>
                <c:pt idx="2">
                  <c:v>138.07039405968567</c:v>
                </c:pt>
                <c:pt idx="3">
                  <c:v>232.81121506230366</c:v>
                </c:pt>
                <c:pt idx="4">
                  <c:v>89.521599774000137</c:v>
                </c:pt>
                <c:pt idx="5">
                  <c:v>16.09987497248618</c:v>
                </c:pt>
                <c:pt idx="6">
                  <c:v>149.99781167631178</c:v>
                </c:pt>
                <c:pt idx="7">
                  <c:v>20.159589508582606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1BC-4394-99E9-EBF05D431AF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-6,0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6410-4810-A19A-764B9AC3CAD9}"/>
              </c:ext>
            </c:extLst>
          </c:dPt>
          <c:dLbls>
            <c:dLbl>
              <c:idx val="0"/>
              <c:layout>
                <c:manualLayout>
                  <c:x val="1.5776583167897217E-2"/>
                  <c:y val="0.143279765465125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10-4810-A19A-764B9AC3CAD9}"/>
                </c:ext>
              </c:extLst>
            </c:dLbl>
            <c:dLbl>
              <c:idx val="1"/>
              <c:layout>
                <c:manualLayout>
                  <c:x val="4.270209029626694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10-4810-A19A-764B9AC3CAD9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8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10-4810-A19A-764B9AC3CAD9}"/>
                </c:ext>
              </c:extLst>
            </c:dLbl>
            <c:dLbl>
              <c:idx val="4"/>
              <c:layout>
                <c:manualLayout>
                  <c:x val="-6.8595278260348294E-2"/>
                  <c:y val="0.141556518918281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10-4810-A19A-764B9AC3CAD9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410-4810-A19A-764B9AC3CAD9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410-4810-A19A-764B9AC3CA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'!$B$32:$B$39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'!$D$32:$D$39</c:f>
              <c:numCache>
                <c:formatCode>#,##0</c:formatCode>
                <c:ptCount val="8"/>
                <c:pt idx="0">
                  <c:v>319.03388546192889</c:v>
                </c:pt>
                <c:pt idx="1">
                  <c:v>46.494557353374773</c:v>
                </c:pt>
                <c:pt idx="2">
                  <c:v>179.98388720377375</c:v>
                </c:pt>
                <c:pt idx="3">
                  <c:v>238.60439343087208</c:v>
                </c:pt>
                <c:pt idx="4">
                  <c:v>97.706372086820934</c:v>
                </c:pt>
                <c:pt idx="5">
                  <c:v>39.163519528869116</c:v>
                </c:pt>
                <c:pt idx="6">
                  <c:v>180.81354862836204</c:v>
                </c:pt>
                <c:pt idx="7">
                  <c:v>21.549113342622601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410-4810-A19A-764B9AC3CAD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95E-2"/>
          <c:w val="1"/>
          <c:h val="0.91393312522325187"/>
        </c:manualLayout>
      </c:layout>
      <c:pieChart>
        <c:varyColors val="1"/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858</c:v>
                </c:pt>
                <c:pt idx="1">
                  <c:v>265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7723-4254-9307-9E3BFB88F8B1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7723-4254-9307-9E3BFB88F8B1}"/>
              </c:ext>
            </c:extLst>
          </c:dPt>
          <c:dLbls>
            <c:dLbl>
              <c:idx val="0"/>
              <c:layout>
                <c:manualLayout>
                  <c:x val="-0.24433784999489908"/>
                  <c:y val="-0.136094674556213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23-4254-9307-9E3BFB88F8B1}"/>
                </c:ext>
              </c:extLst>
            </c:dLbl>
            <c:dLbl>
              <c:idx val="1"/>
              <c:layout>
                <c:manualLayout>
                  <c:x val="0.19345519972547603"/>
                  <c:y val="6.95652984205376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23-4254-9307-9E3BFB88F8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858.3970517267386</c:v>
                </c:pt>
                <c:pt idx="1">
                  <c:v>264.95222530988588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23-4254-9307-9E3BFB88F8B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43E-2"/>
          <c:y val="3.7543307086614262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etario'!$I$56:$I$57</c:f>
              <c:strCache>
                <c:ptCount val="2"/>
                <c:pt idx="0">
                  <c:v>1.074</c:v>
                </c:pt>
                <c:pt idx="1">
                  <c:v>618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1D60-44E4-BAEB-043A1A2EAC4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1D60-44E4-BAEB-043A1A2EAC4C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60-44E4-BAEB-043A1A2EAC4C}"/>
                </c:ext>
              </c:extLst>
            </c:dLbl>
            <c:dLbl>
              <c:idx val="1"/>
              <c:layout>
                <c:manualLayout>
                  <c:x val="0.23791616956971293"/>
                  <c:y val="1.8535124285934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D60-44E4-BAEB-043A1A2EAC4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etario'!$I$56:$I$57</c:f>
              <c:numCache>
                <c:formatCode>#,##0</c:formatCode>
                <c:ptCount val="2"/>
                <c:pt idx="0">
                  <c:v>1074.2740468006891</c:v>
                </c:pt>
                <c:pt idx="1">
                  <c:v>618.3941821377191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D60-44E4-BAEB-043A1A2EAC4C}"/>
            </c:ext>
          </c:extLst>
        </c:ser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858</c:v>
                </c:pt>
                <c:pt idx="1">
                  <c:v>265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1D60-44E4-BAEB-043A1A2EAC4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858.3970517267386</c:v>
                </c:pt>
                <c:pt idx="1">
                  <c:v>264.95222530988588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D60-44E4-BAEB-043A1A2EAC4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etario'!$J$56:$J$57</c:f>
              <c:strCache>
                <c:ptCount val="2"/>
                <c:pt idx="0">
                  <c:v>407</c:v>
                </c:pt>
                <c:pt idx="1">
                  <c:v>603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6E2-41BC-88A3-685D6A544E3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6E2-41BC-88A3-685D6A544E3D}"/>
              </c:ext>
            </c:extLst>
          </c:dPt>
          <c:dLbls>
            <c:dLbl>
              <c:idx val="0"/>
              <c:layout>
                <c:manualLayout>
                  <c:x val="-0.24352749910052274"/>
                  <c:y val="-7.292269440956890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E2-41BC-88A3-685D6A544E3D}"/>
                </c:ext>
              </c:extLst>
            </c:dLbl>
            <c:dLbl>
              <c:idx val="1"/>
              <c:layout>
                <c:manualLayout>
                  <c:x val="0.27275945849740729"/>
                  <c:y val="-3.61661486281603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E2-41BC-88A3-685D6A544E3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etario'!$J$56:$J$57</c:f>
              <c:numCache>
                <c:formatCode>#,##0</c:formatCode>
                <c:ptCount val="2"/>
                <c:pt idx="0">
                  <c:v>407.3317050088944</c:v>
                </c:pt>
                <c:pt idx="1">
                  <c:v>603.0551078697797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6E2-41BC-88A3-685D6A544E3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15"/>
          <c:y val="3.2679738562091554E-2"/>
          <c:w val="0.46695428344768841"/>
          <c:h val="0.711876383099172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137-4F52-A4E7-A1CEA4FEDAB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137-4F52-A4E7-A1CEA4FEDAB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1710.1955601675143</c:v>
                </c:pt>
                <c:pt idx="1">
                  <c:v>2365.1864846130557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137-4F52-A4E7-A1CEA4FEDAB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67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FF4-4392-B87A-CA90FB3D5156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F4-4392-B87A-CA90FB3D515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1704.6279951784638</c:v>
                </c:pt>
                <c:pt idx="1">
                  <c:v>2370.7540496021065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F4-4392-B87A-CA90FB3D515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72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65"/>
          <c:h val="0.799909424641147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43.627197883373285</c:v>
                </c:pt>
                <c:pt idx="1">
                  <c:v>43.322173557770363</c:v>
                </c:pt>
                <c:pt idx="2">
                  <c:v>43.273205313632616</c:v>
                </c:pt>
                <c:pt idx="3">
                  <c:v>42.221498884866563</c:v>
                </c:pt>
                <c:pt idx="4">
                  <c:v>41.643198427417616</c:v>
                </c:pt>
                <c:pt idx="5">
                  <c:v>41.572696278025454</c:v>
                </c:pt>
                <c:pt idx="6">
                  <c:v>41.6</c:v>
                </c:pt>
                <c:pt idx="7">
                  <c:v>42.379376367721392</c:v>
                </c:pt>
                <c:pt idx="8">
                  <c:v>42.34090643801845</c:v>
                </c:pt>
                <c:pt idx="9">
                  <c:v>42.470113701114904</c:v>
                </c:pt>
                <c:pt idx="10">
                  <c:v>42.466512574607393</c:v>
                </c:pt>
                <c:pt idx="11">
                  <c:v>41.656293945329921</c:v>
                </c:pt>
                <c:pt idx="12">
                  <c:v>42.227508718524682</c:v>
                </c:pt>
                <c:pt idx="13">
                  <c:v>42.025990413784093</c:v>
                </c:pt>
                <c:pt idx="14">
                  <c:v>43.932385238381777</c:v>
                </c:pt>
                <c:pt idx="15">
                  <c:v>43.703813670571641</c:v>
                </c:pt>
                <c:pt idx="16">
                  <c:v>43.227139513363028</c:v>
                </c:pt>
                <c:pt idx="17">
                  <c:v>41.585301449497891</c:v>
                </c:pt>
                <c:pt idx="18">
                  <c:v>41.748920295776905</c:v>
                </c:pt>
                <c:pt idx="19">
                  <c:v>40.562620135155832</c:v>
                </c:pt>
                <c:pt idx="20">
                  <c:v>40.09889102164675</c:v>
                </c:pt>
                <c:pt idx="21">
                  <c:v>40.280431251439609</c:v>
                </c:pt>
                <c:pt idx="22">
                  <c:v>41.310707003651856</c:v>
                </c:pt>
                <c:pt idx="23">
                  <c:v>42.421364974441502</c:v>
                </c:pt>
                <c:pt idx="24">
                  <c:v>42.507974346547392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DD-4B83-A0CB-FF4BC3FD3E37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45.522296746504786</c:v>
                </c:pt>
                <c:pt idx="1">
                  <c:v>44.886962753120031</c:v>
                </c:pt>
                <c:pt idx="2">
                  <c:v>44.171143388307641</c:v>
                </c:pt>
                <c:pt idx="3">
                  <c:v>42.562265688148301</c:v>
                </c:pt>
                <c:pt idx="4">
                  <c:v>42.067884708481614</c:v>
                </c:pt>
                <c:pt idx="5">
                  <c:v>42.336202284159633</c:v>
                </c:pt>
                <c:pt idx="6">
                  <c:v>42.5</c:v>
                </c:pt>
                <c:pt idx="7">
                  <c:v>41.625669240426845</c:v>
                </c:pt>
                <c:pt idx="8">
                  <c:v>43.506688239957292</c:v>
                </c:pt>
                <c:pt idx="9">
                  <c:v>43.043547792104711</c:v>
                </c:pt>
                <c:pt idx="10">
                  <c:v>43.023051050592976</c:v>
                </c:pt>
                <c:pt idx="11">
                  <c:v>41.97388352833476</c:v>
                </c:pt>
                <c:pt idx="12">
                  <c:v>42.904233186628652</c:v>
                </c:pt>
                <c:pt idx="13">
                  <c:v>42.8333758683155</c:v>
                </c:pt>
                <c:pt idx="14">
                  <c:v>44.00761004372324</c:v>
                </c:pt>
                <c:pt idx="15">
                  <c:v>44.25244961039229</c:v>
                </c:pt>
                <c:pt idx="16">
                  <c:v>43.795396302415952</c:v>
                </c:pt>
                <c:pt idx="17">
                  <c:v>42.336202284159633</c:v>
                </c:pt>
                <c:pt idx="18">
                  <c:v>42.030555309121198</c:v>
                </c:pt>
                <c:pt idx="19">
                  <c:v>41.03419346335572</c:v>
                </c:pt>
                <c:pt idx="20">
                  <c:v>40.605170117827534</c:v>
                </c:pt>
                <c:pt idx="21">
                  <c:v>40.52919007346155</c:v>
                </c:pt>
                <c:pt idx="22">
                  <c:v>40.918558509977522</c:v>
                </c:pt>
                <c:pt idx="23">
                  <c:v>41.995428320310346</c:v>
                </c:pt>
                <c:pt idx="24">
                  <c:v>42.389626139239233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3DD-4B83-A0CB-FF4BC3FD3E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2935376"/>
        <c:axId val="352935936"/>
      </c:lineChart>
      <c:catAx>
        <c:axId val="352935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529359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52935936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293537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39"/>
          <c:y val="0.14654845123109664"/>
          <c:w val="0.23220732797140309"/>
          <c:h val="0.1703118922579375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87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4DF-47C2-B2DE-6D622FF6F5AA}"/>
              </c:ext>
            </c:extLst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24DF-47C2-B2DE-6D622FF6F5AA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General</c:formatCode>
                <c:ptCount val="14"/>
                <c:pt idx="0">
                  <c:v>69.810638277245857</c:v>
                </c:pt>
                <c:pt idx="1">
                  <c:v>59.798883570032558</c:v>
                </c:pt>
                <c:pt idx="2">
                  <c:v>58.153212124059415</c:v>
                </c:pt>
                <c:pt idx="3">
                  <c:v>57.387970378970408</c:v>
                </c:pt>
                <c:pt idx="4">
                  <c:v>56.331862334212417</c:v>
                </c:pt>
                <c:pt idx="5">
                  <c:v>55.650741215605045</c:v>
                </c:pt>
                <c:pt idx="6">
                  <c:v>55.504638285876503</c:v>
                </c:pt>
                <c:pt idx="7">
                  <c:v>55.437432386665002</c:v>
                </c:pt>
                <c:pt idx="8">
                  <c:v>49.81253041917703</c:v>
                </c:pt>
                <c:pt idx="9">
                  <c:v>47.726930745782347</c:v>
                </c:pt>
                <c:pt idx="10">
                  <c:v>47.246369719199869</c:v>
                </c:pt>
                <c:pt idx="11">
                  <c:v>42.294280852009301</c:v>
                </c:pt>
                <c:pt idx="12">
                  <c:v>42.04790870747032</c:v>
                </c:pt>
                <c:pt idx="13">
                  <c:v>41.827440383451112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4DF-47C2-B2DE-6D622FF6F5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192896"/>
        <c:axId val="144193456"/>
      </c:barChart>
      <c:catAx>
        <c:axId val="144192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93456"/>
        <c:crosses val="autoZero"/>
        <c:auto val="1"/>
        <c:lblAlgn val="ctr"/>
        <c:lblOffset val="100"/>
        <c:noMultiLvlLbl val="0"/>
      </c:catAx>
      <c:valAx>
        <c:axId val="144193456"/>
        <c:scaling>
          <c:orientation val="minMax"/>
          <c:max val="75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92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42"/>
          <c:y val="2.4820382300697247E-2"/>
          <c:w val="0.820424512153373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147A-4220-879D-4ED47CA81BDB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Pasto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67.625028070054157</c:v>
                </c:pt>
                <c:pt idx="1">
                  <c:v>63.028466247065538</c:v>
                </c:pt>
                <c:pt idx="2">
                  <c:v>61.707100543867263</c:v>
                </c:pt>
                <c:pt idx="3">
                  <c:v>61.474211114282653</c:v>
                </c:pt>
                <c:pt idx="4">
                  <c:v>60.491169011724985</c:v>
                </c:pt>
                <c:pt idx="5">
                  <c:v>56.535264134332373</c:v>
                </c:pt>
                <c:pt idx="6">
                  <c:v>54.481226213375052</c:v>
                </c:pt>
                <c:pt idx="7">
                  <c:v>53.720913975993689</c:v>
                </c:pt>
                <c:pt idx="8">
                  <c:v>50.828893116708493</c:v>
                </c:pt>
                <c:pt idx="9">
                  <c:v>48.7930331943463</c:v>
                </c:pt>
                <c:pt idx="10">
                  <c:v>46.951152686676615</c:v>
                </c:pt>
                <c:pt idx="11">
                  <c:v>40.190069300140607</c:v>
                </c:pt>
                <c:pt idx="12">
                  <c:v>39.350318406240781</c:v>
                </c:pt>
                <c:pt idx="13">
                  <c:v>36.704737683037948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7A-4220-879D-4ED47CA81B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195696"/>
        <c:axId val="144196256"/>
      </c:barChart>
      <c:catAx>
        <c:axId val="144195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96256"/>
        <c:crosses val="autoZero"/>
        <c:auto val="1"/>
        <c:lblAlgn val="ctr"/>
        <c:lblOffset val="100"/>
        <c:noMultiLvlLbl val="0"/>
      </c:catAx>
      <c:valAx>
        <c:axId val="14419625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95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71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-8,3</c:v>
                </c:pt>
                <c:pt idx="1">
                  <c:v>21,3</c:v>
                </c:pt>
                <c:pt idx="2">
                  <c:v>22,0</c:v>
                </c:pt>
                <c:pt idx="3">
                  <c:v>-9,4</c:v>
                </c:pt>
                <c:pt idx="4">
                  <c:v>-8,0</c:v>
                </c:pt>
                <c:pt idx="5">
                  <c:v>115,9</c:v>
                </c:pt>
                <c:pt idx="6">
                  <c:v>-2,3</c:v>
                </c:pt>
                <c:pt idx="7">
                  <c:v>24,5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99C-4075-996E-C928298F33E0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9C-4075-996E-C928298F33E0}"/>
                </c:ext>
              </c:extLst>
            </c:dLbl>
            <c:dLbl>
              <c:idx val="1"/>
              <c:layout>
                <c:manualLayout>
                  <c:x val="-1.1094659363231771E-2"/>
                  <c:y val="6.18923946323612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9C-4075-996E-C928298F33E0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9C-4075-996E-C928298F33E0}"/>
                </c:ext>
              </c:extLst>
            </c:dLbl>
            <c:dLbl>
              <c:idx val="5"/>
              <c:layout>
                <c:manualLayout>
                  <c:x val="6.4260812507132281E-2"/>
                  <c:y val="7.9336856805621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9C-4075-996E-C928298F33E0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9C-4075-996E-C928298F33E0}"/>
                </c:ext>
              </c:extLst>
            </c:dLbl>
            <c:dLbl>
              <c:idx val="7"/>
              <c:layout>
                <c:manualLayout>
                  <c:x val="4.5582277758758429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9C-4075-996E-C928298F33E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696.77130971895951</c:v>
                </c:pt>
                <c:pt idx="1">
                  <c:v>138.19073033821792</c:v>
                </c:pt>
                <c:pt idx="2">
                  <c:v>248.77270085858598</c:v>
                </c:pt>
                <c:pt idx="3">
                  <c:v>296.05244873591977</c:v>
                </c:pt>
                <c:pt idx="4">
                  <c:v>141.45752809312623</c:v>
                </c:pt>
                <c:pt idx="5">
                  <c:v>4.8632618717477119</c:v>
                </c:pt>
                <c:pt idx="6">
                  <c:v>169.71995133553096</c:v>
                </c:pt>
                <c:pt idx="7">
                  <c:v>14.367629215426483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99C-4075-996E-C928298F33E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21E-3"/>
          <c:y val="3.5833070866141799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452</c:v>
                </c:pt>
                <c:pt idx="1">
                  <c:v>90</c:v>
                </c:pt>
                <c:pt idx="2">
                  <c:v>382</c:v>
                </c:pt>
                <c:pt idx="3">
                  <c:v>703</c:v>
                </c:pt>
                <c:pt idx="4">
                  <c:v>250</c:v>
                </c:pt>
                <c:pt idx="5">
                  <c:v>113</c:v>
                </c:pt>
                <c:pt idx="6">
                  <c:v>515</c:v>
                </c:pt>
                <c:pt idx="7">
                  <c:v>41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356-4CDB-A87B-F39D81E73CC3}"/>
              </c:ext>
            </c:extLst>
          </c:dPt>
          <c:dLbls>
            <c:dLbl>
              <c:idx val="0"/>
              <c:layout>
                <c:manualLayout>
                  <c:x val="1.6863478575442004E-2"/>
                  <c:y val="-0.120000000000000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356-4CDB-A87B-F39D81E73CC3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356-4CDB-A87B-F39D81E73CC3}"/>
                </c:ext>
              </c:extLst>
            </c:dLbl>
            <c:dLbl>
              <c:idx val="2"/>
              <c:layout>
                <c:manualLayout>
                  <c:x val="0.17773446940833279"/>
                  <c:y val="-8.02230971128609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356-4CDB-A87B-F39D81E73CC3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356-4CDB-A87B-F39D81E73CC3}"/>
                </c:ext>
              </c:extLst>
            </c:dLbl>
            <c:dLbl>
              <c:idx val="4"/>
              <c:layout>
                <c:manualLayout>
                  <c:x val="0.11018111005918983"/>
                  <c:y val="4.007349081364832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356-4CDB-A87B-F39D81E73CC3}"/>
                </c:ext>
              </c:extLst>
            </c:dLbl>
            <c:dLbl>
              <c:idx val="5"/>
              <c:layout>
                <c:manualLayout>
                  <c:x val="-7.6486636353554419E-3"/>
                  <c:y val="0.129266947692144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356-4CDB-A87B-F39D81E73CC3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356-4CDB-A87B-F39D81E73CC3}"/>
                </c:ext>
              </c:extLst>
            </c:dLbl>
            <c:dLbl>
              <c:idx val="7"/>
              <c:layout>
                <c:manualLayout>
                  <c:x val="0.13084905442538175"/>
                  <c:y val="-3.013385826771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356-4CDB-A87B-F39D81E73C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451.52295504564029</c:v>
                </c:pt>
                <c:pt idx="1">
                  <c:v>89.6491037755398</c:v>
                </c:pt>
                <c:pt idx="2">
                  <c:v>381.75802619262492</c:v>
                </c:pt>
                <c:pt idx="3">
                  <c:v>703.09824820863241</c:v>
                </c:pt>
                <c:pt idx="4">
                  <c:v>250.17234400149317</c:v>
                </c:pt>
                <c:pt idx="5">
                  <c:v>113.28641335193764</c:v>
                </c:pt>
                <c:pt idx="6">
                  <c:v>514.71267326034695</c:v>
                </c:pt>
                <c:pt idx="7">
                  <c:v>40.873676394662112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356-4CDB-A87B-F39D81E73CC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4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-21,9</c:v>
                </c:pt>
                <c:pt idx="1">
                  <c:v>-5,4</c:v>
                </c:pt>
                <c:pt idx="3">
                  <c:v>-37,9</c:v>
                </c:pt>
                <c:pt idx="4">
                  <c:v>20,7</c:v>
                </c:pt>
                <c:pt idx="5">
                  <c:v>3,1</c:v>
                </c:pt>
                <c:pt idx="7">
                  <c:v>-5,5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001-4B78-9FEB-5912873700C9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6001-4B78-9FEB-5912873700C9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7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01-4B78-9FEB-5912873700C9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01-4B78-9FEB-5912873700C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500.51655397780803</c:v>
                </c:pt>
                <c:pt idx="1">
                  <c:v>1209.6790061897063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001-4B78-9FEB-5912873700C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7"/>
          <c:y val="1.7936153329671002E-2"/>
          <c:w val="0.646981473356887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-21,9</c:v>
                </c:pt>
                <c:pt idx="1">
                  <c:v>-5,4</c:v>
                </c:pt>
                <c:pt idx="3">
                  <c:v>-37,9</c:v>
                </c:pt>
                <c:pt idx="4">
                  <c:v>20,7</c:v>
                </c:pt>
                <c:pt idx="5">
                  <c:v>3,1</c:v>
                </c:pt>
                <c:pt idx="7">
                  <c:v>-5,5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9AE-4702-BBA3-004674912F26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A9AE-4702-BBA3-004674912F26}"/>
              </c:ext>
            </c:extLst>
          </c:dPt>
          <c:dLbls>
            <c:dLbl>
              <c:idx val="0"/>
              <c:layout>
                <c:manualLayout>
                  <c:x val="-0.24286193039429393"/>
                  <c:y val="-0.11330252732492946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AE-4702-BBA3-004674912F26}"/>
                </c:ext>
              </c:extLst>
            </c:dLbl>
            <c:dLbl>
              <c:idx val="1"/>
              <c:layout>
                <c:manualLayout>
                  <c:x val="0.20382757240090749"/>
                  <c:y val="2.0324572104543269E-2"/>
                </c:manualLayout>
              </c:layout>
              <c:tx>
                <c:rich>
                  <a:bodyPr/>
                  <a:lstStyle/>
                  <a:p>
                    <a:r>
                      <a:rPr lang="en-US" sz="900"/>
                      <a:t>No asalariados</a:t>
                    </a:r>
                    <a:r>
                      <a:rPr lang="en-US"/>
                      <a:t>
18%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AE-4702-BBA3-004674912F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2086.9073380693835</c:v>
                </c:pt>
                <c:pt idx="1">
                  <c:v>458.16610216149456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AE-4702-BBA3-004674912F2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6"/>
          <c:w val="0.86905790727112842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-33,3</c:v>
                </c:pt>
                <c:pt idx="2">
                  <c:v>6,3</c:v>
                </c:pt>
                <c:pt idx="3">
                  <c:v>-7,3</c:v>
                </c:pt>
                <c:pt idx="4">
                  <c:v>0,5</c:v>
                </c:pt>
                <c:pt idx="5">
                  <c:v>8,5</c:v>
                </c:pt>
                <c:pt idx="6">
                  <c:v>-3,7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C49-4F09-BCE8-0F8A4E8C1F1C}"/>
              </c:ext>
            </c:extLst>
          </c:dPt>
          <c:dLbls>
            <c:dLbl>
              <c:idx val="0"/>
              <c:layout>
                <c:manualLayout>
                  <c:x val="0.17299548728071121"/>
                  <c:y val="3.58711796096578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49-4F09-BCE8-0F8A4E8C1F1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49-4F09-BCE8-0F8A4E8C1F1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49-4F09-BCE8-0F8A4E8C1F1C}"/>
                </c:ext>
              </c:extLst>
            </c:dLbl>
            <c:dLbl>
              <c:idx val="3"/>
              <c:layout>
                <c:manualLayout>
                  <c:x val="-0.15000736624543187"/>
                  <c:y val="-0.134882760508017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C49-4F09-BCE8-0F8A4E8C1F1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49-4F09-BCE8-0F8A4E8C1F1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C49-4F09-BCE8-0F8A4E8C1F1C}"/>
                </c:ext>
              </c:extLst>
            </c:dLbl>
            <c:dLbl>
              <c:idx val="6"/>
              <c:layout>
                <c:manualLayout>
                  <c:x val="0.10480665393665031"/>
                  <c:y val="-5.06195967210259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C49-4F09-BCE8-0F8A4E8C1F1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27.598115166614505</c:v>
                </c:pt>
                <c:pt idx="1">
                  <c:v>0.79960233777964562</c:v>
                </c:pt>
                <c:pt idx="2">
                  <c:v>13.847929493882763</c:v>
                </c:pt>
                <c:pt idx="3">
                  <c:v>409.36493576644739</c:v>
                </c:pt>
                <c:pt idx="4">
                  <c:v>1044.9030955204075</c:v>
                </c:pt>
                <c:pt idx="5">
                  <c:v>128.04188184157238</c:v>
                </c:pt>
                <c:pt idx="6">
                  <c:v>85.640000040809937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C49-4F09-BCE8-0F8A4E8C1F1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54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-33,3</c:v>
                </c:pt>
                <c:pt idx="2">
                  <c:v>6,3</c:v>
                </c:pt>
                <c:pt idx="3">
                  <c:v>-7,3</c:v>
                </c:pt>
                <c:pt idx="4">
                  <c:v>0,5</c:v>
                </c:pt>
                <c:pt idx="5">
                  <c:v>8,5</c:v>
                </c:pt>
                <c:pt idx="6">
                  <c:v>-3,7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6D75-446E-9451-89F8C0C92998}"/>
              </c:ext>
            </c:extLst>
          </c:dPt>
          <c:dLbls>
            <c:dLbl>
              <c:idx val="0"/>
              <c:layout>
                <c:manualLayout>
                  <c:x val="0.12276040731568866"/>
                  <c:y val="-9.14375126186149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75-446E-9451-89F8C0C92998}"/>
                </c:ext>
              </c:extLst>
            </c:dLbl>
            <c:dLbl>
              <c:idx val="1"/>
              <c:layout>
                <c:manualLayout>
                  <c:x val="8.6222730279424314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75-446E-9451-89F8C0C92998}"/>
                </c:ext>
              </c:extLst>
            </c:dLbl>
            <c:dLbl>
              <c:idx val="2"/>
              <c:layout>
                <c:manualLayout>
                  <c:x val="-0.13604488078541374"/>
                  <c:y val="-0.181149808197052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75-446E-9451-89F8C0C92998}"/>
                </c:ext>
              </c:extLst>
            </c:dLbl>
            <c:dLbl>
              <c:idx val="4"/>
              <c:layout>
                <c:manualLayout>
                  <c:x val="0.21809075168670122"/>
                  <c:y val="4.031395114072282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75-446E-9451-89F8C0C92998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75-446E-9451-89F8C0C92998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D75-446E-9451-89F8C0C9299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5.2575084789261037</c:v>
                </c:pt>
                <c:pt idx="1">
                  <c:v>2.2924973554839552</c:v>
                </c:pt>
                <c:pt idx="2">
                  <c:v>272.20864791870446</c:v>
                </c:pt>
                <c:pt idx="3">
                  <c:v>202.22400978670274</c:v>
                </c:pt>
                <c:pt idx="4">
                  <c:v>1234.5892832355314</c:v>
                </c:pt>
                <c:pt idx="5">
                  <c:v>380.88837470391445</c:v>
                </c:pt>
                <c:pt idx="6">
                  <c:v>447.61311875161471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D75-446E-9451-89F8C0C9299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47E-2"/>
          <c:w val="0.8513152574505799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2015</c:v>
                </c:pt>
                <c:pt idx="1">
                  <c:v>Ago-Oct 2015</c:v>
                </c:pt>
                <c:pt idx="2">
                  <c:v>Sep-Nov 2015</c:v>
                </c:pt>
                <c:pt idx="3">
                  <c:v>Oct-Dic 2015</c:v>
                </c:pt>
                <c:pt idx="4">
                  <c:v>Nov 15-Ene 16</c:v>
                </c:pt>
                <c:pt idx="5">
                  <c:v>Dic 15-Feb 16</c:v>
                </c:pt>
                <c:pt idx="6">
                  <c:v>Ene-Mar 2016</c:v>
                </c:pt>
                <c:pt idx="7">
                  <c:v>Feb-Abr 2016</c:v>
                </c:pt>
                <c:pt idx="8">
                  <c:v>Mar-May 2016</c:v>
                </c:pt>
                <c:pt idx="9">
                  <c:v>Abr-Jun 2016</c:v>
                </c:pt>
                <c:pt idx="10">
                  <c:v>May-Jul 2016</c:v>
                </c:pt>
                <c:pt idx="11">
                  <c:v>Jun-Ago 2016</c:v>
                </c:pt>
                <c:pt idx="12">
                  <c:v>Jul-Sep 2016</c:v>
                </c:pt>
                <c:pt idx="13">
                  <c:v>Ago-Oct 2016</c:v>
                </c:pt>
                <c:pt idx="14">
                  <c:v>Sep-Nov 2016</c:v>
                </c:pt>
                <c:pt idx="15">
                  <c:v>Oct-Dic 2016</c:v>
                </c:pt>
                <c:pt idx="16">
                  <c:v>Nov 16-Ene 17</c:v>
                </c:pt>
                <c:pt idx="17">
                  <c:v>Dic 16-Feb 17</c:v>
                </c:pt>
                <c:pt idx="18">
                  <c:v>Ene-Mar 2017</c:v>
                </c:pt>
                <c:pt idx="19">
                  <c:v>Feb-Abr 2017</c:v>
                </c:pt>
                <c:pt idx="20">
                  <c:v>Mar-May 2017</c:v>
                </c:pt>
                <c:pt idx="21">
                  <c:v>Abr-Jun 2017</c:v>
                </c:pt>
                <c:pt idx="22">
                  <c:v>May-Jul 2017</c:v>
                </c:pt>
                <c:pt idx="23">
                  <c:v>Jun-Ago 2017</c:v>
                </c:pt>
                <c:pt idx="24">
                  <c:v>Jul-Sep 2017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18.817383640719598</c:v>
                </c:pt>
                <c:pt idx="1">
                  <c:v>18.442909838659599</c:v>
                </c:pt>
                <c:pt idx="2">
                  <c:v>18.411537289639998</c:v>
                </c:pt>
                <c:pt idx="3">
                  <c:v>18.426355996944235</c:v>
                </c:pt>
                <c:pt idx="4">
                  <c:v>17.299149869738105</c:v>
                </c:pt>
                <c:pt idx="5">
                  <c:v>17.632158569906917</c:v>
                </c:pt>
                <c:pt idx="6">
                  <c:v>17.514368423545299</c:v>
                </c:pt>
                <c:pt idx="7">
                  <c:v>18.79</c:v>
                </c:pt>
                <c:pt idx="8">
                  <c:v>20.670256488874852</c:v>
                </c:pt>
                <c:pt idx="9">
                  <c:v>20.563766093974753</c:v>
                </c:pt>
                <c:pt idx="10">
                  <c:v>20.61442647806842</c:v>
                </c:pt>
                <c:pt idx="11">
                  <c:v>18.643699092876922</c:v>
                </c:pt>
                <c:pt idx="12">
                  <c:v>18.643699092876922</c:v>
                </c:pt>
                <c:pt idx="13">
                  <c:v>23.055546331439349</c:v>
                </c:pt>
                <c:pt idx="14">
                  <c:v>24.492093330088256</c:v>
                </c:pt>
                <c:pt idx="15">
                  <c:v>21.050495647969051</c:v>
                </c:pt>
                <c:pt idx="16">
                  <c:v>17.155953557312252</c:v>
                </c:pt>
                <c:pt idx="17">
                  <c:v>15.889930361728256</c:v>
                </c:pt>
                <c:pt idx="18">
                  <c:v>16.085989598676047</c:v>
                </c:pt>
                <c:pt idx="19">
                  <c:v>16.35318037435739</c:v>
                </c:pt>
                <c:pt idx="20">
                  <c:v>18.985117044755597</c:v>
                </c:pt>
                <c:pt idx="21">
                  <c:v>19.033514022497073</c:v>
                </c:pt>
                <c:pt idx="22">
                  <c:v>20.201150706800423</c:v>
                </c:pt>
                <c:pt idx="23" formatCode="0.0">
                  <c:v>19.423435491585209</c:v>
                </c:pt>
                <c:pt idx="24" formatCode="0.0">
                  <c:v>19.375038513843734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98-4CAB-B7CE-A4D3CC6BBE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8813280"/>
        <c:axId val="408813840"/>
      </c:lineChart>
      <c:catAx>
        <c:axId val="408813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38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08813840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328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8"/>
          <c:y val="1.5115684796826142E-2"/>
          <c:w val="0.83186975461137391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35B1-4151-A16D-B655C33325C1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35B1-4151-A16D-B655C33325C1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Manizales </c:v>
                </c:pt>
                <c:pt idx="3">
                  <c:v> Cartagena </c:v>
                </c:pt>
                <c:pt idx="4">
                  <c:v> Pereira </c:v>
                </c:pt>
                <c:pt idx="5">
                  <c:v> Ibagué </c:v>
                </c:pt>
                <c:pt idx="6">
                  <c:v> Cali </c:v>
                </c:pt>
                <c:pt idx="7">
                  <c:v> Total 13 áreas </c:v>
                </c:pt>
                <c:pt idx="8">
                  <c:v> Montería </c:v>
                </c:pt>
                <c:pt idx="9">
                  <c:v> Medellín </c:v>
                </c:pt>
                <c:pt idx="10">
                  <c:v> Bogotá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29.541565126434332</c:v>
                </c:pt>
                <c:pt idx="1">
                  <c:v>24.112201022474082</c:v>
                </c:pt>
                <c:pt idx="2">
                  <c:v>23.854167625846749</c:v>
                </c:pt>
                <c:pt idx="3">
                  <c:v>22.742886848631784</c:v>
                </c:pt>
                <c:pt idx="4">
                  <c:v>22.627172325747658</c:v>
                </c:pt>
                <c:pt idx="5">
                  <c:v>21.239075980779301</c:v>
                </c:pt>
                <c:pt idx="6">
                  <c:v>20.957025308389934</c:v>
                </c:pt>
                <c:pt idx="7">
                  <c:v>20.519854862688376</c:v>
                </c:pt>
                <c:pt idx="8">
                  <c:v>19.800629915987678</c:v>
                </c:pt>
                <c:pt idx="9">
                  <c:v>19.033288501036949</c:v>
                </c:pt>
                <c:pt idx="10">
                  <c:v>18.164847378338951</c:v>
                </c:pt>
                <c:pt idx="11">
                  <c:v>18.041868235954873</c:v>
                </c:pt>
                <c:pt idx="12">
                  <c:v>14.439264204670776</c:v>
                </c:pt>
                <c:pt idx="13">
                  <c:v>12.204120740655851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5B1-4151-A16D-B655C33325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08816080"/>
        <c:axId val="408816640"/>
      </c:barChart>
      <c:catAx>
        <c:axId val="408816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6640"/>
        <c:crosses val="autoZero"/>
        <c:auto val="1"/>
        <c:lblAlgn val="ctr"/>
        <c:lblOffset val="100"/>
        <c:noMultiLvlLbl val="0"/>
      </c:catAx>
      <c:valAx>
        <c:axId val="408816640"/>
        <c:scaling>
          <c:orientation val="minMax"/>
          <c:max val="32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6080"/>
        <c:crosses val="max"/>
        <c:crossBetween val="between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14.50182564349231</c:v>
                </c:pt>
                <c:pt idx="1">
                  <c:v>17.39612756499173</c:v>
                </c:pt>
                <c:pt idx="2">
                  <c:v>17.472844586975022</c:v>
                </c:pt>
                <c:pt idx="3">
                  <c:v>21.052895090614388</c:v>
                </c:pt>
                <c:pt idx="4">
                  <c:v>44.77574955908289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DA-41DE-A5BE-2338121AE9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08818880"/>
        <c:axId val="408819440"/>
      </c:barChart>
      <c:catAx>
        <c:axId val="40881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408819440"/>
        <c:crosses val="autoZero"/>
        <c:auto val="1"/>
        <c:lblAlgn val="ctr"/>
        <c:lblOffset val="100"/>
        <c:noMultiLvlLbl val="0"/>
      </c:catAx>
      <c:valAx>
        <c:axId val="408819440"/>
        <c:scaling>
          <c:orientation val="minMax"/>
          <c:max val="50"/>
          <c:min val="1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88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38 - Diciembre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82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152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323849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5824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104775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581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66675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200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14</xdr:col>
      <xdr:colOff>38100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58249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533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66675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34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04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76199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152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43</xdr:row>
      <xdr:rowOff>9526</xdr:rowOff>
    </xdr:from>
    <xdr:to>
      <xdr:col>9</xdr:col>
      <xdr:colOff>19050</xdr:colOff>
      <xdr:row>51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43</xdr:row>
      <xdr:rowOff>9525</xdr:rowOff>
    </xdr:from>
    <xdr:to>
      <xdr:col>13</xdr:col>
      <xdr:colOff>733426</xdr:colOff>
      <xdr:row>51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43</xdr:row>
      <xdr:rowOff>38101</xdr:rowOff>
    </xdr:from>
    <xdr:to>
      <xdr:col>3</xdr:col>
      <xdr:colOff>466725</xdr:colOff>
      <xdr:row>51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71437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096500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68035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56964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44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009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71437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81874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35719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67624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35719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62937" cy="10245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3437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view="pageBreakPreview" topLeftCell="A15" zoomScale="89" zoomScaleNormal="89" zoomScaleSheetLayoutView="89" zoomScalePageLayoutView="150" workbookViewId="0">
      <selection activeCell="H46" sqref="H46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291" t="s">
        <v>0</v>
      </c>
      <c r="C10" s="291"/>
      <c r="D10" s="291"/>
      <c r="E10" s="291"/>
      <c r="F10" s="291"/>
      <c r="G10" s="291"/>
      <c r="H10" s="291"/>
      <c r="I10" s="291"/>
      <c r="J10" s="291"/>
      <c r="K10" s="291"/>
      <c r="L10" s="291"/>
      <c r="M10" s="291"/>
      <c r="N10" s="291"/>
      <c r="O10" s="291"/>
      <c r="P10" s="291"/>
      <c r="Q10" s="291"/>
      <c r="R10" s="291"/>
      <c r="S10" s="291"/>
      <c r="T10" s="291"/>
      <c r="U10" s="291"/>
      <c r="V10" s="291"/>
      <c r="W10" s="292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322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151</v>
      </c>
      <c r="D14" s="153"/>
      <c r="E14" s="153"/>
      <c r="F14" s="153"/>
      <c r="G14" s="153"/>
      <c r="H14" s="15"/>
      <c r="I14" s="19"/>
      <c r="J14" s="153"/>
      <c r="K14" s="153"/>
      <c r="L14" s="15"/>
      <c r="M14" s="15"/>
      <c r="N14" s="289" t="s">
        <v>323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152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324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325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245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89" t="s">
        <v>326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246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327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247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5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89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110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107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108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248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111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249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89" t="s">
        <v>328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250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89" t="s">
        <v>329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112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113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114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115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117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118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338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7" t="s">
        <v>182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8" t="s">
        <v>295</v>
      </c>
      <c r="B51" s="51"/>
      <c r="C51" s="51"/>
      <c r="D51" s="336">
        <v>43100</v>
      </c>
      <c r="E51" s="336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2">
    <mergeCell ref="B10:W10"/>
    <mergeCell ref="D51:E51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ario)'!A1" display="Tasa de ocupación en Bogotá según rango etari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W51"/>
  <sheetViews>
    <sheetView showGridLines="0" zoomScaleNormal="100" workbookViewId="0">
      <selection activeCell="B9" sqref="B9"/>
    </sheetView>
  </sheetViews>
  <sheetFormatPr baseColWidth="10" defaultColWidth="10.85546875" defaultRowHeight="15" x14ac:dyDescent="0.2"/>
  <cols>
    <col min="1" max="1" width="2.28515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7" customWidth="1"/>
    <col min="14" max="15" width="10.28515625" style="77" bestFit="1" customWidth="1"/>
    <col min="16" max="16" width="6.85546875" style="77" customWidth="1"/>
    <col min="17" max="19" width="6.85546875" style="7" customWidth="1"/>
    <col min="20" max="20" width="15.85546875" style="7" bestFit="1" customWidth="1"/>
    <col min="21" max="21" width="16.28515625" style="7" customWidth="1"/>
    <col min="22" max="23" width="15.85546875" style="7" bestFit="1" customWidth="1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 t="s">
        <v>340</v>
      </c>
      <c r="M4" s="251"/>
      <c r="N4" s="252" t="s">
        <v>341</v>
      </c>
      <c r="O4" s="25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6">
        <v>2016</v>
      </c>
      <c r="M5" s="246">
        <v>2017</v>
      </c>
      <c r="N5" s="246">
        <v>2016</v>
      </c>
      <c r="O5" s="246">
        <v>2017</v>
      </c>
      <c r="P5" s="74"/>
      <c r="Q5" s="7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P6" s="74"/>
      <c r="Q6" s="74"/>
    </row>
    <row r="7" spans="1:23" ht="15.75" x14ac:dyDescent="0.25">
      <c r="A7" s="8"/>
      <c r="B7" s="13"/>
      <c r="C7" s="293" t="s">
        <v>23</v>
      </c>
      <c r="D7" s="293"/>
      <c r="E7" s="293"/>
      <c r="F7" s="293"/>
      <c r="G7" s="293"/>
      <c r="H7" s="293"/>
      <c r="I7" s="293"/>
      <c r="J7" s="293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4"/>
      <c r="Q7" s="74"/>
    </row>
    <row r="8" spans="1:23" ht="15.75" x14ac:dyDescent="0.25">
      <c r="A8" s="8"/>
      <c r="B8" s="13"/>
      <c r="C8" s="293" t="s">
        <v>279</v>
      </c>
      <c r="D8" s="293"/>
      <c r="E8" s="293"/>
      <c r="F8" s="293"/>
      <c r="G8" s="293"/>
      <c r="H8" s="293"/>
      <c r="I8" s="293"/>
      <c r="J8" s="293"/>
      <c r="K8" s="54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4"/>
      <c r="Q8" s="74"/>
    </row>
    <row r="9" spans="1:23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8">
        <v>8084896.0000000196</v>
      </c>
      <c r="M9" s="178">
        <v>6638917.0000000251</v>
      </c>
      <c r="N9" s="178">
        <v>4732795.2604993125</v>
      </c>
      <c r="O9" s="178">
        <v>4255269.0003983956</v>
      </c>
      <c r="P9" s="74"/>
      <c r="Q9" s="74"/>
    </row>
    <row r="10" spans="1:23" s="64" customFormat="1" x14ac:dyDescent="0.25">
      <c r="A10" s="61"/>
      <c r="B10" s="62"/>
      <c r="C10" s="298" t="s">
        <v>340</v>
      </c>
      <c r="D10" s="298"/>
      <c r="E10" s="299" t="s">
        <v>300</v>
      </c>
      <c r="F10" s="299"/>
      <c r="G10" s="298" t="s">
        <v>341</v>
      </c>
      <c r="H10" s="298"/>
      <c r="I10" s="299" t="s">
        <v>300</v>
      </c>
      <c r="J10" s="300"/>
      <c r="K10" s="63"/>
      <c r="L10" s="178" t="s">
        <v>355</v>
      </c>
      <c r="M10" s="178" t="s">
        <v>355</v>
      </c>
      <c r="N10" s="178" t="s">
        <v>355</v>
      </c>
      <c r="O10" s="178" t="s">
        <v>355</v>
      </c>
      <c r="P10" s="86"/>
      <c r="Q10" s="86"/>
    </row>
    <row r="11" spans="1:23" s="64" customFormat="1" x14ac:dyDescent="0.2">
      <c r="A11" s="61"/>
      <c r="B11" s="62"/>
      <c r="C11" s="65">
        <v>2016</v>
      </c>
      <c r="D11" s="65">
        <v>2017</v>
      </c>
      <c r="E11" s="81" t="s">
        <v>19</v>
      </c>
      <c r="F11" s="66" t="s">
        <v>20</v>
      </c>
      <c r="G11" s="65">
        <v>2016</v>
      </c>
      <c r="H11" s="65">
        <v>2017</v>
      </c>
      <c r="I11" s="81" t="s">
        <v>19</v>
      </c>
      <c r="J11" s="66" t="s">
        <v>20</v>
      </c>
      <c r="K11" s="63"/>
      <c r="L11" s="178">
        <v>7975976.9999999749</v>
      </c>
      <c r="M11" s="178">
        <v>6534466.9999999898</v>
      </c>
      <c r="N11" s="178">
        <v>4609152.9430115037</v>
      </c>
      <c r="O11" s="178">
        <v>4181662.2152414029</v>
      </c>
      <c r="P11" s="86"/>
      <c r="Q11" s="197"/>
      <c r="R11" s="197"/>
    </row>
    <row r="12" spans="1:23" s="64" customFormat="1" ht="12" customHeight="1" x14ac:dyDescent="0.25">
      <c r="A12" s="61"/>
      <c r="B12" s="62"/>
      <c r="C12" s="106"/>
      <c r="D12" s="106"/>
      <c r="E12" s="106"/>
      <c r="F12" s="67"/>
      <c r="G12" s="106"/>
      <c r="H12" s="106"/>
      <c r="I12" s="106"/>
      <c r="J12" s="67"/>
      <c r="K12" s="63"/>
      <c r="L12" s="178">
        <v>8076535.0000000028</v>
      </c>
      <c r="M12" s="178">
        <v>6630901.0000000037</v>
      </c>
      <c r="N12" s="178">
        <v>4631041.0774261625</v>
      </c>
      <c r="O12" s="178">
        <v>4161201.5447401423</v>
      </c>
      <c r="P12" s="86"/>
      <c r="Q12" s="197"/>
      <c r="R12" s="197"/>
    </row>
    <row r="13" spans="1:23" s="64" customFormat="1" x14ac:dyDescent="0.25">
      <c r="A13" s="61"/>
      <c r="B13" s="98" t="s">
        <v>1</v>
      </c>
      <c r="C13" s="68">
        <v>7942.3577142857002</v>
      </c>
      <c r="D13" s="69">
        <v>8043.0590000000075</v>
      </c>
      <c r="E13" s="70">
        <v>1.2679016651841124</v>
      </c>
      <c r="F13" s="71">
        <v>100.70128571430723</v>
      </c>
      <c r="G13" s="72">
        <v>7975.9769999999753</v>
      </c>
      <c r="H13" s="69">
        <v>8076.5350000000026</v>
      </c>
      <c r="I13" s="70">
        <v>1.2607609074101855</v>
      </c>
      <c r="J13" s="71">
        <v>100.55800000002728</v>
      </c>
      <c r="K13" s="63"/>
      <c r="L13" s="178">
        <v>0</v>
      </c>
      <c r="M13" s="178">
        <v>0</v>
      </c>
      <c r="N13" s="178">
        <v>0</v>
      </c>
      <c r="O13" s="178">
        <v>0</v>
      </c>
      <c r="P13" s="86">
        <f>+((D13-C13)/C13)*100</f>
        <v>1.2679016651841128</v>
      </c>
      <c r="Q13" s="87">
        <f>+D13-C13</f>
        <v>100.70128571430723</v>
      </c>
      <c r="R13" s="86">
        <f>+((H13-G13)/G13)*100</f>
        <v>1.2607609074101842</v>
      </c>
      <c r="S13" s="87">
        <f>+H13-G13</f>
        <v>100.55800000002728</v>
      </c>
      <c r="T13" s="86" t="b">
        <f>+ROUND(E13,4)=ROUND(P13,4)</f>
        <v>1</v>
      </c>
      <c r="U13" s="86" t="b">
        <f>+ROUND(F13,4)=ROUND(Q13,4)</f>
        <v>1</v>
      </c>
      <c r="V13" s="86" t="b">
        <f>+ROUND(I13,4)=ROUND(R13,4)</f>
        <v>1</v>
      </c>
      <c r="W13" s="86" t="b">
        <f>+ROUND(J13,4)=ROUND(S13,4)</f>
        <v>1</v>
      </c>
    </row>
    <row r="14" spans="1:23" s="64" customFormat="1" x14ac:dyDescent="0.25">
      <c r="A14" s="61"/>
      <c r="B14" s="62" t="s">
        <v>2</v>
      </c>
      <c r="C14" s="68">
        <v>6502.3069999999925</v>
      </c>
      <c r="D14" s="69">
        <v>6598.7920000000076</v>
      </c>
      <c r="E14" s="70">
        <v>1.4838579599519841</v>
      </c>
      <c r="F14" s="71">
        <v>96.485000000015134</v>
      </c>
      <c r="G14" s="72">
        <v>6534.4669999999896</v>
      </c>
      <c r="H14" s="69">
        <v>6630.9010000000035</v>
      </c>
      <c r="I14" s="70">
        <v>1.4757745352453888</v>
      </c>
      <c r="J14" s="71">
        <v>96.434000000013839</v>
      </c>
      <c r="K14" s="63"/>
      <c r="L14" s="178">
        <v>7942357.7142857006</v>
      </c>
      <c r="M14" s="178">
        <v>6502306.9999999925</v>
      </c>
      <c r="N14" s="178">
        <v>4602683.2354588974</v>
      </c>
      <c r="O14" s="178">
        <v>4162419.0502550798</v>
      </c>
      <c r="P14" s="86">
        <f t="shared" ref="P14:P28" si="0">+((D14-C14)/C14)*100</f>
        <v>1.4838579599519868</v>
      </c>
      <c r="Q14" s="87">
        <f t="shared" ref="Q14:Q28" si="1">+D14-C14</f>
        <v>96.485000000015134</v>
      </c>
      <c r="R14" s="86">
        <f t="shared" ref="R14:R28" si="2">+((H14-G14)/G14)*100</f>
        <v>1.4757745352453995</v>
      </c>
      <c r="S14" s="87">
        <f t="shared" ref="S14:S28" si="3">+H14-G14</f>
        <v>96.434000000013839</v>
      </c>
      <c r="T14" s="86" t="b">
        <f t="shared" ref="T14:T28" si="4">+ROUND(E14,4)=ROUND(P14,4)</f>
        <v>1</v>
      </c>
      <c r="U14" s="86" t="b">
        <f t="shared" ref="U14:U28" si="5">+ROUND(F14,4)=ROUND(Q14,4)</f>
        <v>1</v>
      </c>
      <c r="V14" s="86" t="b">
        <f t="shared" ref="V14:V28" si="6">+ROUND(I14,4)=ROUND(R14,4)</f>
        <v>1</v>
      </c>
      <c r="W14" s="86" t="b">
        <f t="shared" ref="W14:W28" si="7">+ROUND(J14,4)=ROUND(S14,4)</f>
        <v>1</v>
      </c>
    </row>
    <row r="15" spans="1:23" s="64" customFormat="1" x14ac:dyDescent="0.25">
      <c r="A15" s="61"/>
      <c r="B15" s="62" t="s">
        <v>3</v>
      </c>
      <c r="C15" s="68">
        <v>4602.6832354588978</v>
      </c>
      <c r="D15" s="69">
        <v>4591.8972889841743</v>
      </c>
      <c r="E15" s="70">
        <v>-0.23434040369384457</v>
      </c>
      <c r="F15" s="71">
        <v>-10.78594647472346</v>
      </c>
      <c r="G15" s="72">
        <v>4609.1529430115033</v>
      </c>
      <c r="H15" s="69">
        <v>4631.0410774261627</v>
      </c>
      <c r="I15" s="70">
        <v>0.47488409877669557</v>
      </c>
      <c r="J15" s="71">
        <v>21.888134414659362</v>
      </c>
      <c r="K15" s="63"/>
      <c r="L15" s="178">
        <v>8043059.0000000075</v>
      </c>
      <c r="M15" s="178">
        <v>6598792.0000000075</v>
      </c>
      <c r="N15" s="178">
        <v>4591897.2889841739</v>
      </c>
      <c r="O15" s="178">
        <v>4075382.0447805701</v>
      </c>
      <c r="P15" s="86">
        <f t="shared" si="0"/>
        <v>-0.23434040369384829</v>
      </c>
      <c r="Q15" s="87">
        <f t="shared" si="1"/>
        <v>-10.78594647472346</v>
      </c>
      <c r="R15" s="86">
        <f t="shared" si="2"/>
        <v>0.47488409877668786</v>
      </c>
      <c r="S15" s="87">
        <f t="shared" si="3"/>
        <v>21.888134414659362</v>
      </c>
      <c r="T15" s="86" t="b">
        <f t="shared" si="4"/>
        <v>1</v>
      </c>
      <c r="U15" s="86" t="b">
        <f t="shared" si="5"/>
        <v>1</v>
      </c>
      <c r="V15" s="86" t="b">
        <f t="shared" si="6"/>
        <v>1</v>
      </c>
      <c r="W15" s="86" t="b">
        <f t="shared" si="7"/>
        <v>1</v>
      </c>
    </row>
    <row r="16" spans="1:23" s="64" customFormat="1" x14ac:dyDescent="0.25">
      <c r="A16" s="61"/>
      <c r="B16" s="62" t="s">
        <v>4</v>
      </c>
      <c r="C16" s="68">
        <v>4162.41905025508</v>
      </c>
      <c r="D16" s="69">
        <v>4075.3820447805701</v>
      </c>
      <c r="E16" s="70">
        <v>-2.0910197753677862</v>
      </c>
      <c r="F16" s="71">
        <v>-87.037005474509897</v>
      </c>
      <c r="G16" s="72">
        <v>4181.6622152414029</v>
      </c>
      <c r="H16" s="69">
        <v>4161.2015447401427</v>
      </c>
      <c r="I16" s="70">
        <v>-0.48929515221686204</v>
      </c>
      <c r="J16" s="71">
        <v>-20.460670501260211</v>
      </c>
      <c r="K16" s="63"/>
      <c r="L16" s="178" t="s">
        <v>364</v>
      </c>
      <c r="M16" s="178">
        <v>0</v>
      </c>
      <c r="N16" s="178">
        <v>0</v>
      </c>
      <c r="O16" s="178">
        <v>0</v>
      </c>
      <c r="P16" s="86">
        <f t="shared" si="0"/>
        <v>-2.0910197753677906</v>
      </c>
      <c r="Q16" s="87">
        <f t="shared" si="1"/>
        <v>-87.037005474509897</v>
      </c>
      <c r="R16" s="86">
        <f t="shared" si="2"/>
        <v>-0.48929515221685682</v>
      </c>
      <c r="S16" s="87">
        <f t="shared" si="3"/>
        <v>-20.460670501260211</v>
      </c>
      <c r="T16" s="86" t="b">
        <f t="shared" si="4"/>
        <v>1</v>
      </c>
      <c r="U16" s="86" t="b">
        <f t="shared" si="5"/>
        <v>1</v>
      </c>
      <c r="V16" s="86" t="b">
        <f t="shared" si="6"/>
        <v>1</v>
      </c>
      <c r="W16" s="86" t="b">
        <f t="shared" si="7"/>
        <v>1</v>
      </c>
    </row>
    <row r="17" spans="1:23" s="64" customFormat="1" x14ac:dyDescent="0.25">
      <c r="A17" s="61"/>
      <c r="B17" s="62" t="s">
        <v>5</v>
      </c>
      <c r="C17" s="68">
        <v>440.26418520381782</v>
      </c>
      <c r="D17" s="69">
        <v>516.5152442036001</v>
      </c>
      <c r="E17" s="70">
        <v>17.319387213947991</v>
      </c>
      <c r="F17" s="71">
        <v>76.251058999782288</v>
      </c>
      <c r="G17" s="72">
        <v>427.49072777010247</v>
      </c>
      <c r="H17" s="69">
        <v>469.83953268601351</v>
      </c>
      <c r="I17" s="70">
        <v>9.9063680601478623</v>
      </c>
      <c r="J17" s="71">
        <v>42.348804915911046</v>
      </c>
      <c r="K17" s="63"/>
      <c r="L17" s="178" t="s">
        <v>360</v>
      </c>
      <c r="M17" s="178" t="s">
        <v>361</v>
      </c>
      <c r="N17" s="178" t="s">
        <v>362</v>
      </c>
      <c r="O17" s="178" t="s">
        <v>363</v>
      </c>
      <c r="P17" s="86">
        <f t="shared" si="0"/>
        <v>17.31938721394798</v>
      </c>
      <c r="Q17" s="87">
        <f t="shared" si="1"/>
        <v>76.251058999782288</v>
      </c>
      <c r="R17" s="86">
        <f t="shared" si="2"/>
        <v>9.9063680601478552</v>
      </c>
      <c r="S17" s="87">
        <f t="shared" si="3"/>
        <v>42.348804915911046</v>
      </c>
      <c r="T17" s="86" t="b">
        <f t="shared" si="4"/>
        <v>1</v>
      </c>
      <c r="U17" s="86" t="b">
        <f t="shared" si="5"/>
        <v>1</v>
      </c>
      <c r="V17" s="86" t="b">
        <f t="shared" si="6"/>
        <v>1</v>
      </c>
      <c r="W17" s="86" t="b">
        <f t="shared" si="7"/>
        <v>1</v>
      </c>
    </row>
    <row r="18" spans="1:23" s="64" customFormat="1" x14ac:dyDescent="0.25">
      <c r="A18" s="61"/>
      <c r="B18" s="62" t="s">
        <v>286</v>
      </c>
      <c r="C18" s="68">
        <v>407.46164297467254</v>
      </c>
      <c r="D18" s="69">
        <v>471.56259298359669</v>
      </c>
      <c r="E18" s="70">
        <v>15.731775276061644</v>
      </c>
      <c r="F18" s="71">
        <v>64.100950008924144</v>
      </c>
      <c r="G18" s="72">
        <v>396.97369096953173</v>
      </c>
      <c r="H18" s="69">
        <v>415.22761939469069</v>
      </c>
      <c r="I18" s="70">
        <v>4.5982715833327026</v>
      </c>
      <c r="J18" s="71">
        <v>18.253928425158961</v>
      </c>
      <c r="K18" s="63"/>
      <c r="L18" s="178">
        <v>2016</v>
      </c>
      <c r="M18" s="178">
        <v>2017</v>
      </c>
      <c r="N18" s="178">
        <v>2016</v>
      </c>
      <c r="O18" s="178">
        <v>2017</v>
      </c>
      <c r="P18" s="86">
        <f t="shared" si="0"/>
        <v>15.731775276061654</v>
      </c>
      <c r="Q18" s="87">
        <f t="shared" si="1"/>
        <v>64.100950008924144</v>
      </c>
      <c r="R18" s="86">
        <f t="shared" si="2"/>
        <v>4.5982715833327044</v>
      </c>
      <c r="S18" s="87">
        <f t="shared" si="3"/>
        <v>18.253928425158961</v>
      </c>
      <c r="T18" s="86" t="b">
        <f t="shared" si="4"/>
        <v>1</v>
      </c>
      <c r="U18" s="86" t="b">
        <f t="shared" si="5"/>
        <v>1</v>
      </c>
      <c r="V18" s="86" t="b">
        <f t="shared" si="6"/>
        <v>1</v>
      </c>
      <c r="W18" s="86" t="b">
        <f t="shared" si="7"/>
        <v>1</v>
      </c>
    </row>
    <row r="19" spans="1:23" s="64" customFormat="1" x14ac:dyDescent="0.25">
      <c r="A19" s="61"/>
      <c r="B19" s="62" t="s">
        <v>287</v>
      </c>
      <c r="C19" s="68">
        <v>32.802542229145196</v>
      </c>
      <c r="D19" s="69">
        <v>44.952651220003425</v>
      </c>
      <c r="E19" s="70">
        <v>37.040144346076943</v>
      </c>
      <c r="F19" s="71">
        <v>12.150108990858229</v>
      </c>
      <c r="G19" s="72">
        <v>30.517036800570711</v>
      </c>
      <c r="H19" s="69">
        <v>54.611913291322828</v>
      </c>
      <c r="I19" s="70">
        <v>78.955491806797923</v>
      </c>
      <c r="J19" s="71">
        <v>24.094876490752117</v>
      </c>
      <c r="K19" s="63"/>
      <c r="L19" s="178">
        <v>7942357.7142857006</v>
      </c>
      <c r="M19" s="178">
        <v>8043059.0000000075</v>
      </c>
      <c r="N19" s="178">
        <v>7975976.9999999749</v>
      </c>
      <c r="O19" s="178">
        <v>8076535.0000000028</v>
      </c>
      <c r="P19" s="86">
        <f t="shared" si="0"/>
        <v>37.04014434607695</v>
      </c>
      <c r="Q19" s="87">
        <f t="shared" si="1"/>
        <v>12.150108990858229</v>
      </c>
      <c r="R19" s="86">
        <f t="shared" si="2"/>
        <v>78.955491806797923</v>
      </c>
      <c r="S19" s="87">
        <f t="shared" si="3"/>
        <v>24.094876490752117</v>
      </c>
      <c r="T19" s="86" t="b">
        <f t="shared" si="4"/>
        <v>1</v>
      </c>
      <c r="U19" s="86" t="b">
        <f t="shared" si="5"/>
        <v>1</v>
      </c>
      <c r="V19" s="86" t="b">
        <f t="shared" si="6"/>
        <v>1</v>
      </c>
      <c r="W19" s="86" t="b">
        <f t="shared" si="7"/>
        <v>1</v>
      </c>
    </row>
    <row r="20" spans="1:23" s="64" customFormat="1" x14ac:dyDescent="0.25">
      <c r="A20" s="61"/>
      <c r="B20" s="62" t="s">
        <v>6</v>
      </c>
      <c r="C20" s="68">
        <v>1899.6237645410977</v>
      </c>
      <c r="D20" s="69">
        <v>2006.8947110158297</v>
      </c>
      <c r="E20" s="70">
        <v>5.6469574911138354</v>
      </c>
      <c r="F20" s="71">
        <v>107.270946474732</v>
      </c>
      <c r="G20" s="72">
        <v>1925.3140569885047</v>
      </c>
      <c r="H20" s="69">
        <v>1999.8599225738392</v>
      </c>
      <c r="I20" s="70">
        <v>3.8718808141844585</v>
      </c>
      <c r="J20" s="71">
        <v>74.545865585334468</v>
      </c>
      <c r="K20" s="63"/>
      <c r="L20" s="178">
        <v>6502306.9999999925</v>
      </c>
      <c r="M20" s="178">
        <v>6598792.0000000075</v>
      </c>
      <c r="N20" s="178">
        <v>6534466.9999999898</v>
      </c>
      <c r="O20" s="178">
        <v>6630901.0000000037</v>
      </c>
      <c r="P20" s="86">
        <f t="shared" si="0"/>
        <v>5.6469574911138274</v>
      </c>
      <c r="Q20" s="87">
        <f t="shared" si="1"/>
        <v>107.270946474732</v>
      </c>
      <c r="R20" s="86">
        <f t="shared" si="2"/>
        <v>3.8718808141844647</v>
      </c>
      <c r="S20" s="87">
        <f t="shared" si="3"/>
        <v>74.545865585334468</v>
      </c>
      <c r="T20" s="86" t="b">
        <f t="shared" si="4"/>
        <v>1</v>
      </c>
      <c r="U20" s="86" t="b">
        <f t="shared" si="5"/>
        <v>1</v>
      </c>
      <c r="V20" s="86" t="b">
        <f t="shared" si="6"/>
        <v>1</v>
      </c>
      <c r="W20" s="86" t="b">
        <f t="shared" si="7"/>
        <v>1</v>
      </c>
    </row>
    <row r="21" spans="1:23" s="64" customFormat="1" x14ac:dyDescent="0.25">
      <c r="A21" s="61"/>
      <c r="B21" s="62" t="s">
        <v>16</v>
      </c>
      <c r="C21" s="68">
        <v>1257.8675277308339</v>
      </c>
      <c r="D21" s="69">
        <v>1048.1800724793134</v>
      </c>
      <c r="E21" s="70">
        <v>-16.670074600764373</v>
      </c>
      <c r="F21" s="71">
        <v>-209.68745525152053</v>
      </c>
      <c r="G21" s="72">
        <v>1207.5131711290135</v>
      </c>
      <c r="H21" s="69">
        <v>1075.9867500975429</v>
      </c>
      <c r="I21" s="70">
        <v>-10.892338417186343</v>
      </c>
      <c r="J21" s="71">
        <v>-131.52642103147059</v>
      </c>
      <c r="K21" s="63"/>
      <c r="L21" s="178">
        <v>4602683.2354588974</v>
      </c>
      <c r="M21" s="178">
        <v>4591897.2889841739</v>
      </c>
      <c r="N21" s="178">
        <v>4609152.9430115037</v>
      </c>
      <c r="O21" s="178">
        <v>4631041.0774261625</v>
      </c>
      <c r="P21" s="86">
        <f t="shared" si="0"/>
        <v>-16.670074600764377</v>
      </c>
      <c r="Q21" s="87">
        <f t="shared" si="1"/>
        <v>-209.68745525152053</v>
      </c>
      <c r="R21" s="86">
        <f t="shared" si="2"/>
        <v>-10.892338417186343</v>
      </c>
      <c r="S21" s="87">
        <f t="shared" si="3"/>
        <v>-131.52642103147059</v>
      </c>
      <c r="T21" s="86" t="b">
        <f t="shared" si="4"/>
        <v>1</v>
      </c>
      <c r="U21" s="86" t="b">
        <f t="shared" si="5"/>
        <v>1</v>
      </c>
      <c r="V21" s="86" t="b">
        <f t="shared" si="6"/>
        <v>1</v>
      </c>
      <c r="W21" s="86" t="b">
        <f t="shared" si="7"/>
        <v>1</v>
      </c>
    </row>
    <row r="22" spans="1:23" s="64" customFormat="1" x14ac:dyDescent="0.25">
      <c r="A22" s="61"/>
      <c r="B22" s="62" t="s">
        <v>7</v>
      </c>
      <c r="C22" s="68">
        <v>435.98617101828859</v>
      </c>
      <c r="D22" s="69">
        <v>328.58604154186048</v>
      </c>
      <c r="E22" s="70">
        <v>-24.633838551710152</v>
      </c>
      <c r="F22" s="71">
        <v>-107.40012947642811</v>
      </c>
      <c r="G22" s="72">
        <v>418.03955653311084</v>
      </c>
      <c r="H22" s="69">
        <v>332.60912417248062</v>
      </c>
      <c r="I22" s="70">
        <v>-20.435968564583362</v>
      </c>
      <c r="J22" s="71">
        <v>-85.430432360630221</v>
      </c>
      <c r="K22" s="63"/>
      <c r="L22" s="178">
        <v>4162419.0502550798</v>
      </c>
      <c r="M22" s="178">
        <v>4075382.0447805701</v>
      </c>
      <c r="N22" s="178">
        <v>4181662.2152414029</v>
      </c>
      <c r="O22" s="178">
        <v>4161201.5447401423</v>
      </c>
      <c r="P22" s="86">
        <f t="shared" si="0"/>
        <v>-24.633838551710145</v>
      </c>
      <c r="Q22" s="87">
        <f t="shared" si="1"/>
        <v>-107.40012947642811</v>
      </c>
      <c r="R22" s="86">
        <f t="shared" si="2"/>
        <v>-20.435968564583362</v>
      </c>
      <c r="S22" s="87">
        <f t="shared" si="3"/>
        <v>-85.430432360630221</v>
      </c>
      <c r="T22" s="86" t="b">
        <f t="shared" si="4"/>
        <v>1</v>
      </c>
      <c r="U22" s="86" t="b">
        <f t="shared" si="5"/>
        <v>1</v>
      </c>
      <c r="V22" s="86" t="b">
        <f t="shared" si="6"/>
        <v>1</v>
      </c>
      <c r="W22" s="86" t="b">
        <f t="shared" si="7"/>
        <v>1</v>
      </c>
    </row>
    <row r="23" spans="1:23" s="64" customFormat="1" x14ac:dyDescent="0.25">
      <c r="A23" s="61"/>
      <c r="B23" s="62" t="s">
        <v>11</v>
      </c>
      <c r="C23" s="68">
        <v>914.87802785691633</v>
      </c>
      <c r="D23" s="69">
        <v>748.42155128842433</v>
      </c>
      <c r="E23" s="70">
        <v>-18.194390017040085</v>
      </c>
      <c r="F23" s="71">
        <v>-166.45647656849201</v>
      </c>
      <c r="G23" s="72">
        <v>947.34395038503442</v>
      </c>
      <c r="H23" s="69">
        <v>792.95903081172003</v>
      </c>
      <c r="I23" s="70">
        <v>-16.296606898747477</v>
      </c>
      <c r="J23" s="71">
        <v>-154.38491957331439</v>
      </c>
      <c r="K23" s="63"/>
      <c r="L23" s="178">
        <v>440264.18520381779</v>
      </c>
      <c r="M23" s="178">
        <v>516515.2442036001</v>
      </c>
      <c r="N23" s="178">
        <v>427490.72777010244</v>
      </c>
      <c r="O23" s="178">
        <v>469839.5326860135</v>
      </c>
      <c r="P23" s="86">
        <f t="shared" si="0"/>
        <v>-18.194390017040089</v>
      </c>
      <c r="Q23" s="87">
        <f t="shared" si="1"/>
        <v>-166.45647656849201</v>
      </c>
      <c r="R23" s="86">
        <f t="shared" si="2"/>
        <v>-16.296606898747477</v>
      </c>
      <c r="S23" s="87">
        <f t="shared" si="3"/>
        <v>-154.38491957331439</v>
      </c>
      <c r="T23" s="86" t="b">
        <f t="shared" si="4"/>
        <v>1</v>
      </c>
      <c r="U23" s="86" t="b">
        <f t="shared" si="5"/>
        <v>1</v>
      </c>
      <c r="V23" s="86" t="b">
        <f t="shared" si="6"/>
        <v>1</v>
      </c>
      <c r="W23" s="86" t="b">
        <f t="shared" si="7"/>
        <v>1</v>
      </c>
    </row>
    <row r="24" spans="1:23" s="64" customFormat="1" x14ac:dyDescent="0.25">
      <c r="A24" s="61"/>
      <c r="B24" s="62" t="s">
        <v>8</v>
      </c>
      <c r="C24" s="68">
        <v>1032.7953431042704</v>
      </c>
      <c r="D24" s="69">
        <v>882.08252602776872</v>
      </c>
      <c r="E24" s="70">
        <v>-14.592708815233857</v>
      </c>
      <c r="F24" s="71">
        <v>-150.71281707650166</v>
      </c>
      <c r="G24" s="72">
        <v>1028.2219580897897</v>
      </c>
      <c r="H24" s="69">
        <v>923.79581844941015</v>
      </c>
      <c r="I24" s="70">
        <v>-10.155991983907864</v>
      </c>
      <c r="J24" s="71">
        <v>-104.42613964037957</v>
      </c>
      <c r="K24" s="63"/>
      <c r="L24" s="178">
        <v>407461.64297467255</v>
      </c>
      <c r="M24" s="178">
        <v>471562.59298359667</v>
      </c>
      <c r="N24" s="178">
        <v>396973.69096953172</v>
      </c>
      <c r="O24" s="178">
        <v>415227.61939469067</v>
      </c>
      <c r="P24" s="86">
        <f t="shared" si="0"/>
        <v>-14.592708815233859</v>
      </c>
      <c r="Q24" s="87">
        <f t="shared" si="1"/>
        <v>-150.71281707650166</v>
      </c>
      <c r="R24" s="86">
        <f t="shared" si="2"/>
        <v>-10.155991983907869</v>
      </c>
      <c r="S24" s="87">
        <f t="shared" si="3"/>
        <v>-104.42613964037957</v>
      </c>
      <c r="T24" s="86" t="b">
        <f t="shared" si="4"/>
        <v>1</v>
      </c>
      <c r="U24" s="86" t="b">
        <f t="shared" si="5"/>
        <v>1</v>
      </c>
      <c r="V24" s="86" t="b">
        <f t="shared" si="6"/>
        <v>1</v>
      </c>
      <c r="W24" s="86" t="b">
        <f t="shared" si="7"/>
        <v>1</v>
      </c>
    </row>
    <row r="25" spans="1:23" s="64" customFormat="1" x14ac:dyDescent="0.25">
      <c r="A25" s="61"/>
      <c r="B25" s="62" t="s">
        <v>17</v>
      </c>
      <c r="C25" s="68">
        <v>485.4881500097336</v>
      </c>
      <c r="D25" s="69">
        <v>385.92703311388556</v>
      </c>
      <c r="E25" s="70">
        <v>-20.507424721664556</v>
      </c>
      <c r="F25" s="71">
        <v>-99.561116895848045</v>
      </c>
      <c r="G25" s="72">
        <v>440.42089015630381</v>
      </c>
      <c r="H25" s="69">
        <v>389.42796227921002</v>
      </c>
      <c r="I25" s="70">
        <v>-11.578226423137327</v>
      </c>
      <c r="J25" s="71">
        <v>-50.992927877093791</v>
      </c>
      <c r="K25" s="63"/>
      <c r="L25" s="178">
        <v>32802.542229145198</v>
      </c>
      <c r="M25" s="178">
        <v>44952.651220003427</v>
      </c>
      <c r="N25" s="178">
        <v>30517.03680057071</v>
      </c>
      <c r="O25" s="178">
        <v>54611.913291322831</v>
      </c>
      <c r="P25" s="86">
        <f t="shared" si="0"/>
        <v>-20.507424721664563</v>
      </c>
      <c r="Q25" s="87">
        <f t="shared" si="1"/>
        <v>-99.561116895848045</v>
      </c>
      <c r="R25" s="86">
        <f t="shared" si="2"/>
        <v>-11.578226423137327</v>
      </c>
      <c r="S25" s="87">
        <f t="shared" si="3"/>
        <v>-50.992927877093791</v>
      </c>
      <c r="T25" s="86" t="b">
        <f t="shared" si="4"/>
        <v>1</v>
      </c>
      <c r="U25" s="86" t="b">
        <f t="shared" si="5"/>
        <v>1</v>
      </c>
      <c r="V25" s="86" t="b">
        <f t="shared" si="6"/>
        <v>1</v>
      </c>
      <c r="W25" s="86" t="b">
        <f t="shared" si="7"/>
        <v>1</v>
      </c>
    </row>
    <row r="26" spans="1:23" s="64" customFormat="1" x14ac:dyDescent="0.25">
      <c r="A26" s="61"/>
      <c r="B26" s="62" t="s">
        <v>7</v>
      </c>
      <c r="C26" s="68">
        <v>206.39359834250305</v>
      </c>
      <c r="D26" s="69">
        <v>136.090803156486</v>
      </c>
      <c r="E26" s="70">
        <v>-34.06248825089623</v>
      </c>
      <c r="F26" s="71">
        <v>-70.30279518601705</v>
      </c>
      <c r="G26" s="72">
        <v>187.49487441032201</v>
      </c>
      <c r="H26" s="69">
        <v>142.64914329744911</v>
      </c>
      <c r="I26" s="70">
        <v>-23.918377104395148</v>
      </c>
      <c r="J26" s="71">
        <v>-44.845731112872897</v>
      </c>
      <c r="K26" s="63"/>
      <c r="L26" s="178">
        <v>1899623.7645410977</v>
      </c>
      <c r="M26" s="178">
        <v>2006894.7110158296</v>
      </c>
      <c r="N26" s="178">
        <v>1925314.0569885047</v>
      </c>
      <c r="O26" s="178">
        <v>1999859.9225738391</v>
      </c>
      <c r="P26" s="86">
        <f t="shared" si="0"/>
        <v>-34.06248825089623</v>
      </c>
      <c r="Q26" s="87">
        <f t="shared" si="1"/>
        <v>-70.30279518601705</v>
      </c>
      <c r="R26" s="86">
        <f t="shared" si="2"/>
        <v>-23.918377104395148</v>
      </c>
      <c r="S26" s="87">
        <f t="shared" si="3"/>
        <v>-44.845731112872897</v>
      </c>
      <c r="T26" s="86" t="b">
        <f t="shared" si="4"/>
        <v>1</v>
      </c>
      <c r="U26" s="86" t="b">
        <f t="shared" si="5"/>
        <v>1</v>
      </c>
      <c r="V26" s="86" t="b">
        <f t="shared" si="6"/>
        <v>1</v>
      </c>
      <c r="W26" s="86" t="b">
        <f t="shared" si="7"/>
        <v>1</v>
      </c>
    </row>
    <row r="27" spans="1:23" s="64" customFormat="1" x14ac:dyDescent="0.25">
      <c r="A27" s="61"/>
      <c r="B27" s="62" t="s">
        <v>11</v>
      </c>
      <c r="C27" s="68">
        <v>334.44422789019234</v>
      </c>
      <c r="D27" s="69">
        <v>276.34219862134495</v>
      </c>
      <c r="E27" s="70">
        <v>-17.37271103028991</v>
      </c>
      <c r="F27" s="71">
        <v>-58.102029268847389</v>
      </c>
      <c r="G27" s="72">
        <v>324.04479067634816</v>
      </c>
      <c r="H27" s="69">
        <v>291.69478024026489</v>
      </c>
      <c r="I27" s="70">
        <v>-9.9831910176868206</v>
      </c>
      <c r="J27" s="71">
        <v>-32.350010436083267</v>
      </c>
      <c r="K27" s="63"/>
      <c r="L27" s="178">
        <v>1257867.527730834</v>
      </c>
      <c r="M27" s="178">
        <v>1048180.0724793135</v>
      </c>
      <c r="N27" s="178">
        <v>1207513.1711290134</v>
      </c>
      <c r="O27" s="178">
        <v>1075986.7500975428</v>
      </c>
      <c r="P27" s="86">
        <f t="shared" si="0"/>
        <v>-17.372711030289917</v>
      </c>
      <c r="Q27" s="87">
        <f t="shared" si="1"/>
        <v>-58.102029268847389</v>
      </c>
      <c r="R27" s="86">
        <f t="shared" si="2"/>
        <v>-9.9831910176868259</v>
      </c>
      <c r="S27" s="87">
        <f t="shared" si="3"/>
        <v>-32.350010436083267</v>
      </c>
      <c r="T27" s="86" t="b">
        <f t="shared" si="4"/>
        <v>1</v>
      </c>
      <c r="U27" s="86" t="b">
        <f t="shared" si="5"/>
        <v>1</v>
      </c>
      <c r="V27" s="86" t="b">
        <f t="shared" si="6"/>
        <v>1</v>
      </c>
      <c r="W27" s="86" t="b">
        <f t="shared" si="7"/>
        <v>1</v>
      </c>
    </row>
    <row r="28" spans="1:23" s="64" customFormat="1" x14ac:dyDescent="0.25">
      <c r="A28" s="61"/>
      <c r="B28" s="62" t="s">
        <v>8</v>
      </c>
      <c r="C28" s="68">
        <v>372.97876679288373</v>
      </c>
      <c r="D28" s="69">
        <v>323.71697596780569</v>
      </c>
      <c r="E28" s="70">
        <v>-13.207666283167608</v>
      </c>
      <c r="F28" s="71">
        <v>-49.261790825078037</v>
      </c>
      <c r="G28" s="72">
        <v>352.36114581895231</v>
      </c>
      <c r="H28" s="69">
        <v>331.5130733039677</v>
      </c>
      <c r="I28" s="70">
        <v>-5.916677466390297</v>
      </c>
      <c r="J28" s="71">
        <v>-20.848072514984608</v>
      </c>
      <c r="K28" s="63"/>
      <c r="L28" s="178">
        <v>435986.17101828859</v>
      </c>
      <c r="M28" s="178">
        <v>328586.0415418605</v>
      </c>
      <c r="N28" s="178">
        <v>418039.55653311085</v>
      </c>
      <c r="O28" s="178">
        <v>332609.1241724806</v>
      </c>
      <c r="P28" s="86">
        <f t="shared" si="0"/>
        <v>-13.207666283167605</v>
      </c>
      <c r="Q28" s="87">
        <f t="shared" si="1"/>
        <v>-49.261790825078037</v>
      </c>
      <c r="R28" s="86">
        <f t="shared" si="2"/>
        <v>-5.916677466390297</v>
      </c>
      <c r="S28" s="87">
        <f t="shared" si="3"/>
        <v>-20.848072514984608</v>
      </c>
      <c r="T28" s="86" t="b">
        <f t="shared" si="4"/>
        <v>1</v>
      </c>
      <c r="U28" s="86" t="b">
        <f t="shared" si="5"/>
        <v>1</v>
      </c>
      <c r="V28" s="86" t="b">
        <f t="shared" si="6"/>
        <v>1</v>
      </c>
      <c r="W28" s="86" t="b">
        <f t="shared" si="7"/>
        <v>1</v>
      </c>
    </row>
    <row r="29" spans="1:23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8"/>
      <c r="M29" s="178"/>
      <c r="N29" s="178"/>
      <c r="O29" s="178"/>
      <c r="P29" s="86"/>
      <c r="Q29" s="87"/>
      <c r="R29" s="86"/>
      <c r="S29" s="87"/>
      <c r="T29" s="86"/>
      <c r="U29" s="86"/>
      <c r="V29" s="86"/>
      <c r="W29" s="86"/>
    </row>
    <row r="30" spans="1:23" ht="15.75" x14ac:dyDescent="0.2">
      <c r="A30" s="8"/>
      <c r="B30" s="294" t="s">
        <v>184</v>
      </c>
      <c r="C30" s="294"/>
      <c r="D30" s="294"/>
      <c r="E30" s="17"/>
      <c r="F30" s="297" t="s">
        <v>185</v>
      </c>
      <c r="G30" s="297"/>
      <c r="H30" s="297"/>
      <c r="I30" s="297"/>
      <c r="J30" s="297"/>
      <c r="K30" s="12"/>
      <c r="L30" s="178"/>
      <c r="M30" s="178"/>
      <c r="N30" s="178"/>
      <c r="O30" s="178"/>
      <c r="P30" s="86"/>
      <c r="Q30" s="87"/>
      <c r="R30" s="86"/>
      <c r="S30" s="87"/>
      <c r="T30" s="86"/>
      <c r="U30" s="86"/>
      <c r="V30" s="86"/>
      <c r="W30" s="86"/>
    </row>
    <row r="31" spans="1:23" ht="15.75" x14ac:dyDescent="0.2">
      <c r="A31" s="8"/>
      <c r="B31" s="294" t="s">
        <v>339</v>
      </c>
      <c r="C31" s="294"/>
      <c r="D31" s="294"/>
      <c r="E31" s="17"/>
      <c r="F31" s="297" t="s">
        <v>339</v>
      </c>
      <c r="G31" s="297"/>
      <c r="H31" s="297"/>
      <c r="I31" s="297"/>
      <c r="J31" s="297"/>
      <c r="K31" s="12"/>
      <c r="L31" s="178"/>
      <c r="M31" s="178"/>
      <c r="N31" s="178"/>
      <c r="O31" s="178"/>
      <c r="P31" s="86"/>
      <c r="Q31" s="87"/>
      <c r="R31" s="86"/>
      <c r="S31" s="87"/>
      <c r="T31" s="86"/>
      <c r="U31" s="86"/>
      <c r="V31" s="86"/>
      <c r="W31" s="86"/>
    </row>
    <row r="32" spans="1:23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/>
      <c r="M32" s="178"/>
      <c r="N32" s="178"/>
      <c r="O32" s="178"/>
      <c r="P32" s="86"/>
      <c r="Q32" s="87"/>
      <c r="R32" s="86"/>
      <c r="S32" s="87"/>
      <c r="T32" s="86"/>
      <c r="U32" s="86"/>
      <c r="V32" s="86"/>
      <c r="W32" s="86"/>
    </row>
    <row r="33" spans="1:23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/>
      <c r="M33" s="178"/>
      <c r="N33" s="178"/>
      <c r="O33" s="178"/>
      <c r="P33" s="86"/>
      <c r="Q33" s="87"/>
      <c r="R33" s="86"/>
      <c r="S33" s="87"/>
      <c r="T33" s="86"/>
      <c r="U33" s="86"/>
      <c r="V33" s="86"/>
      <c r="W33" s="86"/>
    </row>
    <row r="34" spans="1:23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/>
      <c r="M34" s="178"/>
      <c r="N34" s="178"/>
      <c r="O34" s="178"/>
      <c r="P34" s="86"/>
      <c r="Q34" s="87"/>
      <c r="R34" s="86"/>
      <c r="S34" s="87"/>
      <c r="T34" s="86"/>
      <c r="U34" s="86"/>
      <c r="V34" s="86"/>
      <c r="W34" s="86"/>
    </row>
    <row r="35" spans="1:2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4"/>
      <c r="Q35" s="74"/>
    </row>
    <row r="36" spans="1:2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4"/>
      <c r="M36" s="74"/>
      <c r="N36" s="74"/>
      <c r="O36" s="218"/>
      <c r="P36" s="74"/>
      <c r="Q36" s="74"/>
    </row>
    <row r="37" spans="1:2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2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2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2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2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23" ht="15.75" customHeight="1" x14ac:dyDescent="0.2">
      <c r="A42" s="295"/>
      <c r="B42" s="296"/>
      <c r="C42" s="296"/>
      <c r="D42" s="296"/>
      <c r="E42" s="296"/>
      <c r="F42" s="296"/>
      <c r="G42" s="296"/>
      <c r="H42" s="33"/>
      <c r="I42" s="33"/>
      <c r="J42" s="33"/>
      <c r="K42" s="12"/>
    </row>
    <row r="43" spans="1:23" ht="15.75" x14ac:dyDescent="0.25">
      <c r="A43" s="130" t="s">
        <v>338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</row>
    <row r="44" spans="1:23" x14ac:dyDescent="0.2">
      <c r="A44" s="245" t="s">
        <v>182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23" s="77" customFormat="1" x14ac:dyDescent="0.2">
      <c r="B45" s="75"/>
      <c r="Q45" s="7"/>
    </row>
    <row r="46" spans="1:23" s="77" customFormat="1" x14ac:dyDescent="0.2">
      <c r="B46" s="75"/>
      <c r="D46" s="74"/>
      <c r="E46" s="74"/>
      <c r="F46" s="74"/>
      <c r="G46" s="74"/>
      <c r="Q46" s="7"/>
    </row>
    <row r="47" spans="1:23" s="77" customFormat="1" x14ac:dyDescent="0.2">
      <c r="D47" s="74"/>
      <c r="E47" s="74" t="s">
        <v>21</v>
      </c>
      <c r="F47" s="116">
        <v>4591.8972889841743</v>
      </c>
      <c r="G47" s="74"/>
      <c r="Q47" s="7"/>
    </row>
    <row r="48" spans="1:23" s="77" customFormat="1" x14ac:dyDescent="0.2">
      <c r="D48" s="74"/>
      <c r="E48" s="74" t="s">
        <v>12</v>
      </c>
      <c r="F48" s="116">
        <v>2006.8947110158297</v>
      </c>
      <c r="G48" s="74"/>
      <c r="Q48" s="7"/>
    </row>
    <row r="49" spans="4:17" s="77" customFormat="1" x14ac:dyDescent="0.2">
      <c r="D49" s="74"/>
      <c r="E49" s="74"/>
      <c r="F49" s="74"/>
      <c r="G49" s="74"/>
      <c r="Q49" s="7"/>
    </row>
    <row r="50" spans="4:17" s="77" customFormat="1" x14ac:dyDescent="0.2">
      <c r="D50" s="74"/>
      <c r="E50" s="74"/>
      <c r="F50" s="74"/>
      <c r="G50" s="74"/>
      <c r="Q50" s="7"/>
    </row>
    <row r="51" spans="4:17" x14ac:dyDescent="0.2">
      <c r="D51" s="74"/>
      <c r="E51" s="74"/>
      <c r="F51" s="74"/>
      <c r="G51" s="74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2" width="6.7109375" style="7" customWidth="1"/>
    <col min="13" max="13" width="16.140625" style="7" customWidth="1"/>
    <col min="14" max="14" width="14.5703125" style="7" bestFit="1" customWidth="1"/>
    <col min="15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3" t="s">
        <v>23</v>
      </c>
      <c r="D7" s="293"/>
      <c r="E7" s="293"/>
      <c r="F7" s="293"/>
      <c r="G7" s="293"/>
      <c r="H7" s="293"/>
      <c r="I7" s="293"/>
      <c r="J7" s="12"/>
      <c r="K7" s="10"/>
    </row>
    <row r="8" spans="1:22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10"/>
    </row>
    <row r="9" spans="1:22" ht="15.75" x14ac:dyDescent="0.25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298" t="s">
        <v>340</v>
      </c>
      <c r="D10" s="298"/>
      <c r="E10" s="302" t="s">
        <v>301</v>
      </c>
      <c r="F10" s="106"/>
      <c r="G10" s="298" t="s">
        <v>341</v>
      </c>
      <c r="H10" s="298"/>
      <c r="I10" s="302" t="s">
        <v>301</v>
      </c>
      <c r="J10" s="63"/>
      <c r="K10" s="62"/>
    </row>
    <row r="11" spans="1:22" s="64" customFormat="1" x14ac:dyDescent="0.25">
      <c r="A11" s="61"/>
      <c r="B11" s="62"/>
      <c r="C11" s="106">
        <v>2016</v>
      </c>
      <c r="D11" s="144">
        <v>2017</v>
      </c>
      <c r="E11" s="302"/>
      <c r="F11" s="106"/>
      <c r="G11" s="106">
        <v>2016</v>
      </c>
      <c r="H11" s="144">
        <v>2017</v>
      </c>
      <c r="I11" s="303"/>
      <c r="J11" s="63"/>
      <c r="K11" s="62"/>
      <c r="M11" s="82"/>
    </row>
    <row r="12" spans="1:22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</row>
    <row r="13" spans="1:22" s="64" customFormat="1" x14ac:dyDescent="0.25">
      <c r="A13" s="61"/>
      <c r="B13" s="62" t="s">
        <v>60</v>
      </c>
      <c r="C13" s="83">
        <v>81.868725055086244</v>
      </c>
      <c r="D13" s="84">
        <v>82.043312127885699</v>
      </c>
      <c r="E13" s="83">
        <v>0.17458707279945429</v>
      </c>
      <c r="F13" s="106"/>
      <c r="G13" s="83">
        <v>81.926853600505751</v>
      </c>
      <c r="H13" s="84">
        <v>82.1008142724572</v>
      </c>
      <c r="I13" s="83">
        <v>0.17396067195144838</v>
      </c>
      <c r="J13" s="63"/>
      <c r="K13" s="290">
        <f>+D13-C13</f>
        <v>0.17458707279945429</v>
      </c>
      <c r="L13" s="182">
        <f>+H13-G13</f>
        <v>0.17396067195144838</v>
      </c>
      <c r="M13" s="182" t="b">
        <f>+ROUND(E13,4)=ROUND(K13,4)</f>
        <v>1</v>
      </c>
      <c r="N13" s="182" t="b">
        <f>+ROUND(I13,4)=ROUND(L13,4)</f>
        <v>1</v>
      </c>
      <c r="O13" s="85"/>
      <c r="P13" s="85"/>
      <c r="Q13" s="85"/>
      <c r="R13" s="85"/>
      <c r="S13" s="85"/>
      <c r="T13" s="85"/>
      <c r="U13" s="85"/>
      <c r="V13" s="85"/>
    </row>
    <row r="14" spans="1:22" s="64" customFormat="1" x14ac:dyDescent="0.25">
      <c r="A14" s="61"/>
      <c r="B14" s="62" t="s">
        <v>14</v>
      </c>
      <c r="C14" s="83">
        <v>70.785387947060997</v>
      </c>
      <c r="D14" s="84">
        <v>69.586937866569656</v>
      </c>
      <c r="E14" s="83">
        <v>-1.1984500804913409</v>
      </c>
      <c r="F14" s="106"/>
      <c r="G14" s="83">
        <v>70.536019892846809</v>
      </c>
      <c r="H14" s="84">
        <v>69.840298888886437</v>
      </c>
      <c r="I14" s="83">
        <v>-0.69572100396037229</v>
      </c>
      <c r="J14" s="63"/>
      <c r="K14" s="290">
        <f t="shared" ref="K14:K26" si="0">+D14-C14</f>
        <v>-1.1984500804913409</v>
      </c>
      <c r="L14" s="182">
        <f t="shared" ref="L14:L26" si="1">+H14-G14</f>
        <v>-0.69572100396037229</v>
      </c>
      <c r="M14" s="182" t="b">
        <f t="shared" ref="M14:M26" si="2">+ROUND(E14,4)=ROUND(K14,4)</f>
        <v>1</v>
      </c>
      <c r="N14" s="182" t="b">
        <f t="shared" ref="N14:N26" si="3">+ROUND(I14,4)=ROUND(L14,4)</f>
        <v>1</v>
      </c>
    </row>
    <row r="15" spans="1:22" s="64" customFormat="1" x14ac:dyDescent="0.25">
      <c r="A15" s="61"/>
      <c r="B15" s="62" t="s">
        <v>13</v>
      </c>
      <c r="C15" s="83">
        <v>64.014495935905273</v>
      </c>
      <c r="D15" s="84">
        <v>61.759516662755317</v>
      </c>
      <c r="E15" s="83">
        <v>-2.2549792731499565</v>
      </c>
      <c r="F15" s="106"/>
      <c r="G15" s="83">
        <v>63.993929653962745</v>
      </c>
      <c r="H15" s="84">
        <v>62.754692684148658</v>
      </c>
      <c r="I15" s="83">
        <v>-1.2392369698140868</v>
      </c>
      <c r="J15" s="63"/>
      <c r="K15" s="290">
        <f t="shared" si="0"/>
        <v>-2.2549792731499565</v>
      </c>
      <c r="L15" s="182">
        <f t="shared" si="1"/>
        <v>-1.2392369698140868</v>
      </c>
      <c r="M15" s="182" t="b">
        <f t="shared" si="2"/>
        <v>1</v>
      </c>
      <c r="N15" s="182" t="b">
        <f t="shared" si="3"/>
        <v>1</v>
      </c>
    </row>
    <row r="16" spans="1:22" s="64" customFormat="1" x14ac:dyDescent="0.25">
      <c r="A16" s="61"/>
      <c r="B16" s="88" t="s">
        <v>15</v>
      </c>
      <c r="C16" s="83">
        <v>9.5653809458804204</v>
      </c>
      <c r="D16" s="84">
        <v>11.248405870111792</v>
      </c>
      <c r="E16" s="83">
        <v>1.683024924231372</v>
      </c>
      <c r="F16" s="106"/>
      <c r="G16" s="83">
        <v>9.2748219261908655</v>
      </c>
      <c r="H16" s="84">
        <v>10.145440837832961</v>
      </c>
      <c r="I16" s="83">
        <v>0.87061891164209548</v>
      </c>
      <c r="J16" s="63"/>
      <c r="K16" s="290">
        <f t="shared" si="0"/>
        <v>1.683024924231372</v>
      </c>
      <c r="L16" s="182">
        <f t="shared" si="1"/>
        <v>0.87061891164209548</v>
      </c>
      <c r="M16" s="182" t="b">
        <f t="shared" si="2"/>
        <v>1</v>
      </c>
      <c r="N16" s="182" t="b">
        <f t="shared" si="3"/>
        <v>1</v>
      </c>
    </row>
    <row r="17" spans="1:14" s="64" customFormat="1" x14ac:dyDescent="0.25">
      <c r="A17" s="61"/>
      <c r="B17" s="62" t="s">
        <v>288</v>
      </c>
      <c r="C17" s="83">
        <v>8.8526979183708185</v>
      </c>
      <c r="D17" s="84">
        <v>10.269449931183377</v>
      </c>
      <c r="E17" s="83">
        <v>1.4167520128125588</v>
      </c>
      <c r="F17" s="106"/>
      <c r="G17" s="83">
        <v>8.6127255024468585</v>
      </c>
      <c r="H17" s="84">
        <v>8.9661830342793163</v>
      </c>
      <c r="I17" s="83">
        <v>0.35345753183245776</v>
      </c>
      <c r="J17" s="63"/>
      <c r="K17" s="290">
        <f t="shared" si="0"/>
        <v>1.4167520128125588</v>
      </c>
      <c r="L17" s="182">
        <f t="shared" si="1"/>
        <v>0.35345753183245776</v>
      </c>
      <c r="M17" s="182" t="b">
        <f t="shared" si="2"/>
        <v>1</v>
      </c>
      <c r="N17" s="182" t="b">
        <f t="shared" si="3"/>
        <v>1</v>
      </c>
    </row>
    <row r="18" spans="1:14" s="64" customFormat="1" x14ac:dyDescent="0.25">
      <c r="A18" s="61"/>
      <c r="B18" s="62" t="s">
        <v>289</v>
      </c>
      <c r="C18" s="83">
        <v>0.712683027509598</v>
      </c>
      <c r="D18" s="84">
        <v>0.97895593892841426</v>
      </c>
      <c r="E18" s="83">
        <v>0.26627291141881626</v>
      </c>
      <c r="F18" s="106"/>
      <c r="G18" s="83">
        <v>0.66209642374400479</v>
      </c>
      <c r="H18" s="84">
        <v>1.1792578035536452</v>
      </c>
      <c r="I18" s="83">
        <v>0.51716137980964039</v>
      </c>
      <c r="J18" s="63"/>
      <c r="K18" s="290">
        <f t="shared" si="0"/>
        <v>0.26627291141881626</v>
      </c>
      <c r="L18" s="182">
        <f t="shared" si="1"/>
        <v>0.51716137980964039</v>
      </c>
      <c r="M18" s="182" t="b">
        <f t="shared" si="2"/>
        <v>1</v>
      </c>
      <c r="N18" s="182" t="b">
        <f t="shared" si="3"/>
        <v>1</v>
      </c>
    </row>
    <row r="19" spans="1:14" s="64" customFormat="1" x14ac:dyDescent="0.25">
      <c r="A19" s="61"/>
      <c r="B19" s="62" t="s">
        <v>9</v>
      </c>
      <c r="C19" s="83">
        <v>27.329004916963868</v>
      </c>
      <c r="D19" s="84">
        <v>22.826731664792817</v>
      </c>
      <c r="E19" s="83">
        <v>-4.5022732521710509</v>
      </c>
      <c r="F19" s="106"/>
      <c r="G19" s="83">
        <v>26.198158014258798</v>
      </c>
      <c r="H19" s="84">
        <v>23.234230319018334</v>
      </c>
      <c r="I19" s="83">
        <v>-2.9639276952404643</v>
      </c>
      <c r="J19" s="63"/>
      <c r="K19" s="290">
        <f t="shared" si="0"/>
        <v>-4.5022732521710509</v>
      </c>
      <c r="L19" s="182">
        <f t="shared" si="1"/>
        <v>-2.9639276952404643</v>
      </c>
      <c r="M19" s="182" t="b">
        <f t="shared" si="2"/>
        <v>1</v>
      </c>
      <c r="N19" s="182" t="b">
        <f t="shared" si="3"/>
        <v>1</v>
      </c>
    </row>
    <row r="20" spans="1:14" s="64" customFormat="1" x14ac:dyDescent="0.25">
      <c r="A20" s="61"/>
      <c r="B20" s="62" t="s">
        <v>7</v>
      </c>
      <c r="C20" s="83">
        <v>9.4724348540752832</v>
      </c>
      <c r="D20" s="84">
        <v>7.1557794276045472</v>
      </c>
      <c r="E20" s="83">
        <v>-2.316655426470736</v>
      </c>
      <c r="F20" s="106"/>
      <c r="G20" s="83">
        <v>9.0697696887440316</v>
      </c>
      <c r="H20" s="84">
        <v>7.1821674351750282</v>
      </c>
      <c r="I20" s="83">
        <v>-1.8876022535690034</v>
      </c>
      <c r="J20" s="63"/>
      <c r="K20" s="290">
        <f t="shared" si="0"/>
        <v>-2.316655426470736</v>
      </c>
      <c r="L20" s="182">
        <f t="shared" si="1"/>
        <v>-1.8876022535690034</v>
      </c>
      <c r="M20" s="182" t="b">
        <f t="shared" si="2"/>
        <v>1</v>
      </c>
      <c r="N20" s="182" t="b">
        <f t="shared" si="3"/>
        <v>1</v>
      </c>
    </row>
    <row r="21" spans="1:14" s="64" customFormat="1" x14ac:dyDescent="0.25">
      <c r="A21" s="61"/>
      <c r="B21" s="62" t="s">
        <v>11</v>
      </c>
      <c r="C21" s="83">
        <v>19.877058251776496</v>
      </c>
      <c r="D21" s="84">
        <v>16.298743290357681</v>
      </c>
      <c r="E21" s="83">
        <v>-3.5783149614188154</v>
      </c>
      <c r="F21" s="106"/>
      <c r="G21" s="83">
        <v>20.55353688840848</v>
      </c>
      <c r="H21" s="84">
        <v>17.122694822919392</v>
      </c>
      <c r="I21" s="83">
        <v>-3.4308420654890881</v>
      </c>
      <c r="J21" s="63"/>
      <c r="K21" s="290">
        <f t="shared" si="0"/>
        <v>-3.5783149614188154</v>
      </c>
      <c r="L21" s="182">
        <f t="shared" si="1"/>
        <v>-3.4308420654890881</v>
      </c>
      <c r="M21" s="182" t="b">
        <f t="shared" si="2"/>
        <v>1</v>
      </c>
      <c r="N21" s="182" t="b">
        <f t="shared" si="3"/>
        <v>1</v>
      </c>
    </row>
    <row r="22" spans="1:14" s="64" customFormat="1" x14ac:dyDescent="0.25">
      <c r="A22" s="61"/>
      <c r="B22" s="62" t="s">
        <v>8</v>
      </c>
      <c r="C22" s="83">
        <v>22.438983746429781</v>
      </c>
      <c r="D22" s="84">
        <v>19.20954390996198</v>
      </c>
      <c r="E22" s="83">
        <v>-3.229439836467801</v>
      </c>
      <c r="F22" s="106"/>
      <c r="G22" s="83">
        <v>22.30826294555493</v>
      </c>
      <c r="H22" s="84">
        <v>19.947908105424037</v>
      </c>
      <c r="I22" s="83">
        <v>-2.360354840130892</v>
      </c>
      <c r="J22" s="63"/>
      <c r="K22" s="290">
        <f t="shared" si="0"/>
        <v>-3.229439836467801</v>
      </c>
      <c r="L22" s="182">
        <f t="shared" si="1"/>
        <v>-2.360354840130892</v>
      </c>
      <c r="M22" s="182" t="b">
        <f t="shared" si="2"/>
        <v>1</v>
      </c>
      <c r="N22" s="182" t="b">
        <f t="shared" si="3"/>
        <v>1</v>
      </c>
    </row>
    <row r="23" spans="1:14" s="64" customFormat="1" x14ac:dyDescent="0.25">
      <c r="A23" s="61"/>
      <c r="B23" s="62" t="s">
        <v>10</v>
      </c>
      <c r="C23" s="83">
        <v>10.547937478502783</v>
      </c>
      <c r="D23" s="84">
        <v>8.4045223319718652</v>
      </c>
      <c r="E23" s="83">
        <v>-2.1434151465309181</v>
      </c>
      <c r="F23" s="106"/>
      <c r="G23" s="83">
        <v>9.5553542180473627</v>
      </c>
      <c r="H23" s="84">
        <v>8.4090802860173728</v>
      </c>
      <c r="I23" s="83">
        <v>-1.14627393202999</v>
      </c>
      <c r="J23" s="63"/>
      <c r="K23" s="290">
        <f t="shared" si="0"/>
        <v>-2.1434151465309181</v>
      </c>
      <c r="L23" s="182">
        <f t="shared" si="1"/>
        <v>-1.14627393202999</v>
      </c>
      <c r="M23" s="182" t="b">
        <f t="shared" si="2"/>
        <v>1</v>
      </c>
      <c r="N23" s="182" t="b">
        <f t="shared" si="3"/>
        <v>1</v>
      </c>
    </row>
    <row r="24" spans="1:14" s="64" customFormat="1" x14ac:dyDescent="0.25">
      <c r="A24" s="61"/>
      <c r="B24" s="62" t="s">
        <v>7</v>
      </c>
      <c r="C24" s="83">
        <v>4.4842016663770075</v>
      </c>
      <c r="D24" s="84">
        <v>2.9637161850933338</v>
      </c>
      <c r="E24" s="83">
        <v>-1.5204854812836737</v>
      </c>
      <c r="F24" s="106"/>
      <c r="G24" s="83">
        <v>4.0678813814283545</v>
      </c>
      <c r="H24" s="84">
        <v>3.0802824011384193</v>
      </c>
      <c r="I24" s="83">
        <v>-0.9875989802899352</v>
      </c>
      <c r="J24" s="63"/>
      <c r="K24" s="290">
        <f t="shared" si="0"/>
        <v>-1.5204854812836737</v>
      </c>
      <c r="L24" s="182">
        <f t="shared" si="1"/>
        <v>-0.9875989802899352</v>
      </c>
      <c r="M24" s="182" t="b">
        <f t="shared" si="2"/>
        <v>1</v>
      </c>
      <c r="N24" s="182" t="b">
        <f t="shared" si="3"/>
        <v>1</v>
      </c>
    </row>
    <row r="25" spans="1:14" s="64" customFormat="1" x14ac:dyDescent="0.25">
      <c r="A25" s="61"/>
      <c r="B25" s="62" t="s">
        <v>11</v>
      </c>
      <c r="C25" s="83">
        <v>7.2662881797653736</v>
      </c>
      <c r="D25" s="84">
        <v>6.0180396300300902</v>
      </c>
      <c r="E25" s="83">
        <v>-1.2482485497352833</v>
      </c>
      <c r="F25" s="106"/>
      <c r="G25" s="83">
        <v>7.0304629653843849</v>
      </c>
      <c r="H25" s="84">
        <v>6.2986869553397025</v>
      </c>
      <c r="I25" s="83">
        <v>-0.7317760100446824</v>
      </c>
      <c r="J25" s="63"/>
      <c r="K25" s="290">
        <f t="shared" si="0"/>
        <v>-1.2482485497352833</v>
      </c>
      <c r="L25" s="182">
        <f t="shared" si="1"/>
        <v>-0.7317760100446824</v>
      </c>
      <c r="M25" s="182" t="b">
        <f t="shared" si="2"/>
        <v>1</v>
      </c>
      <c r="N25" s="182" t="b">
        <f t="shared" si="3"/>
        <v>1</v>
      </c>
    </row>
    <row r="26" spans="1:14" s="64" customFormat="1" x14ac:dyDescent="0.25">
      <c r="A26" s="61"/>
      <c r="B26" s="62" t="s">
        <v>8</v>
      </c>
      <c r="C26" s="83">
        <v>8.1035071872743565</v>
      </c>
      <c r="D26" s="84">
        <v>7.049743397884642</v>
      </c>
      <c r="E26" s="83">
        <v>-1.0537637893897145</v>
      </c>
      <c r="F26" s="106"/>
      <c r="G26" s="83">
        <v>7.6448134868948063</v>
      </c>
      <c r="H26" s="84">
        <v>7.1584999519852213</v>
      </c>
      <c r="I26" s="83">
        <v>-0.48631353490958507</v>
      </c>
      <c r="J26" s="63"/>
      <c r="K26" s="290">
        <f t="shared" si="0"/>
        <v>-1.0537637893897145</v>
      </c>
      <c r="L26" s="182">
        <f t="shared" si="1"/>
        <v>-0.48631353490958507</v>
      </c>
      <c r="M26" s="182" t="b">
        <f t="shared" si="2"/>
        <v>1</v>
      </c>
      <c r="N26" s="182" t="b">
        <f t="shared" si="3"/>
        <v>1</v>
      </c>
    </row>
    <row r="27" spans="1:14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4" ht="15.75" x14ac:dyDescent="0.2">
      <c r="A28" s="8"/>
      <c r="B28" s="301" t="s">
        <v>186</v>
      </c>
      <c r="C28" s="301"/>
      <c r="D28" s="301"/>
      <c r="E28" s="301" t="s">
        <v>187</v>
      </c>
      <c r="F28" s="301"/>
      <c r="G28" s="301"/>
      <c r="H28" s="301"/>
      <c r="I28" s="301"/>
      <c r="J28" s="12"/>
      <c r="K28" s="10"/>
      <c r="L28" s="7" t="s">
        <v>27</v>
      </c>
    </row>
    <row r="29" spans="1:14" ht="15.75" x14ac:dyDescent="0.2">
      <c r="A29" s="8"/>
      <c r="B29" s="301" t="s">
        <v>339</v>
      </c>
      <c r="C29" s="301"/>
      <c r="D29" s="301"/>
      <c r="E29" s="301" t="s">
        <v>339</v>
      </c>
      <c r="F29" s="301"/>
      <c r="G29" s="301"/>
      <c r="H29" s="301"/>
      <c r="I29" s="301"/>
      <c r="J29" s="12"/>
      <c r="K29" s="10"/>
      <c r="L29" s="73"/>
    </row>
    <row r="30" spans="1:14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4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4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75" x14ac:dyDescent="0.25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75" x14ac:dyDescent="0.25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75" x14ac:dyDescent="0.25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ht="15.75" x14ac:dyDescent="0.25">
      <c r="A43" s="130">
        <v>0</v>
      </c>
      <c r="B43" s="19"/>
      <c r="C43" s="39"/>
      <c r="D43" s="39"/>
      <c r="E43" s="39"/>
      <c r="F43" s="39"/>
      <c r="G43" s="57"/>
      <c r="H43" s="57"/>
      <c r="I43" s="57"/>
      <c r="J43" s="12"/>
      <c r="K43" s="10"/>
      <c r="L43" s="73"/>
    </row>
    <row r="44" spans="1:12" x14ac:dyDescent="0.2">
      <c r="A44" s="130" t="s">
        <v>338</v>
      </c>
      <c r="B44" s="10"/>
      <c r="C44" s="75"/>
      <c r="D44" s="75"/>
      <c r="E44" s="75"/>
      <c r="F44" s="75"/>
      <c r="G44" s="75"/>
      <c r="H44" s="75"/>
      <c r="I44" s="75"/>
      <c r="J44" s="76"/>
      <c r="K44" s="10"/>
      <c r="L44" s="77"/>
    </row>
    <row r="45" spans="1:12" x14ac:dyDescent="0.2">
      <c r="A45" s="134" t="s">
        <v>182</v>
      </c>
      <c r="B45" s="78"/>
      <c r="C45" s="78"/>
      <c r="D45" s="78"/>
      <c r="E45" s="78"/>
      <c r="F45" s="78"/>
      <c r="G45" s="78"/>
      <c r="H45" s="79"/>
      <c r="I45" s="79"/>
      <c r="J45" s="80"/>
      <c r="K45" s="10"/>
      <c r="L45" s="77"/>
    </row>
    <row r="46" spans="1:12" s="59" customFormat="1" x14ac:dyDescent="0.2"/>
    <row r="47" spans="1:12" s="59" customFormat="1" x14ac:dyDescent="0.2"/>
    <row r="48" spans="1:12" s="59" customFormat="1" x14ac:dyDescent="0.2"/>
    <row r="49" spans="2:12" s="59" customFormat="1" x14ac:dyDescent="0.2"/>
    <row r="50" spans="2:12" s="59" customFormat="1" x14ac:dyDescent="0.2"/>
    <row r="51" spans="2:12" s="59" customFormat="1" x14ac:dyDescent="0.2"/>
    <row r="52" spans="2:12" s="59" customFormat="1" x14ac:dyDescent="0.2"/>
    <row r="53" spans="2:12" s="59" customFormat="1" x14ac:dyDescent="0.2"/>
    <row r="54" spans="2:12" x14ac:dyDescent="0.2"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</row>
    <row r="55" spans="2:12" x14ac:dyDescent="0.2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9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2.85546875" style="74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8" width="5.140625" style="74" customWidth="1"/>
    <col min="19" max="20" width="5.140625" style="7" customWidth="1"/>
    <col min="21" max="24" width="15.85546875" style="7" bestFit="1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73"/>
      <c r="M1" s="208"/>
      <c r="N1" s="208"/>
      <c r="O1" s="74"/>
      <c r="P1" s="74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73"/>
      <c r="M2" s="208"/>
      <c r="N2" s="208"/>
      <c r="O2" s="74"/>
      <c r="P2" s="74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73"/>
      <c r="M3" s="208"/>
      <c r="N3" s="208"/>
      <c r="O3" s="74"/>
      <c r="P3" s="74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3"/>
      <c r="M4" s="271" t="s">
        <v>28</v>
      </c>
      <c r="N4" s="271"/>
      <c r="O4" s="271" t="s">
        <v>29</v>
      </c>
      <c r="P4" s="271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3"/>
      <c r="M5" s="274">
        <v>2016</v>
      </c>
      <c r="N5" s="274">
        <v>2017</v>
      </c>
      <c r="O5" s="274">
        <v>2016</v>
      </c>
      <c r="P5" s="274">
        <v>2017</v>
      </c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6"/>
      <c r="N6" s="86"/>
      <c r="O6" s="86"/>
      <c r="P6" s="86"/>
    </row>
    <row r="7" spans="1:24" ht="15.75" x14ac:dyDescent="0.25">
      <c r="A7" s="8"/>
      <c r="B7" s="13"/>
      <c r="C7" s="304" t="s">
        <v>188</v>
      </c>
      <c r="D7" s="304"/>
      <c r="E7" s="304"/>
      <c r="F7" s="304"/>
      <c r="G7" s="304"/>
      <c r="H7" s="304"/>
      <c r="I7" s="304"/>
      <c r="J7" s="304"/>
      <c r="K7" s="12"/>
      <c r="M7" s="178">
        <v>4170315.000000021</v>
      </c>
      <c r="N7" s="178">
        <v>3466764.0000000186</v>
      </c>
      <c r="O7" s="178">
        <v>2204490.0636774641</v>
      </c>
      <c r="P7" s="178">
        <v>1944256.3857986541</v>
      </c>
      <c r="S7" s="77"/>
      <c r="T7" s="77"/>
    </row>
    <row r="8" spans="1:24" ht="15.75" x14ac:dyDescent="0.25">
      <c r="A8" s="8"/>
      <c r="B8" s="13"/>
      <c r="C8" s="304" t="s">
        <v>251</v>
      </c>
      <c r="D8" s="304"/>
      <c r="E8" s="304"/>
      <c r="F8" s="304"/>
      <c r="G8" s="304"/>
      <c r="H8" s="304"/>
      <c r="I8" s="304"/>
      <c r="J8" s="304"/>
      <c r="K8" s="12"/>
      <c r="M8" s="178" t="s">
        <v>30</v>
      </c>
      <c r="N8" s="178" t="s">
        <v>30</v>
      </c>
      <c r="O8" s="178" t="s">
        <v>30</v>
      </c>
      <c r="P8" s="178" t="s">
        <v>30</v>
      </c>
      <c r="S8" s="77"/>
      <c r="T8" s="77"/>
      <c r="U8" s="77"/>
      <c r="V8" s="77"/>
    </row>
    <row r="9" spans="1:24" ht="15.75" x14ac:dyDescent="0.25">
      <c r="A9" s="8"/>
      <c r="B9" s="13"/>
      <c r="C9" s="293" t="s">
        <v>342</v>
      </c>
      <c r="D9" s="293"/>
      <c r="E9" s="293"/>
      <c r="F9" s="293"/>
      <c r="G9" s="293"/>
      <c r="H9" s="293"/>
      <c r="I9" s="293"/>
      <c r="J9" s="293"/>
      <c r="K9" s="54"/>
      <c r="M9" s="178">
        <v>4116817.6666666698</v>
      </c>
      <c r="N9" s="178">
        <v>3414908.666666673</v>
      </c>
      <c r="O9" s="178">
        <v>2182934.4017668464</v>
      </c>
      <c r="P9" s="178">
        <v>1969796.1335387037</v>
      </c>
      <c r="S9" s="77"/>
      <c r="T9" s="77"/>
      <c r="U9" s="77"/>
      <c r="V9" s="77"/>
    </row>
    <row r="10" spans="1:24" ht="15.75" x14ac:dyDescent="0.25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8">
        <v>4166202.3333333302</v>
      </c>
      <c r="N10" s="178">
        <v>3462782.9999999967</v>
      </c>
      <c r="O10" s="178">
        <v>2184861.6414859979</v>
      </c>
      <c r="P10" s="178">
        <v>1930920.0968944922</v>
      </c>
      <c r="S10" s="77"/>
      <c r="T10" s="77"/>
      <c r="U10" s="77"/>
      <c r="V10" s="77"/>
    </row>
    <row r="11" spans="1:24" s="64" customFormat="1" ht="15.75" customHeight="1" x14ac:dyDescent="0.25">
      <c r="A11" s="61"/>
      <c r="B11" s="62"/>
      <c r="C11" s="298" t="s">
        <v>28</v>
      </c>
      <c r="D11" s="298"/>
      <c r="E11" s="299" t="s">
        <v>300</v>
      </c>
      <c r="F11" s="300"/>
      <c r="G11" s="298" t="s">
        <v>29</v>
      </c>
      <c r="H11" s="298"/>
      <c r="I11" s="299" t="s">
        <v>300</v>
      </c>
      <c r="J11" s="300"/>
      <c r="K11" s="63"/>
      <c r="L11" s="86"/>
      <c r="M11" s="178">
        <v>4104461.0000000009</v>
      </c>
      <c r="N11" s="178">
        <v>3402938.3333333358</v>
      </c>
      <c r="O11" s="178">
        <v>2191660.1161660897</v>
      </c>
      <c r="P11" s="178">
        <v>1963005.3720183659</v>
      </c>
      <c r="Q11" s="86"/>
      <c r="R11" s="86"/>
      <c r="S11" s="197"/>
      <c r="T11" s="197"/>
      <c r="U11" s="197"/>
      <c r="V11" s="197"/>
    </row>
    <row r="12" spans="1:24" s="93" customFormat="1" ht="15.75" customHeight="1" x14ac:dyDescent="0.2">
      <c r="A12" s="90"/>
      <c r="B12" s="91"/>
      <c r="C12" s="65">
        <v>2016</v>
      </c>
      <c r="D12" s="65">
        <v>2017</v>
      </c>
      <c r="E12" s="81" t="s">
        <v>19</v>
      </c>
      <c r="F12" s="66" t="s">
        <v>20</v>
      </c>
      <c r="G12" s="65">
        <v>2016</v>
      </c>
      <c r="H12" s="65">
        <v>2017</v>
      </c>
      <c r="I12" s="81" t="s">
        <v>19</v>
      </c>
      <c r="J12" s="66" t="s">
        <v>20</v>
      </c>
      <c r="K12" s="92"/>
      <c r="L12" s="275"/>
      <c r="M12" s="178">
        <v>4153860.0000000033</v>
      </c>
      <c r="N12" s="178">
        <v>3450824.3333333354</v>
      </c>
      <c r="O12" s="178">
        <v>2185252.2851066669</v>
      </c>
      <c r="P12" s="178">
        <v>1925244.492122845</v>
      </c>
      <c r="Q12" s="275"/>
      <c r="R12" s="275"/>
      <c r="S12" s="215"/>
      <c r="T12" s="215"/>
      <c r="U12" s="215"/>
      <c r="V12" s="215"/>
    </row>
    <row r="13" spans="1:24" s="64" customFormat="1" ht="12" customHeight="1" x14ac:dyDescent="0.25">
      <c r="A13" s="61"/>
      <c r="B13" s="62"/>
      <c r="C13" s="106"/>
      <c r="D13" s="106"/>
      <c r="E13" s="106"/>
      <c r="F13" s="67"/>
      <c r="G13" s="106"/>
      <c r="H13" s="106"/>
      <c r="I13" s="106"/>
      <c r="J13" s="106"/>
      <c r="K13" s="63"/>
      <c r="L13" s="86"/>
      <c r="M13" s="178" t="s">
        <v>359</v>
      </c>
      <c r="N13" s="178">
        <v>0</v>
      </c>
      <c r="O13" s="178">
        <v>0</v>
      </c>
      <c r="P13" s="178">
        <v>0</v>
      </c>
      <c r="Q13" s="86"/>
      <c r="R13" s="86"/>
      <c r="S13" s="197"/>
      <c r="T13" s="197"/>
      <c r="U13" s="197"/>
      <c r="V13" s="197"/>
    </row>
    <row r="14" spans="1:24" s="64" customFormat="1" x14ac:dyDescent="0.25">
      <c r="A14" s="61"/>
      <c r="B14" s="98" t="s">
        <v>1</v>
      </c>
      <c r="C14" s="71">
        <v>4116.8176666666695</v>
      </c>
      <c r="D14" s="69">
        <v>4166.20233333333</v>
      </c>
      <c r="E14" s="83">
        <v>1.199583529446091</v>
      </c>
      <c r="F14" s="71">
        <v>49.384666666660451</v>
      </c>
      <c r="G14" s="72">
        <v>3859.1593333333394</v>
      </c>
      <c r="H14" s="69">
        <v>3910.3326666666662</v>
      </c>
      <c r="I14" s="83">
        <v>1.3260228177499389</v>
      </c>
      <c r="J14" s="71">
        <v>51.173333333326809</v>
      </c>
      <c r="K14" s="63"/>
      <c r="L14" s="86"/>
      <c r="M14" s="178" t="s">
        <v>362</v>
      </c>
      <c r="N14" s="178">
        <v>0</v>
      </c>
      <c r="O14" s="178" t="s">
        <v>363</v>
      </c>
      <c r="P14" s="178">
        <v>0</v>
      </c>
      <c r="Q14" s="86">
        <f>+((D14-C14)/C14)*100</f>
        <v>1.1995835294460961</v>
      </c>
      <c r="R14" s="87">
        <f>+D14-C14</f>
        <v>49.384666666660451</v>
      </c>
      <c r="S14" s="86">
        <f>+((H14-G14)/G14)*100</f>
        <v>1.3260228177499467</v>
      </c>
      <c r="T14" s="87">
        <f>+H14-G14</f>
        <v>51.173333333326809</v>
      </c>
      <c r="U14" s="86" t="b">
        <f>+ROUND(E14,4)=ROUND(Q14,4)</f>
        <v>1</v>
      </c>
      <c r="V14" s="86" t="b">
        <f>+ROUND(F14,4)=ROUND(R14,4)</f>
        <v>1</v>
      </c>
      <c r="W14" s="86" t="b">
        <f>+ROUND(I14,4)=ROUND(S14,4)</f>
        <v>1</v>
      </c>
      <c r="X14" s="86" t="b">
        <f>+ROUND(J14,4)=ROUND(T14,4)</f>
        <v>1</v>
      </c>
    </row>
    <row r="15" spans="1:24" s="64" customFormat="1" x14ac:dyDescent="0.25">
      <c r="A15" s="61"/>
      <c r="B15" s="62" t="s">
        <v>2</v>
      </c>
      <c r="C15" s="71">
        <v>3414.9086666666731</v>
      </c>
      <c r="D15" s="69">
        <v>3462.7829999999967</v>
      </c>
      <c r="E15" s="83">
        <v>1.4019213398188457</v>
      </c>
      <c r="F15" s="71">
        <v>47.874333333323648</v>
      </c>
      <c r="G15" s="72">
        <v>3119.5583333333357</v>
      </c>
      <c r="H15" s="69">
        <v>3168.1179999999968</v>
      </c>
      <c r="I15" s="83">
        <v>1.5566199275002468</v>
      </c>
      <c r="J15" s="71">
        <v>48.559666666661087</v>
      </c>
      <c r="K15" s="63"/>
      <c r="L15" s="86"/>
      <c r="M15" s="178" t="s">
        <v>28</v>
      </c>
      <c r="N15" s="178">
        <v>0</v>
      </c>
      <c r="O15" s="178" t="s">
        <v>29</v>
      </c>
      <c r="P15" s="178">
        <v>0</v>
      </c>
      <c r="Q15" s="86">
        <f t="shared" ref="Q15:Q29" si="0">+((D15-C15)/C15)*100</f>
        <v>1.4019213398188557</v>
      </c>
      <c r="R15" s="87">
        <f t="shared" ref="R15:R29" si="1">+D15-C15</f>
        <v>47.874333333323648</v>
      </c>
      <c r="S15" s="86">
        <f t="shared" ref="S15:S29" si="2">+((H15-G15)/G15)*100</f>
        <v>1.5566199275002408</v>
      </c>
      <c r="T15" s="87">
        <f t="shared" ref="T15:T29" si="3">+H15-G15</f>
        <v>48.559666666661087</v>
      </c>
      <c r="U15" s="86" t="b">
        <f t="shared" ref="U15:U29" si="4">+ROUND(E15,4)=ROUND(Q15,4)</f>
        <v>1</v>
      </c>
      <c r="V15" s="86" t="b">
        <f t="shared" ref="V15:V29" si="5">+ROUND(F15,4)=ROUND(R15,4)</f>
        <v>1</v>
      </c>
      <c r="W15" s="86" t="b">
        <f t="shared" ref="W15:W29" si="6">+ROUND(I15,4)=ROUND(S15,4)</f>
        <v>1</v>
      </c>
      <c r="X15" s="86" t="b">
        <f t="shared" ref="X15:X29" si="7">+ROUND(J15,4)=ROUND(T15,4)</f>
        <v>1</v>
      </c>
    </row>
    <row r="16" spans="1:24" s="64" customFormat="1" x14ac:dyDescent="0.25">
      <c r="A16" s="61"/>
      <c r="B16" s="62" t="s">
        <v>3</v>
      </c>
      <c r="C16" s="71">
        <v>2182.9344017668463</v>
      </c>
      <c r="D16" s="69">
        <v>2184.861641485998</v>
      </c>
      <c r="E16" s="83">
        <v>8.8286652937985544E-2</v>
      </c>
      <c r="F16" s="71">
        <v>1.9272397191516575</v>
      </c>
      <c r="G16" s="72">
        <v>2426.2185412446556</v>
      </c>
      <c r="H16" s="69">
        <v>2446.1794359401615</v>
      </c>
      <c r="I16" s="83">
        <v>0.82271627045047424</v>
      </c>
      <c r="J16" s="71">
        <v>19.960894695505885</v>
      </c>
      <c r="K16" s="63"/>
      <c r="L16" s="86"/>
      <c r="M16" s="178">
        <v>2016</v>
      </c>
      <c r="N16" s="178">
        <v>2017</v>
      </c>
      <c r="O16" s="178">
        <v>2016</v>
      </c>
      <c r="P16" s="178">
        <v>2017</v>
      </c>
      <c r="Q16" s="86">
        <f t="shared" si="0"/>
        <v>8.8286652937979618E-2</v>
      </c>
      <c r="R16" s="87">
        <f t="shared" si="1"/>
        <v>1.9272397191516575</v>
      </c>
      <c r="S16" s="86">
        <f t="shared" si="2"/>
        <v>0.82271627045047235</v>
      </c>
      <c r="T16" s="87">
        <f t="shared" si="3"/>
        <v>19.960894695505885</v>
      </c>
      <c r="U16" s="86" t="b">
        <f t="shared" si="4"/>
        <v>1</v>
      </c>
      <c r="V16" s="86" t="b">
        <f t="shared" si="5"/>
        <v>1</v>
      </c>
      <c r="W16" s="86" t="b">
        <f t="shared" si="6"/>
        <v>1</v>
      </c>
      <c r="X16" s="86" t="b">
        <f t="shared" si="7"/>
        <v>1</v>
      </c>
    </row>
    <row r="17" spans="1:24" s="64" customFormat="1" x14ac:dyDescent="0.25">
      <c r="A17" s="61"/>
      <c r="B17" s="62" t="s">
        <v>4</v>
      </c>
      <c r="C17" s="71">
        <v>1969.7961335387038</v>
      </c>
      <c r="D17" s="69">
        <v>1930.9200968944922</v>
      </c>
      <c r="E17" s="83">
        <v>-1.9736071150861401</v>
      </c>
      <c r="F17" s="71">
        <v>-38.876036644211581</v>
      </c>
      <c r="G17" s="72">
        <v>2211.866081702698</v>
      </c>
      <c r="H17" s="69">
        <v>2230.2814478456521</v>
      </c>
      <c r="I17" s="83">
        <v>0.83257147868454062</v>
      </c>
      <c r="J17" s="71">
        <v>18.415366142954099</v>
      </c>
      <c r="K17" s="63"/>
      <c r="L17" s="86"/>
      <c r="M17" s="178">
        <v>4116817.6666666698</v>
      </c>
      <c r="N17" s="178">
        <v>4166202.3333333302</v>
      </c>
      <c r="O17" s="178">
        <v>3859159.3333333395</v>
      </c>
      <c r="P17" s="178">
        <v>3910332.666666666</v>
      </c>
      <c r="Q17" s="86">
        <f t="shared" si="0"/>
        <v>-1.9736071150861421</v>
      </c>
      <c r="R17" s="87">
        <f t="shared" si="1"/>
        <v>-38.876036644211581</v>
      </c>
      <c r="S17" s="86">
        <f t="shared" si="2"/>
        <v>0.83257147868454684</v>
      </c>
      <c r="T17" s="87">
        <f t="shared" si="3"/>
        <v>18.415366142954099</v>
      </c>
      <c r="U17" s="86" t="b">
        <f t="shared" si="4"/>
        <v>1</v>
      </c>
      <c r="V17" s="86" t="b">
        <f t="shared" si="5"/>
        <v>1</v>
      </c>
      <c r="W17" s="86" t="b">
        <f t="shared" si="6"/>
        <v>1</v>
      </c>
      <c r="X17" s="86" t="b">
        <f t="shared" si="7"/>
        <v>1</v>
      </c>
    </row>
    <row r="18" spans="1:24" s="64" customFormat="1" x14ac:dyDescent="0.25">
      <c r="A18" s="61"/>
      <c r="B18" s="62" t="s">
        <v>5</v>
      </c>
      <c r="C18" s="71">
        <v>213.13826822814244</v>
      </c>
      <c r="D18" s="69">
        <v>253.94154459150599</v>
      </c>
      <c r="E18" s="83">
        <v>19.144040487223933</v>
      </c>
      <c r="F18" s="71">
        <v>40.803276363363551</v>
      </c>
      <c r="G18" s="72">
        <v>214.35245954196</v>
      </c>
      <c r="H18" s="69">
        <v>215.89798809450764</v>
      </c>
      <c r="I18" s="83">
        <v>0.72102207544071373</v>
      </c>
      <c r="J18" s="71">
        <v>1.545528552547637</v>
      </c>
      <c r="K18" s="63"/>
      <c r="L18" s="86"/>
      <c r="M18" s="178">
        <v>3414908.666666673</v>
      </c>
      <c r="N18" s="178">
        <v>3462782.9999999967</v>
      </c>
      <c r="O18" s="178">
        <v>3119558.3333333358</v>
      </c>
      <c r="P18" s="178">
        <v>3168117.9999999967</v>
      </c>
      <c r="Q18" s="86">
        <f t="shared" si="0"/>
        <v>19.144040487223943</v>
      </c>
      <c r="R18" s="87">
        <f t="shared" si="1"/>
        <v>40.803276363363551</v>
      </c>
      <c r="S18" s="86">
        <f t="shared" si="2"/>
        <v>0.72102207544070485</v>
      </c>
      <c r="T18" s="87">
        <f t="shared" si="3"/>
        <v>1.545528552547637</v>
      </c>
      <c r="U18" s="86" t="b">
        <f t="shared" si="4"/>
        <v>1</v>
      </c>
      <c r="V18" s="86" t="b">
        <f t="shared" si="5"/>
        <v>1</v>
      </c>
      <c r="W18" s="86" t="b">
        <f t="shared" si="6"/>
        <v>1</v>
      </c>
      <c r="X18" s="86" t="b">
        <f t="shared" si="7"/>
        <v>1</v>
      </c>
    </row>
    <row r="19" spans="1:24" s="64" customFormat="1" x14ac:dyDescent="0.25">
      <c r="A19" s="61"/>
      <c r="B19" s="62" t="s">
        <v>71</v>
      </c>
      <c r="C19" s="71">
        <v>197.94160829488592</v>
      </c>
      <c r="D19" s="69">
        <v>225.07635054702979</v>
      </c>
      <c r="E19" s="83">
        <v>13.708458007332936</v>
      </c>
      <c r="F19" s="71">
        <v>27.134742252143866</v>
      </c>
      <c r="G19" s="72">
        <v>199.03208267464584</v>
      </c>
      <c r="H19" s="69">
        <v>190.15126884766102</v>
      </c>
      <c r="I19" s="83">
        <v>-4.4620011546088971</v>
      </c>
      <c r="J19" s="71">
        <v>-8.88081382698482</v>
      </c>
      <c r="K19" s="63"/>
      <c r="L19" s="86"/>
      <c r="M19" s="178">
        <v>2182934.4017668464</v>
      </c>
      <c r="N19" s="178">
        <v>2184861.6414859979</v>
      </c>
      <c r="O19" s="178">
        <v>2426218.5412446558</v>
      </c>
      <c r="P19" s="178">
        <v>2446179.4359401613</v>
      </c>
      <c r="Q19" s="86">
        <f t="shared" si="0"/>
        <v>13.708458007332927</v>
      </c>
      <c r="R19" s="87">
        <f t="shared" si="1"/>
        <v>27.134742252143866</v>
      </c>
      <c r="S19" s="86">
        <f t="shared" si="2"/>
        <v>-4.4620011546088909</v>
      </c>
      <c r="T19" s="87">
        <f t="shared" si="3"/>
        <v>-8.88081382698482</v>
      </c>
      <c r="U19" s="86" t="b">
        <f t="shared" si="4"/>
        <v>1</v>
      </c>
      <c r="V19" s="86" t="b">
        <f t="shared" si="5"/>
        <v>1</v>
      </c>
      <c r="W19" s="86" t="b">
        <f t="shared" si="6"/>
        <v>1</v>
      </c>
      <c r="X19" s="86" t="b">
        <f t="shared" si="7"/>
        <v>1</v>
      </c>
    </row>
    <row r="20" spans="1:24" s="64" customFormat="1" x14ac:dyDescent="0.25">
      <c r="A20" s="61"/>
      <c r="B20" s="62" t="s">
        <v>56</v>
      </c>
      <c r="C20" s="71">
        <v>15.19665993325653</v>
      </c>
      <c r="D20" s="69">
        <v>28.865194044476205</v>
      </c>
      <c r="E20" s="83">
        <v>89.944330999388299</v>
      </c>
      <c r="F20" s="71">
        <v>13.668534111219675</v>
      </c>
      <c r="G20" s="72">
        <v>15.320376867314176</v>
      </c>
      <c r="H20" s="69">
        <v>25.746719246846634</v>
      </c>
      <c r="I20" s="83">
        <v>68.055390998748379</v>
      </c>
      <c r="J20" s="71">
        <v>10.426342379532459</v>
      </c>
      <c r="K20" s="63"/>
      <c r="L20" s="86"/>
      <c r="M20" s="178">
        <v>1969796.1335387037</v>
      </c>
      <c r="N20" s="178">
        <v>1930920.0968944922</v>
      </c>
      <c r="O20" s="178">
        <v>2211866.081702698</v>
      </c>
      <c r="P20" s="178">
        <v>2230281.4478456522</v>
      </c>
      <c r="Q20" s="86">
        <f t="shared" si="0"/>
        <v>89.944330999388299</v>
      </c>
      <c r="R20" s="87">
        <f t="shared" si="1"/>
        <v>13.668534111219675</v>
      </c>
      <c r="S20" s="86">
        <f t="shared" si="2"/>
        <v>68.055390998748365</v>
      </c>
      <c r="T20" s="87">
        <f t="shared" si="3"/>
        <v>10.426342379532459</v>
      </c>
      <c r="U20" s="86" t="b">
        <f t="shared" si="4"/>
        <v>1</v>
      </c>
      <c r="V20" s="86" t="b">
        <f t="shared" si="5"/>
        <v>1</v>
      </c>
      <c r="W20" s="86" t="b">
        <f t="shared" si="6"/>
        <v>1</v>
      </c>
      <c r="X20" s="86" t="b">
        <f t="shared" si="7"/>
        <v>1</v>
      </c>
    </row>
    <row r="21" spans="1:24" s="64" customFormat="1" x14ac:dyDescent="0.25">
      <c r="A21" s="61"/>
      <c r="B21" s="62" t="s">
        <v>6</v>
      </c>
      <c r="C21" s="71">
        <v>1231.9742648998269</v>
      </c>
      <c r="D21" s="69">
        <v>1277.9213585139989</v>
      </c>
      <c r="E21" s="83">
        <v>3.729549790385267</v>
      </c>
      <c r="F21" s="71">
        <v>45.94709361417199</v>
      </c>
      <c r="G21" s="72">
        <v>693.33979208867891</v>
      </c>
      <c r="H21" s="69">
        <v>721.93856405983945</v>
      </c>
      <c r="I21" s="83">
        <v>4.1247844559746172</v>
      </c>
      <c r="J21" s="71">
        <v>28.598771971160545</v>
      </c>
      <c r="K21" s="63"/>
      <c r="L21" s="86"/>
      <c r="M21" s="178">
        <v>213138.26822814243</v>
      </c>
      <c r="N21" s="178">
        <v>253941.54459150598</v>
      </c>
      <c r="O21" s="178">
        <v>214352.45954196001</v>
      </c>
      <c r="P21" s="178">
        <v>215897.98809450763</v>
      </c>
      <c r="Q21" s="86">
        <f t="shared" si="0"/>
        <v>3.7295497903852719</v>
      </c>
      <c r="R21" s="87">
        <f t="shared" si="1"/>
        <v>45.94709361417199</v>
      </c>
      <c r="S21" s="86">
        <f t="shared" si="2"/>
        <v>4.1247844559746154</v>
      </c>
      <c r="T21" s="87">
        <f t="shared" si="3"/>
        <v>28.598771971160545</v>
      </c>
      <c r="U21" s="86" t="b">
        <f t="shared" si="4"/>
        <v>1</v>
      </c>
      <c r="V21" s="86" t="b">
        <f t="shared" si="5"/>
        <v>1</v>
      </c>
      <c r="W21" s="86" t="b">
        <f t="shared" si="6"/>
        <v>1</v>
      </c>
      <c r="X21" s="86" t="b">
        <f t="shared" si="7"/>
        <v>1</v>
      </c>
    </row>
    <row r="22" spans="1:24" s="64" customFormat="1" x14ac:dyDescent="0.25">
      <c r="A22" s="61"/>
      <c r="B22" s="62" t="s">
        <v>16</v>
      </c>
      <c r="C22" s="71">
        <v>609.08709841119094</v>
      </c>
      <c r="D22" s="69">
        <v>532.8510047886092</v>
      </c>
      <c r="E22" s="83">
        <v>-12.516451887003399</v>
      </c>
      <c r="F22" s="71">
        <v>-76.236093622581734</v>
      </c>
      <c r="G22" s="72">
        <v>598.42607271782254</v>
      </c>
      <c r="H22" s="69">
        <v>543.13574530893356</v>
      </c>
      <c r="I22" s="83">
        <v>-9.2392911889318974</v>
      </c>
      <c r="J22" s="71">
        <v>-55.29032740888897</v>
      </c>
      <c r="K22" s="63"/>
      <c r="L22" s="86"/>
      <c r="M22" s="178">
        <v>197941.60829488593</v>
      </c>
      <c r="N22" s="178">
        <v>225076.35054702978</v>
      </c>
      <c r="O22" s="178">
        <v>199032.08267464585</v>
      </c>
      <c r="P22" s="178">
        <v>190151.26884766101</v>
      </c>
      <c r="Q22" s="86">
        <f t="shared" si="0"/>
        <v>-12.516451887003397</v>
      </c>
      <c r="R22" s="87">
        <f t="shared" si="1"/>
        <v>-76.236093622581734</v>
      </c>
      <c r="S22" s="86">
        <f t="shared" si="2"/>
        <v>-9.2392911889318974</v>
      </c>
      <c r="T22" s="87">
        <f t="shared" si="3"/>
        <v>-55.29032740888897</v>
      </c>
      <c r="U22" s="86" t="b">
        <f t="shared" si="4"/>
        <v>1</v>
      </c>
      <c r="V22" s="86" t="b">
        <f t="shared" si="5"/>
        <v>1</v>
      </c>
      <c r="W22" s="86" t="b">
        <f t="shared" si="6"/>
        <v>1</v>
      </c>
      <c r="X22" s="86" t="b">
        <f t="shared" si="7"/>
        <v>1</v>
      </c>
    </row>
    <row r="23" spans="1:24" s="64" customFormat="1" x14ac:dyDescent="0.25">
      <c r="A23" s="61"/>
      <c r="B23" s="62" t="s">
        <v>7</v>
      </c>
      <c r="C23" s="71">
        <v>245.85243546558905</v>
      </c>
      <c r="D23" s="69">
        <v>167.53899229698604</v>
      </c>
      <c r="E23" s="83">
        <v>-31.853840707453241</v>
      </c>
      <c r="F23" s="71">
        <v>-78.313443168603015</v>
      </c>
      <c r="G23" s="72">
        <v>172.18712106752182</v>
      </c>
      <c r="H23" s="69">
        <v>165.07013187549447</v>
      </c>
      <c r="I23" s="83">
        <v>-4.1332877557296976</v>
      </c>
      <c r="J23" s="71">
        <v>-7.1169891920273471</v>
      </c>
      <c r="K23" s="63"/>
      <c r="L23" s="86"/>
      <c r="M23" s="178">
        <v>15196.659933256531</v>
      </c>
      <c r="N23" s="178">
        <v>28865.194044476204</v>
      </c>
      <c r="O23" s="178">
        <v>15320.376867314175</v>
      </c>
      <c r="P23" s="178">
        <v>25746.719246846635</v>
      </c>
      <c r="Q23" s="86">
        <f t="shared" si="0"/>
        <v>-31.853840707453241</v>
      </c>
      <c r="R23" s="87">
        <f t="shared" si="1"/>
        <v>-78.313443168603015</v>
      </c>
      <c r="S23" s="86">
        <f t="shared" si="2"/>
        <v>-4.1332877557296959</v>
      </c>
      <c r="T23" s="87">
        <f t="shared" si="3"/>
        <v>-7.1169891920273471</v>
      </c>
      <c r="U23" s="86" t="b">
        <f t="shared" si="4"/>
        <v>1</v>
      </c>
      <c r="V23" s="86" t="b">
        <f t="shared" si="5"/>
        <v>1</v>
      </c>
      <c r="W23" s="86" t="b">
        <f t="shared" si="6"/>
        <v>1</v>
      </c>
      <c r="X23" s="86" t="b">
        <f t="shared" si="7"/>
        <v>1</v>
      </c>
    </row>
    <row r="24" spans="1:24" s="64" customFormat="1" x14ac:dyDescent="0.25">
      <c r="A24" s="61"/>
      <c r="B24" s="62" t="s">
        <v>11</v>
      </c>
      <c r="C24" s="71">
        <v>466.2853705387252</v>
      </c>
      <c r="D24" s="69">
        <v>394.94921054444393</v>
      </c>
      <c r="E24" s="83">
        <v>-15.298820100631227</v>
      </c>
      <c r="F24" s="71">
        <v>-71.336159994281275</v>
      </c>
      <c r="G24" s="72">
        <v>481.05857984630882</v>
      </c>
      <c r="H24" s="69">
        <v>398.00982026727633</v>
      </c>
      <c r="I24" s="83">
        <v>-17.26375187104351</v>
      </c>
      <c r="J24" s="71">
        <v>-83.048759579032492</v>
      </c>
      <c r="K24" s="63"/>
      <c r="L24" s="86"/>
      <c r="M24" s="178">
        <v>1231974.2648998268</v>
      </c>
      <c r="N24" s="178">
        <v>1277921.358513999</v>
      </c>
      <c r="O24" s="178">
        <v>693339.79208867892</v>
      </c>
      <c r="P24" s="178">
        <v>721938.56405983947</v>
      </c>
      <c r="Q24" s="86">
        <f t="shared" si="0"/>
        <v>-15.298820100631225</v>
      </c>
      <c r="R24" s="87">
        <f t="shared" si="1"/>
        <v>-71.336159994281275</v>
      </c>
      <c r="S24" s="86">
        <f t="shared" si="2"/>
        <v>-17.263751871043514</v>
      </c>
      <c r="T24" s="87">
        <f t="shared" si="3"/>
        <v>-83.048759579032492</v>
      </c>
      <c r="U24" s="86" t="b">
        <f t="shared" si="4"/>
        <v>1</v>
      </c>
      <c r="V24" s="86" t="b">
        <f t="shared" si="5"/>
        <v>1</v>
      </c>
      <c r="W24" s="86" t="b">
        <f t="shared" si="6"/>
        <v>1</v>
      </c>
      <c r="X24" s="86" t="b">
        <f t="shared" si="7"/>
        <v>1</v>
      </c>
    </row>
    <row r="25" spans="1:24" s="64" customFormat="1" x14ac:dyDescent="0.25">
      <c r="A25" s="61"/>
      <c r="B25" s="62" t="s">
        <v>8</v>
      </c>
      <c r="C25" s="71">
        <v>509.2827997169581</v>
      </c>
      <c r="D25" s="69">
        <v>460.34318193111056</v>
      </c>
      <c r="E25" s="83">
        <v>-9.6095171117199456</v>
      </c>
      <c r="F25" s="71">
        <v>-48.939617785847531</v>
      </c>
      <c r="G25" s="72">
        <v>518.93915837283157</v>
      </c>
      <c r="H25" s="69">
        <v>463.45263651829981</v>
      </c>
      <c r="I25" s="83">
        <v>-10.692298116124721</v>
      </c>
      <c r="J25" s="71">
        <v>-55.486521854531759</v>
      </c>
      <c r="K25" s="63"/>
      <c r="L25" s="86"/>
      <c r="M25" s="178">
        <v>609087.09841119091</v>
      </c>
      <c r="N25" s="178">
        <v>532851.00478860922</v>
      </c>
      <c r="O25" s="178">
        <v>598426.07271782251</v>
      </c>
      <c r="P25" s="178">
        <v>543135.74530893355</v>
      </c>
      <c r="Q25" s="86">
        <f t="shared" si="0"/>
        <v>-9.6095171117199509</v>
      </c>
      <c r="R25" s="87">
        <f t="shared" si="1"/>
        <v>-48.939617785847531</v>
      </c>
      <c r="S25" s="86">
        <f t="shared" si="2"/>
        <v>-10.692298116124723</v>
      </c>
      <c r="T25" s="87">
        <f t="shared" si="3"/>
        <v>-55.486521854531759</v>
      </c>
      <c r="U25" s="86" t="b">
        <f t="shared" si="4"/>
        <v>1</v>
      </c>
      <c r="V25" s="86" t="b">
        <f t="shared" si="5"/>
        <v>1</v>
      </c>
      <c r="W25" s="86" t="b">
        <f t="shared" si="6"/>
        <v>1</v>
      </c>
      <c r="X25" s="86" t="b">
        <f t="shared" si="7"/>
        <v>1</v>
      </c>
    </row>
    <row r="26" spans="1:24" s="64" customFormat="1" x14ac:dyDescent="0.25">
      <c r="A26" s="61"/>
      <c r="B26" s="62" t="s">
        <v>17</v>
      </c>
      <c r="C26" s="71">
        <v>221.56547596369404</v>
      </c>
      <c r="D26" s="69">
        <v>204.5855506083374</v>
      </c>
      <c r="E26" s="83">
        <v>-7.6636151374679828</v>
      </c>
      <c r="F26" s="71">
        <v>-16.979925355356642</v>
      </c>
      <c r="G26" s="72">
        <v>218.85541419260963</v>
      </c>
      <c r="H26" s="69">
        <v>184.84241167087259</v>
      </c>
      <c r="I26" s="83">
        <v>-15.541311896356824</v>
      </c>
      <c r="J26" s="71">
        <v>-34.013002521737036</v>
      </c>
      <c r="K26" s="63"/>
      <c r="L26" s="86"/>
      <c r="M26" s="178">
        <v>245852.43546558905</v>
      </c>
      <c r="N26" s="178">
        <v>167538.99229698605</v>
      </c>
      <c r="O26" s="178">
        <v>172187.1210675218</v>
      </c>
      <c r="P26" s="178">
        <v>165070.13187549447</v>
      </c>
      <c r="Q26" s="86">
        <f t="shared" si="0"/>
        <v>-7.6636151374679828</v>
      </c>
      <c r="R26" s="87">
        <f t="shared" si="1"/>
        <v>-16.979925355356642</v>
      </c>
      <c r="S26" s="86">
        <f t="shared" si="2"/>
        <v>-15.541311896356822</v>
      </c>
      <c r="T26" s="87">
        <f t="shared" si="3"/>
        <v>-34.013002521737036</v>
      </c>
      <c r="U26" s="86" t="b">
        <f t="shared" si="4"/>
        <v>1</v>
      </c>
      <c r="V26" s="86" t="b">
        <f t="shared" si="5"/>
        <v>1</v>
      </c>
      <c r="W26" s="86" t="b">
        <f t="shared" si="6"/>
        <v>1</v>
      </c>
      <c r="X26" s="86" t="b">
        <f t="shared" si="7"/>
        <v>1</v>
      </c>
    </row>
    <row r="27" spans="1:24" s="64" customFormat="1" x14ac:dyDescent="0.25">
      <c r="A27" s="61"/>
      <c r="B27" s="62" t="s">
        <v>7</v>
      </c>
      <c r="C27" s="71">
        <v>105.30018741769308</v>
      </c>
      <c r="D27" s="69">
        <v>77.08896234854835</v>
      </c>
      <c r="E27" s="83">
        <v>-26.791239181027837</v>
      </c>
      <c r="F27" s="71">
        <v>-28.211225069144731</v>
      </c>
      <c r="G27" s="72">
        <v>82.194686992628917</v>
      </c>
      <c r="H27" s="69">
        <v>65.560180948900737</v>
      </c>
      <c r="I27" s="83">
        <v>-20.237933438714762</v>
      </c>
      <c r="J27" s="71">
        <v>-16.63450604372818</v>
      </c>
      <c r="K27" s="63"/>
      <c r="L27" s="86"/>
      <c r="M27" s="178">
        <v>466285.37053872523</v>
      </c>
      <c r="N27" s="178">
        <v>394949.21054444392</v>
      </c>
      <c r="O27" s="178">
        <v>481058.5798463088</v>
      </c>
      <c r="P27" s="178">
        <v>398009.82026727631</v>
      </c>
      <c r="Q27" s="86">
        <f t="shared" si="0"/>
        <v>-26.791239181027837</v>
      </c>
      <c r="R27" s="87">
        <f t="shared" si="1"/>
        <v>-28.211225069144731</v>
      </c>
      <c r="S27" s="86">
        <f t="shared" si="2"/>
        <v>-20.237933438714762</v>
      </c>
      <c r="T27" s="87">
        <f t="shared" si="3"/>
        <v>-16.63450604372818</v>
      </c>
      <c r="U27" s="86" t="b">
        <f t="shared" si="4"/>
        <v>1</v>
      </c>
      <c r="V27" s="86" t="b">
        <f t="shared" si="5"/>
        <v>1</v>
      </c>
      <c r="W27" s="86" t="b">
        <f t="shared" si="6"/>
        <v>1</v>
      </c>
      <c r="X27" s="86" t="b">
        <f t="shared" si="7"/>
        <v>1</v>
      </c>
    </row>
    <row r="28" spans="1:24" s="64" customFormat="1" x14ac:dyDescent="0.25">
      <c r="A28" s="61"/>
      <c r="B28" s="62" t="s">
        <v>11</v>
      </c>
      <c r="C28" s="71">
        <v>166.01801314758612</v>
      </c>
      <c r="D28" s="69">
        <v>155.73372632290733</v>
      </c>
      <c r="E28" s="83">
        <v>-6.194681305778726</v>
      </c>
      <c r="F28" s="71">
        <v>-10.284286824678787</v>
      </c>
      <c r="G28" s="72">
        <v>158.02677752876201</v>
      </c>
      <c r="H28" s="69">
        <v>135.96105391735756</v>
      </c>
      <c r="I28" s="83">
        <v>-13.963281385895709</v>
      </c>
      <c r="J28" s="71">
        <v>-22.065723611404451</v>
      </c>
      <c r="K28" s="63"/>
      <c r="L28" s="86"/>
      <c r="M28" s="178">
        <v>509282.79971695808</v>
      </c>
      <c r="N28" s="178">
        <v>460343.18193111056</v>
      </c>
      <c r="O28" s="178">
        <v>518939.15837283153</v>
      </c>
      <c r="P28" s="178">
        <v>463452.63651829981</v>
      </c>
      <c r="Q28" s="86">
        <f t="shared" si="0"/>
        <v>-6.1946813057787278</v>
      </c>
      <c r="R28" s="87">
        <f t="shared" si="1"/>
        <v>-10.284286824678787</v>
      </c>
      <c r="S28" s="86">
        <f t="shared" si="2"/>
        <v>-13.963281385895709</v>
      </c>
      <c r="T28" s="87">
        <f t="shared" si="3"/>
        <v>-22.065723611404451</v>
      </c>
      <c r="U28" s="86" t="b">
        <f t="shared" si="4"/>
        <v>1</v>
      </c>
      <c r="V28" s="86" t="b">
        <f t="shared" si="5"/>
        <v>1</v>
      </c>
      <c r="W28" s="86" t="b">
        <f t="shared" si="6"/>
        <v>1</v>
      </c>
      <c r="X28" s="86" t="b">
        <f t="shared" si="7"/>
        <v>1</v>
      </c>
    </row>
    <row r="29" spans="1:24" s="64" customFormat="1" x14ac:dyDescent="0.25">
      <c r="A29" s="61"/>
      <c r="B29" s="62" t="s">
        <v>8</v>
      </c>
      <c r="C29" s="71">
        <v>177.6294184240104</v>
      </c>
      <c r="D29" s="69">
        <v>175.47316837654833</v>
      </c>
      <c r="E29" s="83">
        <v>-1.2139036802535697</v>
      </c>
      <c r="F29" s="71">
        <v>-2.1562500474620663</v>
      </c>
      <c r="G29" s="72">
        <v>174.7317273949418</v>
      </c>
      <c r="H29" s="69">
        <v>156.03990492741929</v>
      </c>
      <c r="I29" s="83">
        <v>-10.697440439808537</v>
      </c>
      <c r="J29" s="71">
        <v>-18.691822467522513</v>
      </c>
      <c r="K29" s="63"/>
      <c r="L29" s="86"/>
      <c r="M29" s="178">
        <v>221565.47596369404</v>
      </c>
      <c r="N29" s="178">
        <v>204585.55060833739</v>
      </c>
      <c r="O29" s="178">
        <v>218855.41419260963</v>
      </c>
      <c r="P29" s="178">
        <v>184842.41167087259</v>
      </c>
      <c r="Q29" s="86">
        <f t="shared" si="0"/>
        <v>-1.213903680253565</v>
      </c>
      <c r="R29" s="87">
        <f t="shared" si="1"/>
        <v>-2.1562500474620663</v>
      </c>
      <c r="S29" s="86">
        <f t="shared" si="2"/>
        <v>-10.697440439808535</v>
      </c>
      <c r="T29" s="87">
        <f t="shared" si="3"/>
        <v>-18.691822467522513</v>
      </c>
      <c r="U29" s="86" t="b">
        <f t="shared" si="4"/>
        <v>1</v>
      </c>
      <c r="V29" s="86" t="b">
        <f t="shared" si="5"/>
        <v>1</v>
      </c>
      <c r="W29" s="86" t="b">
        <f t="shared" si="6"/>
        <v>1</v>
      </c>
      <c r="X29" s="86" t="b">
        <f t="shared" si="7"/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09"/>
      <c r="M30" s="178">
        <v>105300.18741769309</v>
      </c>
      <c r="N30" s="178">
        <v>77088.962348548346</v>
      </c>
      <c r="O30" s="178">
        <v>82194.686992628922</v>
      </c>
      <c r="P30" s="178">
        <v>65560.180948900743</v>
      </c>
      <c r="Q30" s="86"/>
      <c r="R30" s="87"/>
      <c r="S30" s="86"/>
      <c r="T30" s="87"/>
      <c r="U30" s="86"/>
      <c r="V30" s="86"/>
      <c r="W30" s="86"/>
      <c r="X30" s="86"/>
    </row>
    <row r="31" spans="1:24" ht="15.75" x14ac:dyDescent="0.2">
      <c r="A31" s="8"/>
      <c r="B31" s="301" t="s">
        <v>189</v>
      </c>
      <c r="C31" s="301"/>
      <c r="D31" s="301"/>
      <c r="E31" s="60"/>
      <c r="F31" s="301" t="s">
        <v>190</v>
      </c>
      <c r="G31" s="301"/>
      <c r="H31" s="301"/>
      <c r="I31" s="301"/>
      <c r="J31" s="301"/>
      <c r="K31" s="12"/>
      <c r="L31" s="209"/>
      <c r="M31" s="178">
        <v>166018.01314758611</v>
      </c>
      <c r="N31" s="178">
        <v>155733.72632290734</v>
      </c>
      <c r="O31" s="178">
        <v>158026.777528762</v>
      </c>
      <c r="P31" s="178">
        <v>135961.05391735755</v>
      </c>
      <c r="Q31" s="86"/>
      <c r="R31" s="87"/>
      <c r="S31" s="86"/>
      <c r="T31" s="87"/>
      <c r="U31" s="86"/>
      <c r="V31" s="86"/>
      <c r="W31" s="86"/>
      <c r="X31" s="86"/>
    </row>
    <row r="32" spans="1:24" ht="15.75" x14ac:dyDescent="0.2">
      <c r="A32" s="8"/>
      <c r="B32" s="301" t="s">
        <v>343</v>
      </c>
      <c r="C32" s="301"/>
      <c r="D32" s="301"/>
      <c r="E32" s="60"/>
      <c r="F32" s="301" t="s">
        <v>343</v>
      </c>
      <c r="G32" s="301"/>
      <c r="H32" s="301"/>
      <c r="I32" s="301"/>
      <c r="J32" s="301"/>
      <c r="K32" s="12"/>
      <c r="M32" s="178">
        <v>177629.41842401039</v>
      </c>
      <c r="N32" s="178">
        <v>175473.16837654833</v>
      </c>
      <c r="O32" s="178">
        <v>174731.72739494179</v>
      </c>
      <c r="P32" s="178">
        <v>156039.90492741929</v>
      </c>
      <c r="Q32" s="86"/>
      <c r="R32" s="87"/>
      <c r="S32" s="86"/>
      <c r="T32" s="87"/>
      <c r="U32" s="86"/>
      <c r="V32" s="86"/>
      <c r="W32" s="86"/>
      <c r="X32" s="86"/>
    </row>
    <row r="33" spans="1:24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M33" s="178">
        <v>0</v>
      </c>
      <c r="N33" s="178">
        <v>0</v>
      </c>
      <c r="O33" s="178">
        <v>0</v>
      </c>
      <c r="P33" s="178">
        <v>0</v>
      </c>
      <c r="Q33" s="86"/>
      <c r="R33" s="87"/>
      <c r="S33" s="86"/>
      <c r="T33" s="87"/>
      <c r="U33" s="86"/>
      <c r="V33" s="86"/>
      <c r="W33" s="86"/>
      <c r="X33" s="86"/>
    </row>
    <row r="34" spans="1:24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M34" s="178">
        <v>0</v>
      </c>
      <c r="N34" s="178">
        <v>0</v>
      </c>
      <c r="O34" s="178">
        <v>0</v>
      </c>
      <c r="P34" s="178">
        <v>0</v>
      </c>
      <c r="Q34" s="86"/>
      <c r="R34" s="87"/>
      <c r="S34" s="86"/>
      <c r="T34" s="87"/>
      <c r="U34" s="86"/>
      <c r="V34" s="86"/>
      <c r="W34" s="86"/>
      <c r="X34" s="86"/>
    </row>
    <row r="35" spans="1:24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S35" s="77"/>
      <c r="T35" s="77"/>
      <c r="U35" s="77"/>
      <c r="V35" s="77"/>
    </row>
    <row r="36" spans="1:24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S36" s="77"/>
      <c r="T36" s="77"/>
      <c r="U36" s="77"/>
      <c r="V36" s="77"/>
    </row>
    <row r="37" spans="1:24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S37" s="77"/>
      <c r="T37" s="77"/>
      <c r="U37" s="77"/>
      <c r="V37" s="77"/>
    </row>
    <row r="38" spans="1:24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S38" s="77"/>
      <c r="T38" s="77"/>
      <c r="U38" s="77"/>
      <c r="V38" s="77"/>
    </row>
    <row r="39" spans="1:24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S39" s="77"/>
      <c r="T39" s="77"/>
      <c r="U39" s="77"/>
      <c r="V39" s="77"/>
    </row>
    <row r="40" spans="1:24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S40" s="77"/>
      <c r="T40" s="77"/>
      <c r="U40" s="77"/>
      <c r="V40" s="77"/>
    </row>
    <row r="41" spans="1:24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S41" s="77"/>
      <c r="T41" s="77"/>
      <c r="U41" s="77"/>
      <c r="V41" s="77"/>
    </row>
    <row r="42" spans="1:24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S42" s="77"/>
      <c r="T42" s="77"/>
      <c r="U42" s="77"/>
      <c r="V42" s="77"/>
    </row>
    <row r="43" spans="1:24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S43" s="77"/>
      <c r="T43" s="77"/>
      <c r="U43" s="77"/>
      <c r="V43" s="77"/>
    </row>
    <row r="44" spans="1:24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S44" s="77"/>
      <c r="T44" s="77"/>
      <c r="U44" s="77"/>
      <c r="V44" s="77"/>
    </row>
    <row r="45" spans="1:24" ht="15.75" x14ac:dyDescent="0.25">
      <c r="A45" s="130" t="s">
        <v>338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24" ht="15.75" x14ac:dyDescent="0.25">
      <c r="A46" s="130" t="s">
        <v>191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24" ht="15.75" x14ac:dyDescent="0.25">
      <c r="A47" s="130" t="s">
        <v>192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</row>
    <row r="48" spans="1:24" x14ac:dyDescent="0.2">
      <c r="A48" s="134" t="s">
        <v>182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8" s="59" customFormat="1" x14ac:dyDescent="0.2">
      <c r="B49" s="60"/>
      <c r="L49" s="74"/>
      <c r="M49" s="209"/>
      <c r="N49" s="209"/>
      <c r="O49" s="209"/>
      <c r="P49" s="209"/>
      <c r="Q49" s="74"/>
      <c r="R49" s="74"/>
    </row>
    <row r="50" spans="2:18" s="89" customFormat="1" ht="14.25" x14ac:dyDescent="0.2">
      <c r="B50" s="88"/>
      <c r="D50" s="86"/>
      <c r="E50" s="86"/>
      <c r="F50" s="86"/>
      <c r="G50" s="86"/>
      <c r="L50" s="86"/>
      <c r="M50" s="178"/>
      <c r="N50" s="178"/>
      <c r="O50" s="178"/>
      <c r="P50" s="178"/>
      <c r="Q50" s="86"/>
      <c r="R50" s="86"/>
    </row>
    <row r="51" spans="2:18" s="89" customFormat="1" ht="14.25" x14ac:dyDescent="0.2">
      <c r="D51" s="86"/>
      <c r="E51" s="86" t="s">
        <v>21</v>
      </c>
      <c r="F51" s="87">
        <v>2184.861641485998</v>
      </c>
      <c r="G51" s="86"/>
      <c r="L51" s="86"/>
      <c r="M51" s="178"/>
      <c r="N51" s="178"/>
      <c r="O51" s="178"/>
      <c r="P51" s="178"/>
      <c r="Q51" s="86"/>
      <c r="R51" s="86"/>
    </row>
    <row r="52" spans="2:18" s="89" customFormat="1" ht="14.25" x14ac:dyDescent="0.2">
      <c r="D52" s="86"/>
      <c r="E52" s="86" t="s">
        <v>12</v>
      </c>
      <c r="F52" s="87">
        <v>1277.9213585139989</v>
      </c>
      <c r="G52" s="86"/>
      <c r="L52" s="86"/>
      <c r="M52" s="178"/>
      <c r="N52" s="178"/>
      <c r="O52" s="178"/>
      <c r="P52" s="178"/>
      <c r="Q52" s="86"/>
      <c r="R52" s="86"/>
    </row>
    <row r="53" spans="2:18" s="89" customFormat="1" ht="14.25" x14ac:dyDescent="0.2">
      <c r="D53" s="86"/>
      <c r="E53" s="86"/>
      <c r="F53" s="86"/>
      <c r="G53" s="86"/>
      <c r="L53" s="86"/>
      <c r="M53" s="178"/>
      <c r="N53" s="178"/>
      <c r="O53" s="178"/>
      <c r="P53" s="178"/>
      <c r="Q53" s="86"/>
      <c r="R53" s="86"/>
    </row>
    <row r="54" spans="2:18" s="89" customFormat="1" ht="14.25" x14ac:dyDescent="0.2">
      <c r="D54" s="86"/>
      <c r="E54" s="86" t="s">
        <v>21</v>
      </c>
      <c r="F54" s="87">
        <v>2446.1794359401615</v>
      </c>
      <c r="G54" s="86"/>
      <c r="L54" s="86"/>
      <c r="M54" s="178"/>
      <c r="N54" s="178"/>
      <c r="O54" s="178"/>
      <c r="P54" s="178"/>
      <c r="Q54" s="86"/>
      <c r="R54" s="86"/>
    </row>
    <row r="55" spans="2:18" s="89" customFormat="1" ht="14.25" x14ac:dyDescent="0.2">
      <c r="D55" s="86"/>
      <c r="E55" s="86" t="s">
        <v>12</v>
      </c>
      <c r="F55" s="87">
        <v>721.93856405983945</v>
      </c>
      <c r="G55" s="86"/>
      <c r="L55" s="86"/>
      <c r="M55" s="178"/>
      <c r="N55" s="178"/>
      <c r="O55" s="178"/>
      <c r="P55" s="178"/>
      <c r="Q55" s="86"/>
      <c r="R55" s="86"/>
    </row>
    <row r="56" spans="2:18" s="59" customFormat="1" x14ac:dyDescent="0.2">
      <c r="D56" s="74"/>
      <c r="E56" s="74"/>
      <c r="F56" s="74"/>
      <c r="G56" s="74"/>
      <c r="L56" s="74"/>
      <c r="M56" s="209"/>
      <c r="N56" s="209"/>
      <c r="O56" s="209"/>
      <c r="P56" s="209"/>
      <c r="Q56" s="74"/>
      <c r="R56" s="74"/>
    </row>
    <row r="57" spans="2:18" s="59" customFormat="1" x14ac:dyDescent="0.2">
      <c r="D57" s="74"/>
      <c r="E57" s="74"/>
      <c r="F57" s="74"/>
      <c r="G57" s="74"/>
      <c r="L57" s="74"/>
      <c r="M57" s="209"/>
      <c r="N57" s="209"/>
      <c r="O57" s="209"/>
      <c r="P57" s="209"/>
      <c r="Q57" s="74"/>
      <c r="R57" s="74"/>
    </row>
    <row r="58" spans="2:18" s="59" customFormat="1" x14ac:dyDescent="0.2">
      <c r="L58" s="74"/>
      <c r="M58" s="209"/>
      <c r="N58" s="209"/>
      <c r="O58" s="209"/>
      <c r="P58" s="209"/>
      <c r="Q58" s="74"/>
      <c r="R58" s="74"/>
    </row>
    <row r="59" spans="2:18" s="59" customFormat="1" x14ac:dyDescent="0.2">
      <c r="L59" s="74"/>
      <c r="M59" s="209"/>
      <c r="N59" s="209"/>
      <c r="O59" s="209"/>
      <c r="P59" s="209"/>
      <c r="Q59" s="74"/>
      <c r="R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7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4" style="74" customWidth="1"/>
    <col min="13" max="16" width="10.28515625" style="209" bestFit="1" customWidth="1"/>
    <col min="17" max="17" width="5.28515625" style="74" customWidth="1"/>
    <col min="18" max="18" width="5.28515625" style="198" customWidth="1"/>
    <col min="19" max="20" width="5.28515625" style="7" customWidth="1"/>
    <col min="21" max="24" width="14.5703125" style="7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73"/>
      <c r="M1" s="208"/>
      <c r="N1" s="208"/>
      <c r="O1" s="74"/>
      <c r="P1" s="74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73"/>
      <c r="M2" s="208"/>
      <c r="N2" s="208"/>
      <c r="O2" s="74"/>
      <c r="P2" s="74"/>
      <c r="R2" s="7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73"/>
      <c r="M3" s="208"/>
      <c r="N3" s="208"/>
      <c r="O3" s="74"/>
      <c r="P3" s="74"/>
      <c r="R3" s="7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3"/>
      <c r="M4" s="208"/>
      <c r="N4" s="208"/>
      <c r="O4" s="74"/>
      <c r="P4" s="74"/>
      <c r="R4" s="7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3"/>
      <c r="M5" s="208"/>
      <c r="N5" s="208"/>
      <c r="O5" s="74"/>
      <c r="P5" s="74"/>
      <c r="R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71" t="s">
        <v>28</v>
      </c>
      <c r="N6" s="271"/>
      <c r="O6" s="271" t="s">
        <v>29</v>
      </c>
      <c r="P6" s="271"/>
      <c r="R6" s="7"/>
      <c r="S6" s="77"/>
      <c r="T6" s="77"/>
      <c r="U6" s="77"/>
    </row>
    <row r="7" spans="1:24" ht="15.75" x14ac:dyDescent="0.25">
      <c r="A7" s="8"/>
      <c r="B7" s="13"/>
      <c r="C7" s="293" t="s">
        <v>188</v>
      </c>
      <c r="D7" s="293"/>
      <c r="E7" s="293"/>
      <c r="F7" s="293"/>
      <c r="G7" s="293"/>
      <c r="H7" s="293"/>
      <c r="I7" s="293"/>
      <c r="J7" s="293"/>
      <c r="K7" s="12"/>
      <c r="M7" s="271">
        <v>2016</v>
      </c>
      <c r="N7" s="271">
        <v>2017</v>
      </c>
      <c r="O7" s="271">
        <v>2016</v>
      </c>
      <c r="P7" s="271">
        <v>2017</v>
      </c>
      <c r="R7" s="7"/>
      <c r="S7" s="77"/>
      <c r="T7" s="77"/>
      <c r="U7" s="77"/>
    </row>
    <row r="8" spans="1:24" ht="15.75" x14ac:dyDescent="0.25">
      <c r="A8" s="8"/>
      <c r="B8" s="13"/>
      <c r="C8" s="293" t="s">
        <v>251</v>
      </c>
      <c r="D8" s="293"/>
      <c r="E8" s="293"/>
      <c r="F8" s="293"/>
      <c r="G8" s="293"/>
      <c r="H8" s="293"/>
      <c r="I8" s="293"/>
      <c r="J8" s="293"/>
      <c r="K8" s="12"/>
      <c r="M8" s="86"/>
      <c r="N8" s="86"/>
      <c r="O8" s="86"/>
      <c r="P8" s="86"/>
      <c r="R8" s="7"/>
      <c r="S8" s="77"/>
      <c r="T8" s="77"/>
      <c r="U8" s="77"/>
    </row>
    <row r="9" spans="1:24" ht="15.75" x14ac:dyDescent="0.25">
      <c r="A9" s="8"/>
      <c r="B9" s="13"/>
      <c r="C9" s="293" t="s">
        <v>344</v>
      </c>
      <c r="D9" s="293"/>
      <c r="E9" s="293"/>
      <c r="F9" s="293"/>
      <c r="G9" s="293"/>
      <c r="H9" s="293"/>
      <c r="I9" s="293"/>
      <c r="J9" s="293"/>
      <c r="K9" s="54"/>
      <c r="M9" s="178">
        <v>235524.88464346383</v>
      </c>
      <c r="N9" s="178">
        <v>24708.793235345929</v>
      </c>
      <c r="O9" s="178">
        <v>1262273.9363225503</v>
      </c>
      <c r="P9" s="178">
        <v>555562.9623842946</v>
      </c>
      <c r="R9" s="7"/>
      <c r="S9" s="77"/>
      <c r="T9" s="77"/>
      <c r="U9" s="77"/>
    </row>
    <row r="10" spans="1:24" ht="15.75" x14ac:dyDescent="0.25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8" t="s">
        <v>30</v>
      </c>
      <c r="N10" s="178" t="s">
        <v>30</v>
      </c>
      <c r="O10" s="178" t="s">
        <v>30</v>
      </c>
      <c r="P10" s="178" t="s">
        <v>30</v>
      </c>
      <c r="R10" s="7"/>
      <c r="S10" s="77"/>
      <c r="T10" s="77"/>
      <c r="U10" s="77"/>
    </row>
    <row r="11" spans="1:24" s="64" customFormat="1" ht="15.75" customHeight="1" x14ac:dyDescent="0.25">
      <c r="A11" s="61"/>
      <c r="B11" s="62"/>
      <c r="C11" s="298" t="s">
        <v>28</v>
      </c>
      <c r="D11" s="298"/>
      <c r="E11" s="299" t="s">
        <v>300</v>
      </c>
      <c r="F11" s="300"/>
      <c r="G11" s="298" t="s">
        <v>29</v>
      </c>
      <c r="H11" s="298"/>
      <c r="I11" s="299" t="s">
        <v>300</v>
      </c>
      <c r="J11" s="300"/>
      <c r="K11" s="63"/>
      <c r="L11" s="86"/>
      <c r="M11" s="178">
        <v>197941.60829488593</v>
      </c>
      <c r="N11" s="178">
        <v>15196.659933256531</v>
      </c>
      <c r="O11" s="178">
        <v>1231974.2648998268</v>
      </c>
      <c r="P11" s="178">
        <v>609087.09841119091</v>
      </c>
      <c r="Q11" s="86"/>
      <c r="S11" s="197"/>
      <c r="T11" s="197"/>
      <c r="U11" s="197"/>
    </row>
    <row r="12" spans="1:24" s="64" customFormat="1" ht="15.75" customHeight="1" x14ac:dyDescent="0.25">
      <c r="A12" s="61"/>
      <c r="B12" s="62"/>
      <c r="C12" s="106">
        <v>2016</v>
      </c>
      <c r="D12" s="144">
        <v>2017</v>
      </c>
      <c r="E12" s="81" t="s">
        <v>19</v>
      </c>
      <c r="F12" s="66" t="s">
        <v>20</v>
      </c>
      <c r="G12" s="106">
        <v>2016</v>
      </c>
      <c r="H12" s="144">
        <v>2017</v>
      </c>
      <c r="I12" s="81" t="s">
        <v>19</v>
      </c>
      <c r="J12" s="66" t="s">
        <v>20</v>
      </c>
      <c r="K12" s="63"/>
      <c r="L12" s="86"/>
      <c r="M12" s="178">
        <v>225076.35054702978</v>
      </c>
      <c r="N12" s="178">
        <v>28865.194044476204</v>
      </c>
      <c r="O12" s="178">
        <v>1277921.358513999</v>
      </c>
      <c r="P12" s="178">
        <v>532851.00478860922</v>
      </c>
      <c r="Q12" s="86"/>
      <c r="S12" s="197"/>
      <c r="T12" s="197"/>
      <c r="U12" s="197"/>
    </row>
    <row r="13" spans="1:24" s="64" customFormat="1" ht="12" customHeight="1" x14ac:dyDescent="0.25">
      <c r="A13" s="61"/>
      <c r="B13" s="62"/>
      <c r="C13" s="106"/>
      <c r="D13" s="106"/>
      <c r="E13" s="106"/>
      <c r="F13" s="67"/>
      <c r="G13" s="106"/>
      <c r="H13" s="106"/>
      <c r="I13" s="106"/>
      <c r="J13" s="106"/>
      <c r="K13" s="63"/>
      <c r="L13" s="86"/>
      <c r="M13" s="178">
        <v>212838.07385427965</v>
      </c>
      <c r="N13" s="178">
        <v>15816.670293443811</v>
      </c>
      <c r="O13" s="178">
        <v>1211278.2171672466</v>
      </c>
      <c r="P13" s="178">
        <v>622531.34283024212</v>
      </c>
      <c r="Q13" s="86"/>
      <c r="S13" s="197"/>
      <c r="T13" s="197"/>
      <c r="U13" s="197"/>
    </row>
    <row r="14" spans="1:24" s="64" customFormat="1" x14ac:dyDescent="0.25">
      <c r="A14" s="61"/>
      <c r="B14" s="98" t="s">
        <v>1</v>
      </c>
      <c r="C14" s="71">
        <v>4104.4610000000011</v>
      </c>
      <c r="D14" s="94">
        <v>4153.8600000000033</v>
      </c>
      <c r="E14" s="83">
        <v>1.2035441437987071</v>
      </c>
      <c r="F14" s="95">
        <v>49.399000000002161</v>
      </c>
      <c r="G14" s="72">
        <v>3846.3005555555578</v>
      </c>
      <c r="H14" s="96">
        <v>3897.5672222222238</v>
      </c>
      <c r="I14" s="83">
        <v>1.3328824912711701</v>
      </c>
      <c r="J14" s="71">
        <v>51.266666666665969</v>
      </c>
      <c r="K14" s="63"/>
      <c r="L14" s="86"/>
      <c r="M14" s="178">
        <v>236725.89539086312</v>
      </c>
      <c r="N14" s="178">
        <v>23281.897592958969</v>
      </c>
      <c r="O14" s="178">
        <v>1265572.0482266641</v>
      </c>
      <c r="P14" s="178">
        <v>532579.27342334436</v>
      </c>
      <c r="Q14" s="86">
        <f>+((D14-C14)/C14)*100</f>
        <v>1.2035441437987142</v>
      </c>
      <c r="R14" s="87">
        <f>+D14-C14</f>
        <v>49.399000000002161</v>
      </c>
      <c r="S14" s="86">
        <f>+((H14-G14)/G14)*100</f>
        <v>1.3328824912711752</v>
      </c>
      <c r="T14" s="87">
        <f>+H14-G14</f>
        <v>51.266666666665969</v>
      </c>
      <c r="U14" s="86" t="b">
        <f>+ROUND(E14,4)=ROUND(Q14,4)</f>
        <v>1</v>
      </c>
      <c r="V14" s="86" t="b">
        <f>+ROUND(F14,4)=ROUND(R14,4)</f>
        <v>1</v>
      </c>
      <c r="W14" s="86" t="b">
        <f>+ROUND(I14,4)=ROUND(S14,4)</f>
        <v>1</v>
      </c>
      <c r="X14" s="86" t="b">
        <f>+ROUND(J14,4)=ROUND(T14,4)</f>
        <v>1</v>
      </c>
    </row>
    <row r="15" spans="1:24" s="64" customFormat="1" x14ac:dyDescent="0.25">
      <c r="A15" s="61"/>
      <c r="B15" s="62" t="s">
        <v>2</v>
      </c>
      <c r="C15" s="71">
        <v>3402.9383333333358</v>
      </c>
      <c r="D15" s="94">
        <v>3450.8243333333353</v>
      </c>
      <c r="E15" s="83">
        <v>1.4071956441565225</v>
      </c>
      <c r="F15" s="95">
        <v>47.885999999999513</v>
      </c>
      <c r="G15" s="72">
        <v>3107.4083333333342</v>
      </c>
      <c r="H15" s="96">
        <v>3155.9938888888887</v>
      </c>
      <c r="I15" s="83">
        <v>1.5635394625924892</v>
      </c>
      <c r="J15" s="71">
        <v>48.585555555554492</v>
      </c>
      <c r="K15" s="63"/>
      <c r="L15" s="86"/>
      <c r="M15" s="178" t="s">
        <v>359</v>
      </c>
      <c r="N15" s="178">
        <v>0</v>
      </c>
      <c r="O15" s="178">
        <v>0</v>
      </c>
      <c r="P15" s="178">
        <v>0</v>
      </c>
      <c r="Q15" s="86">
        <f t="shared" ref="Q15:Q29" si="0">+((D15-C15)/C15)*100</f>
        <v>1.4071956441565299</v>
      </c>
      <c r="R15" s="87">
        <f t="shared" ref="R15:R29" si="1">+D15-C15</f>
        <v>47.885999999999513</v>
      </c>
      <c r="S15" s="86">
        <f t="shared" ref="S15:S29" si="2">+((H15-G15)/G15)*100</f>
        <v>1.5635394625924972</v>
      </c>
      <c r="T15" s="87">
        <f t="shared" ref="T15:T29" si="3">+H15-G15</f>
        <v>48.585555555554492</v>
      </c>
      <c r="U15" s="86" t="b">
        <f t="shared" ref="U15:U29" si="4">+ROUND(E15,4)=ROUND(Q15,4)</f>
        <v>1</v>
      </c>
      <c r="V15" s="86" t="b">
        <f t="shared" ref="V15:V29" si="5">+ROUND(F15,4)=ROUND(R15,4)</f>
        <v>1</v>
      </c>
      <c r="W15" s="86" t="b">
        <f t="shared" ref="W15:W29" si="6">+ROUND(I15,4)=ROUND(S15,4)</f>
        <v>1</v>
      </c>
      <c r="X15" s="86" t="b">
        <f t="shared" ref="X15:X29" si="7">+ROUND(J15,4)=ROUND(T15,4)</f>
        <v>1</v>
      </c>
    </row>
    <row r="16" spans="1:24" s="64" customFormat="1" x14ac:dyDescent="0.25">
      <c r="A16" s="61"/>
      <c r="B16" s="62" t="s">
        <v>3</v>
      </c>
      <c r="C16" s="71">
        <v>2191.6601161660897</v>
      </c>
      <c r="D16" s="94">
        <v>2185.2522851066669</v>
      </c>
      <c r="E16" s="83">
        <v>-0.29237339367347293</v>
      </c>
      <c r="F16" s="95">
        <v>-6.4078310594227332</v>
      </c>
      <c r="G16" s="72">
        <v>2410.0581015291464</v>
      </c>
      <c r="H16" s="96">
        <v>2423.8883695862946</v>
      </c>
      <c r="I16" s="83">
        <v>0.57385620904215617</v>
      </c>
      <c r="J16" s="71">
        <v>13.83026805714826</v>
      </c>
      <c r="K16" s="63"/>
      <c r="L16" s="86"/>
      <c r="M16" s="178" t="s">
        <v>360</v>
      </c>
      <c r="N16" s="178">
        <v>0</v>
      </c>
      <c r="O16" s="178" t="s">
        <v>361</v>
      </c>
      <c r="P16" s="178">
        <v>0</v>
      </c>
      <c r="Q16" s="86">
        <f t="shared" si="0"/>
        <v>-0.29237339367347104</v>
      </c>
      <c r="R16" s="87">
        <f t="shared" si="1"/>
        <v>-6.4078310594227332</v>
      </c>
      <c r="S16" s="86">
        <f t="shared" si="2"/>
        <v>0.5738562090421454</v>
      </c>
      <c r="T16" s="87">
        <f t="shared" si="3"/>
        <v>13.83026805714826</v>
      </c>
      <c r="U16" s="86" t="b">
        <f t="shared" si="4"/>
        <v>1</v>
      </c>
      <c r="V16" s="86" t="b">
        <f t="shared" si="5"/>
        <v>1</v>
      </c>
      <c r="W16" s="86" t="b">
        <f t="shared" si="6"/>
        <v>1</v>
      </c>
      <c r="X16" s="86" t="b">
        <f t="shared" si="7"/>
        <v>1</v>
      </c>
    </row>
    <row r="17" spans="1:24" s="64" customFormat="1" x14ac:dyDescent="0.25">
      <c r="A17" s="61"/>
      <c r="B17" s="62" t="s">
        <v>4</v>
      </c>
      <c r="C17" s="71">
        <v>1963.005372018366</v>
      </c>
      <c r="D17" s="94">
        <v>1925.244492122845</v>
      </c>
      <c r="E17" s="83">
        <v>-1.9236259071820583</v>
      </c>
      <c r="F17" s="95">
        <v>-37.760879895520929</v>
      </c>
      <c r="G17" s="72">
        <v>2203.1503325885651</v>
      </c>
      <c r="H17" s="96">
        <v>2184.0716790101601</v>
      </c>
      <c r="I17" s="83">
        <v>-0.86597148166410731</v>
      </c>
      <c r="J17" s="71">
        <v>-19.07865357840501</v>
      </c>
      <c r="K17" s="63"/>
      <c r="L17" s="86"/>
      <c r="M17" s="178" t="s">
        <v>28</v>
      </c>
      <c r="N17" s="178">
        <v>0</v>
      </c>
      <c r="O17" s="178" t="s">
        <v>29</v>
      </c>
      <c r="P17" s="178">
        <v>0</v>
      </c>
      <c r="Q17" s="86">
        <f t="shared" si="0"/>
        <v>-1.9236259071820634</v>
      </c>
      <c r="R17" s="87">
        <f t="shared" si="1"/>
        <v>-37.760879895520929</v>
      </c>
      <c r="S17" s="86">
        <f t="shared" si="2"/>
        <v>-0.86597148166411198</v>
      </c>
      <c r="T17" s="87">
        <f t="shared" si="3"/>
        <v>-19.07865357840501</v>
      </c>
      <c r="U17" s="86" t="b">
        <f t="shared" si="4"/>
        <v>1</v>
      </c>
      <c r="V17" s="86" t="b">
        <f t="shared" si="5"/>
        <v>1</v>
      </c>
      <c r="W17" s="86" t="b">
        <f t="shared" si="6"/>
        <v>1</v>
      </c>
      <c r="X17" s="86" t="b">
        <f t="shared" si="7"/>
        <v>1</v>
      </c>
    </row>
    <row r="18" spans="1:24" s="64" customFormat="1" x14ac:dyDescent="0.25">
      <c r="A18" s="61"/>
      <c r="B18" s="62" t="s">
        <v>5</v>
      </c>
      <c r="C18" s="71">
        <v>228.65474414772342</v>
      </c>
      <c r="D18" s="94">
        <v>260.00779298382207</v>
      </c>
      <c r="E18" s="83">
        <v>13.711960778667631</v>
      </c>
      <c r="F18" s="95">
        <v>31.353048836098651</v>
      </c>
      <c r="G18" s="72">
        <v>206.90776894058229</v>
      </c>
      <c r="H18" s="96">
        <v>239.8166905761353</v>
      </c>
      <c r="I18" s="83">
        <v>15.905116470036207</v>
      </c>
      <c r="J18" s="71">
        <v>32.908921635553014</v>
      </c>
      <c r="K18" s="63"/>
      <c r="L18" s="86"/>
      <c r="M18" s="178">
        <v>2016</v>
      </c>
      <c r="N18" s="178">
        <v>2017</v>
      </c>
      <c r="O18" s="178">
        <v>2016</v>
      </c>
      <c r="P18" s="178">
        <v>2017</v>
      </c>
      <c r="Q18" s="86">
        <f t="shared" si="0"/>
        <v>13.711960778667628</v>
      </c>
      <c r="R18" s="87">
        <f t="shared" si="1"/>
        <v>31.353048836098651</v>
      </c>
      <c r="S18" s="86">
        <f t="shared" si="2"/>
        <v>15.905116470036207</v>
      </c>
      <c r="T18" s="87">
        <f t="shared" si="3"/>
        <v>32.908921635553014</v>
      </c>
      <c r="U18" s="86" t="b">
        <f t="shared" si="4"/>
        <v>1</v>
      </c>
      <c r="V18" s="86" t="b">
        <f t="shared" si="5"/>
        <v>1</v>
      </c>
      <c r="W18" s="86" t="b">
        <f t="shared" si="6"/>
        <v>1</v>
      </c>
      <c r="X18" s="86" t="b">
        <f t="shared" si="7"/>
        <v>1</v>
      </c>
    </row>
    <row r="19" spans="1:24" s="64" customFormat="1" x14ac:dyDescent="0.25">
      <c r="A19" s="61"/>
      <c r="B19" s="62" t="s">
        <v>71</v>
      </c>
      <c r="C19" s="71">
        <v>212.83807385427966</v>
      </c>
      <c r="D19" s="94">
        <v>236.72589539086312</v>
      </c>
      <c r="E19" s="83">
        <v>11.22347195875224</v>
      </c>
      <c r="F19" s="95">
        <v>23.887821536583459</v>
      </c>
      <c r="G19" s="72">
        <v>191.63640636997869</v>
      </c>
      <c r="H19" s="96">
        <v>216.09658573673161</v>
      </c>
      <c r="I19" s="83">
        <v>12.763847866949352</v>
      </c>
      <c r="J19" s="71">
        <v>24.460179366752925</v>
      </c>
      <c r="K19" s="63"/>
      <c r="L19" s="86"/>
      <c r="M19" s="178">
        <v>4104461.0000000009</v>
      </c>
      <c r="N19" s="178">
        <v>4153860.0000000033</v>
      </c>
      <c r="O19" s="178">
        <v>3846300.5555555578</v>
      </c>
      <c r="P19" s="178">
        <v>3897567.2222222239</v>
      </c>
      <c r="Q19" s="86">
        <f t="shared" si="0"/>
        <v>11.22347195875224</v>
      </c>
      <c r="R19" s="87">
        <f t="shared" si="1"/>
        <v>23.887821536583459</v>
      </c>
      <c r="S19" s="86">
        <f t="shared" si="2"/>
        <v>12.763847866949357</v>
      </c>
      <c r="T19" s="87">
        <f t="shared" si="3"/>
        <v>24.460179366752925</v>
      </c>
      <c r="U19" s="86" t="b">
        <f t="shared" si="4"/>
        <v>1</v>
      </c>
      <c r="V19" s="86" t="b">
        <f t="shared" si="5"/>
        <v>1</v>
      </c>
      <c r="W19" s="86" t="b">
        <f t="shared" si="6"/>
        <v>1</v>
      </c>
      <c r="X19" s="86" t="b">
        <f t="shared" si="7"/>
        <v>1</v>
      </c>
    </row>
    <row r="20" spans="1:24" s="64" customFormat="1" x14ac:dyDescent="0.25">
      <c r="A20" s="61"/>
      <c r="B20" s="62" t="s">
        <v>56</v>
      </c>
      <c r="C20" s="71">
        <v>15.81667029344381</v>
      </c>
      <c r="D20" s="94">
        <v>23.28189759295897</v>
      </c>
      <c r="E20" s="83">
        <v>47.198475791770036</v>
      </c>
      <c r="F20" s="95">
        <v>7.4652272995151598</v>
      </c>
      <c r="G20" s="72">
        <v>15.271362570603602</v>
      </c>
      <c r="H20" s="96">
        <v>23.720104839403721</v>
      </c>
      <c r="I20" s="83">
        <v>55.324089319072357</v>
      </c>
      <c r="J20" s="71">
        <v>8.4487422688001192</v>
      </c>
      <c r="K20" s="63"/>
      <c r="L20" s="86"/>
      <c r="M20" s="178">
        <v>3402938.3333333358</v>
      </c>
      <c r="N20" s="178">
        <v>3450824.3333333354</v>
      </c>
      <c r="O20" s="178">
        <v>3107408.3333333344</v>
      </c>
      <c r="P20" s="178">
        <v>3155993.8888888885</v>
      </c>
      <c r="Q20" s="86">
        <f t="shared" si="0"/>
        <v>47.198475791770036</v>
      </c>
      <c r="R20" s="87">
        <f t="shared" si="1"/>
        <v>7.4652272995151598</v>
      </c>
      <c r="S20" s="86">
        <f t="shared" si="2"/>
        <v>55.324089319072343</v>
      </c>
      <c r="T20" s="87">
        <f t="shared" si="3"/>
        <v>8.4487422688001192</v>
      </c>
      <c r="U20" s="86" t="b">
        <f t="shared" si="4"/>
        <v>1</v>
      </c>
      <c r="V20" s="86" t="b">
        <f t="shared" si="5"/>
        <v>1</v>
      </c>
      <c r="W20" s="86" t="b">
        <f t="shared" si="6"/>
        <v>1</v>
      </c>
      <c r="X20" s="86" t="b">
        <f t="shared" si="7"/>
        <v>1</v>
      </c>
    </row>
    <row r="21" spans="1:24" s="64" customFormat="1" x14ac:dyDescent="0.25">
      <c r="A21" s="61"/>
      <c r="B21" s="62" t="s">
        <v>6</v>
      </c>
      <c r="C21" s="71">
        <v>1211.2782171672466</v>
      </c>
      <c r="D21" s="94">
        <v>1265.572048226664</v>
      </c>
      <c r="E21" s="83">
        <v>4.4823584119585425</v>
      </c>
      <c r="F21" s="95">
        <v>54.293831059417471</v>
      </c>
      <c r="G21" s="72">
        <v>697.35023180418693</v>
      </c>
      <c r="H21" s="96">
        <v>732.1055193025943</v>
      </c>
      <c r="I21" s="83">
        <v>4.9839070689757126</v>
      </c>
      <c r="J21" s="71">
        <v>34.75528749840737</v>
      </c>
      <c r="K21" s="63"/>
      <c r="L21" s="86"/>
      <c r="M21" s="178">
        <v>2191660.1161660897</v>
      </c>
      <c r="N21" s="178">
        <v>2185252.2851066669</v>
      </c>
      <c r="O21" s="178">
        <v>2410058.1015291465</v>
      </c>
      <c r="P21" s="178">
        <v>2423888.3695862945</v>
      </c>
      <c r="Q21" s="86">
        <f t="shared" si="0"/>
        <v>4.4823584119585371</v>
      </c>
      <c r="R21" s="87">
        <f t="shared" si="1"/>
        <v>54.293831059417471</v>
      </c>
      <c r="S21" s="86">
        <f t="shared" si="2"/>
        <v>4.9839070689757099</v>
      </c>
      <c r="T21" s="87">
        <f t="shared" si="3"/>
        <v>34.75528749840737</v>
      </c>
      <c r="U21" s="86" t="b">
        <f t="shared" si="4"/>
        <v>1</v>
      </c>
      <c r="V21" s="86" t="b">
        <f t="shared" si="5"/>
        <v>1</v>
      </c>
      <c r="W21" s="86" t="b">
        <f t="shared" si="6"/>
        <v>1</v>
      </c>
      <c r="X21" s="86" t="b">
        <f t="shared" si="7"/>
        <v>1</v>
      </c>
    </row>
    <row r="22" spans="1:24" s="64" customFormat="1" x14ac:dyDescent="0.25">
      <c r="A22" s="61"/>
      <c r="B22" s="62" t="s">
        <v>16</v>
      </c>
      <c r="C22" s="71">
        <v>622.53134283024212</v>
      </c>
      <c r="D22" s="94">
        <v>532.57927342334438</v>
      </c>
      <c r="E22" s="83">
        <v>-14.44940410517238</v>
      </c>
      <c r="F22" s="95">
        <v>-89.952069406897749</v>
      </c>
      <c r="G22" s="72">
        <v>628.50216031073569</v>
      </c>
      <c r="H22" s="96">
        <v>521.76026505195864</v>
      </c>
      <c r="I22" s="83">
        <v>-16.983536732157479</v>
      </c>
      <c r="J22" s="71">
        <v>-106.74189525877705</v>
      </c>
      <c r="K22" s="63"/>
      <c r="L22" s="86"/>
      <c r="M22" s="178">
        <v>1963005.3720183659</v>
      </c>
      <c r="N22" s="178">
        <v>1925244.492122845</v>
      </c>
      <c r="O22" s="178">
        <v>2203150.3325885651</v>
      </c>
      <c r="P22" s="178">
        <v>2184071.6790101603</v>
      </c>
      <c r="Q22" s="86">
        <f t="shared" si="0"/>
        <v>-14.44940410517238</v>
      </c>
      <c r="R22" s="87">
        <f t="shared" si="1"/>
        <v>-89.952069406897749</v>
      </c>
      <c r="S22" s="86">
        <f t="shared" si="2"/>
        <v>-16.983536732157475</v>
      </c>
      <c r="T22" s="87">
        <f t="shared" si="3"/>
        <v>-106.74189525877705</v>
      </c>
      <c r="U22" s="86" t="b">
        <f t="shared" si="4"/>
        <v>1</v>
      </c>
      <c r="V22" s="86" t="b">
        <f t="shared" si="5"/>
        <v>1</v>
      </c>
      <c r="W22" s="86" t="b">
        <f t="shared" si="6"/>
        <v>1</v>
      </c>
      <c r="X22" s="86" t="b">
        <f t="shared" si="7"/>
        <v>1</v>
      </c>
    </row>
    <row r="23" spans="1:24" s="64" customFormat="1" x14ac:dyDescent="0.25">
      <c r="A23" s="61"/>
      <c r="B23" s="62" t="s">
        <v>7</v>
      </c>
      <c r="C23" s="71">
        <v>242.29260505904216</v>
      </c>
      <c r="D23" s="94">
        <v>176.0993422084417</v>
      </c>
      <c r="E23" s="83">
        <v>-27.319555557409771</v>
      </c>
      <c r="F23" s="95">
        <v>-66.193262850600462</v>
      </c>
      <c r="G23" s="72">
        <v>190.57121639728419</v>
      </c>
      <c r="H23" s="96">
        <v>150.36793979269413</v>
      </c>
      <c r="I23" s="83">
        <v>-21.096195618953395</v>
      </c>
      <c r="J23" s="71">
        <v>-40.203276604590059</v>
      </c>
      <c r="K23" s="63"/>
      <c r="L23" s="86"/>
      <c r="M23" s="178">
        <v>228654.74414772342</v>
      </c>
      <c r="N23" s="178">
        <v>260007.79298382206</v>
      </c>
      <c r="O23" s="178">
        <v>206907.76894058229</v>
      </c>
      <c r="P23" s="178">
        <v>239816.6905761353</v>
      </c>
      <c r="Q23" s="86">
        <f t="shared" si="0"/>
        <v>-27.319555557409771</v>
      </c>
      <c r="R23" s="87">
        <f t="shared" si="1"/>
        <v>-66.193262850600462</v>
      </c>
      <c r="S23" s="86">
        <f t="shared" si="2"/>
        <v>-21.096195618953395</v>
      </c>
      <c r="T23" s="87">
        <f t="shared" si="3"/>
        <v>-40.203276604590059</v>
      </c>
      <c r="U23" s="86" t="b">
        <f t="shared" si="4"/>
        <v>1</v>
      </c>
      <c r="V23" s="86" t="b">
        <f t="shared" si="5"/>
        <v>1</v>
      </c>
      <c r="W23" s="86" t="b">
        <f t="shared" si="6"/>
        <v>1</v>
      </c>
      <c r="X23" s="86" t="b">
        <f t="shared" si="7"/>
        <v>1</v>
      </c>
    </row>
    <row r="24" spans="1:24" s="64" customFormat="1" x14ac:dyDescent="0.25">
      <c r="A24" s="61"/>
      <c r="B24" s="62" t="s">
        <v>11</v>
      </c>
      <c r="C24" s="71">
        <v>459.17592509201819</v>
      </c>
      <c r="D24" s="94">
        <v>387.74330488245653</v>
      </c>
      <c r="E24" s="83">
        <v>-15.556699797631302</v>
      </c>
      <c r="F24" s="95">
        <v>-71.432620209561662</v>
      </c>
      <c r="G24" s="72">
        <v>465.52568606914969</v>
      </c>
      <c r="H24" s="96">
        <v>374.70072083942352</v>
      </c>
      <c r="I24" s="83">
        <v>-19.51019416278459</v>
      </c>
      <c r="J24" s="71">
        <v>-90.82496522972616</v>
      </c>
      <c r="K24" s="63"/>
      <c r="L24" s="86"/>
      <c r="M24" s="178">
        <v>212838.07385427965</v>
      </c>
      <c r="N24" s="178">
        <v>236725.89539086312</v>
      </c>
      <c r="O24" s="178">
        <v>191636.40636997868</v>
      </c>
      <c r="P24" s="178">
        <v>216096.58573673162</v>
      </c>
      <c r="Q24" s="86">
        <f t="shared" si="0"/>
        <v>-15.556699797631305</v>
      </c>
      <c r="R24" s="87">
        <f t="shared" si="1"/>
        <v>-71.432620209561662</v>
      </c>
      <c r="S24" s="86">
        <f t="shared" si="2"/>
        <v>-19.510194162784593</v>
      </c>
      <c r="T24" s="87">
        <f t="shared" si="3"/>
        <v>-90.82496522972616</v>
      </c>
      <c r="U24" s="86" t="b">
        <f t="shared" si="4"/>
        <v>1</v>
      </c>
      <c r="V24" s="86" t="b">
        <f t="shared" si="5"/>
        <v>1</v>
      </c>
      <c r="W24" s="86" t="b">
        <f t="shared" si="6"/>
        <v>1</v>
      </c>
      <c r="X24" s="86" t="b">
        <f t="shared" si="7"/>
        <v>1</v>
      </c>
    </row>
    <row r="25" spans="1:24" s="64" customFormat="1" x14ac:dyDescent="0.25">
      <c r="A25" s="61"/>
      <c r="B25" s="62" t="s">
        <v>8</v>
      </c>
      <c r="C25" s="71">
        <v>511.00837197758045</v>
      </c>
      <c r="D25" s="94">
        <v>452.21078884733714</v>
      </c>
      <c r="E25" s="83">
        <v>-11.506187834594407</v>
      </c>
      <c r="F25" s="95">
        <v>-58.797583130243311</v>
      </c>
      <c r="G25" s="72">
        <v>523.75588702022958</v>
      </c>
      <c r="H25" s="96">
        <v>441.49710841088239</v>
      </c>
      <c r="I25" s="83">
        <v>-15.705556853467883</v>
      </c>
      <c r="J25" s="71">
        <v>-82.258778609347189</v>
      </c>
      <c r="K25" s="63"/>
      <c r="L25" s="86"/>
      <c r="M25" s="178">
        <v>15816.670293443811</v>
      </c>
      <c r="N25" s="178">
        <v>23281.897592958969</v>
      </c>
      <c r="O25" s="178">
        <v>15271.362570603602</v>
      </c>
      <c r="P25" s="178">
        <v>23720.104839403721</v>
      </c>
      <c r="Q25" s="86">
        <f t="shared" si="0"/>
        <v>-11.50618783459441</v>
      </c>
      <c r="R25" s="87">
        <f t="shared" si="1"/>
        <v>-58.797583130243311</v>
      </c>
      <c r="S25" s="86">
        <f t="shared" si="2"/>
        <v>-15.705556853467886</v>
      </c>
      <c r="T25" s="87">
        <f t="shared" si="3"/>
        <v>-82.258778609347189</v>
      </c>
      <c r="U25" s="86" t="b">
        <f t="shared" si="4"/>
        <v>1</v>
      </c>
      <c r="V25" s="86" t="b">
        <f t="shared" si="5"/>
        <v>1</v>
      </c>
      <c r="W25" s="86" t="b">
        <f t="shared" si="6"/>
        <v>1</v>
      </c>
      <c r="X25" s="86" t="b">
        <f t="shared" si="7"/>
        <v>1</v>
      </c>
    </row>
    <row r="26" spans="1:24" s="64" customFormat="1" x14ac:dyDescent="0.25">
      <c r="A26" s="61"/>
      <c r="B26" s="62" t="s">
        <v>17</v>
      </c>
      <c r="C26" s="71">
        <v>249.06729090776727</v>
      </c>
      <c r="D26" s="94">
        <v>199.96206361706925</v>
      </c>
      <c r="E26" s="83">
        <v>-19.715646768279306</v>
      </c>
      <c r="F26" s="95">
        <v>-49.105227290698025</v>
      </c>
      <c r="G26" s="72">
        <v>228.81816950822611</v>
      </c>
      <c r="H26" s="96">
        <v>188.78631046616164</v>
      </c>
      <c r="I26" s="83">
        <v>-17.495052568640233</v>
      </c>
      <c r="J26" s="71">
        <v>-40.031859042064468</v>
      </c>
      <c r="K26" s="63"/>
      <c r="L26" s="86"/>
      <c r="M26" s="178">
        <v>1211278.2171672466</v>
      </c>
      <c r="N26" s="178">
        <v>1265572.0482266641</v>
      </c>
      <c r="O26" s="178">
        <v>697350.23180418694</v>
      </c>
      <c r="P26" s="178">
        <v>732105.51930259436</v>
      </c>
      <c r="Q26" s="86">
        <f t="shared" si="0"/>
        <v>-19.715646768279303</v>
      </c>
      <c r="R26" s="87">
        <f t="shared" si="1"/>
        <v>-49.105227290698025</v>
      </c>
      <c r="S26" s="86">
        <f t="shared" si="2"/>
        <v>-17.495052568640233</v>
      </c>
      <c r="T26" s="87">
        <f t="shared" si="3"/>
        <v>-40.031859042064468</v>
      </c>
      <c r="U26" s="86" t="b">
        <f t="shared" si="4"/>
        <v>1</v>
      </c>
      <c r="V26" s="86" t="b">
        <f t="shared" si="5"/>
        <v>1</v>
      </c>
      <c r="W26" s="86" t="b">
        <f t="shared" si="6"/>
        <v>1</v>
      </c>
      <c r="X26" s="86" t="b">
        <f t="shared" si="7"/>
        <v>1</v>
      </c>
    </row>
    <row r="27" spans="1:24" s="64" customFormat="1" x14ac:dyDescent="0.25">
      <c r="A27" s="61"/>
      <c r="B27" s="62" t="s">
        <v>7</v>
      </c>
      <c r="C27" s="71">
        <v>113.08093274698597</v>
      </c>
      <c r="D27" s="94">
        <v>73.912130507217896</v>
      </c>
      <c r="E27" s="83">
        <v>-34.637848564095854</v>
      </c>
      <c r="F27" s="95">
        <v>-39.16880223976807</v>
      </c>
      <c r="G27" s="72">
        <v>90.76638922143465</v>
      </c>
      <c r="H27" s="96">
        <v>64.534340785037529</v>
      </c>
      <c r="I27" s="83">
        <v>-28.900619118384384</v>
      </c>
      <c r="J27" s="71">
        <v>-26.232048436397122</v>
      </c>
      <c r="K27" s="63"/>
      <c r="L27" s="86"/>
      <c r="M27" s="178">
        <v>622531.34283024212</v>
      </c>
      <c r="N27" s="178">
        <v>532579.27342334436</v>
      </c>
      <c r="O27" s="178">
        <v>628502.16031073569</v>
      </c>
      <c r="P27" s="178">
        <v>521760.26505195868</v>
      </c>
      <c r="Q27" s="86">
        <f t="shared" si="0"/>
        <v>-34.637848564095847</v>
      </c>
      <c r="R27" s="87">
        <f t="shared" si="1"/>
        <v>-39.16880223976807</v>
      </c>
      <c r="S27" s="86">
        <f t="shared" si="2"/>
        <v>-28.90061911838438</v>
      </c>
      <c r="T27" s="87">
        <f t="shared" si="3"/>
        <v>-26.232048436397122</v>
      </c>
      <c r="U27" s="86" t="b">
        <f t="shared" si="4"/>
        <v>1</v>
      </c>
      <c r="V27" s="86" t="b">
        <f t="shared" si="5"/>
        <v>1</v>
      </c>
      <c r="W27" s="86" t="b">
        <f t="shared" si="6"/>
        <v>1</v>
      </c>
      <c r="X27" s="86" t="b">
        <f t="shared" si="7"/>
        <v>1</v>
      </c>
    </row>
    <row r="28" spans="1:24" s="64" customFormat="1" x14ac:dyDescent="0.25">
      <c r="A28" s="61"/>
      <c r="B28" s="62" t="s">
        <v>11</v>
      </c>
      <c r="C28" s="71">
        <v>174.60862284309127</v>
      </c>
      <c r="D28" s="94">
        <v>149.09699905351164</v>
      </c>
      <c r="E28" s="83">
        <v>-14.610746808595565</v>
      </c>
      <c r="F28" s="95">
        <v>-25.51162378957963</v>
      </c>
      <c r="G28" s="72">
        <v>157.7817850192196</v>
      </c>
      <c r="H28" s="96">
        <v>133.53729778903786</v>
      </c>
      <c r="I28" s="83">
        <v>-15.365834039226067</v>
      </c>
      <c r="J28" s="71">
        <v>-24.244487230181733</v>
      </c>
      <c r="K28" s="63"/>
      <c r="L28" s="86"/>
      <c r="M28" s="178">
        <v>242292.60505904217</v>
      </c>
      <c r="N28" s="178">
        <v>176099.3422084417</v>
      </c>
      <c r="O28" s="178">
        <v>190571.21639728418</v>
      </c>
      <c r="P28" s="178">
        <v>150367.93979269412</v>
      </c>
      <c r="Q28" s="86">
        <f t="shared" si="0"/>
        <v>-14.610746808595568</v>
      </c>
      <c r="R28" s="87">
        <f t="shared" si="1"/>
        <v>-25.51162378957963</v>
      </c>
      <c r="S28" s="86">
        <f t="shared" si="2"/>
        <v>-15.365834039226062</v>
      </c>
      <c r="T28" s="87">
        <f t="shared" si="3"/>
        <v>-24.244487230181733</v>
      </c>
      <c r="U28" s="86" t="b">
        <f t="shared" si="4"/>
        <v>1</v>
      </c>
      <c r="V28" s="86" t="b">
        <f t="shared" si="5"/>
        <v>1</v>
      </c>
      <c r="W28" s="86" t="b">
        <f t="shared" si="6"/>
        <v>1</v>
      </c>
      <c r="X28" s="86" t="b">
        <f t="shared" si="7"/>
        <v>1</v>
      </c>
    </row>
    <row r="29" spans="1:24" s="64" customFormat="1" x14ac:dyDescent="0.25">
      <c r="A29" s="61"/>
      <c r="B29" s="62" t="s">
        <v>8</v>
      </c>
      <c r="C29" s="71">
        <v>191.66568851776213</v>
      </c>
      <c r="D29" s="94">
        <v>171.8473147486547</v>
      </c>
      <c r="E29" s="83">
        <v>-10.340073866309574</v>
      </c>
      <c r="F29" s="95">
        <v>-19.818373769107438</v>
      </c>
      <c r="G29" s="72">
        <v>177.8756699137781</v>
      </c>
      <c r="H29" s="96">
        <v>155.20953960025366</v>
      </c>
      <c r="I29" s="83">
        <v>-12.742681629540121</v>
      </c>
      <c r="J29" s="71">
        <v>-22.666130313524434</v>
      </c>
      <c r="K29" s="63"/>
      <c r="L29" s="86"/>
      <c r="M29" s="178">
        <v>459175.92509201821</v>
      </c>
      <c r="N29" s="178">
        <v>387743.30488245655</v>
      </c>
      <c r="O29" s="178">
        <v>465525.6860691497</v>
      </c>
      <c r="P29" s="178">
        <v>374700.72083942353</v>
      </c>
      <c r="Q29" s="86">
        <f t="shared" si="0"/>
        <v>-10.340073866309577</v>
      </c>
      <c r="R29" s="87">
        <f t="shared" si="1"/>
        <v>-19.818373769107438</v>
      </c>
      <c r="S29" s="86">
        <f t="shared" si="2"/>
        <v>-12.742681629540126</v>
      </c>
      <c r="T29" s="87">
        <f t="shared" si="3"/>
        <v>-22.666130313524434</v>
      </c>
      <c r="U29" s="86" t="b">
        <f t="shared" si="4"/>
        <v>1</v>
      </c>
      <c r="V29" s="86" t="b">
        <f t="shared" si="5"/>
        <v>1</v>
      </c>
      <c r="W29" s="86" t="b">
        <f t="shared" si="6"/>
        <v>1</v>
      </c>
      <c r="X29" s="86" t="b">
        <f t="shared" si="7"/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511008.37197758048</v>
      </c>
      <c r="N30" s="178">
        <v>452210.78884733713</v>
      </c>
      <c r="O30" s="178">
        <v>523755.88702022959</v>
      </c>
      <c r="P30" s="178">
        <v>441497.10841088241</v>
      </c>
      <c r="Q30" s="86"/>
      <c r="R30" s="87"/>
      <c r="S30" s="86"/>
      <c r="T30" s="87"/>
      <c r="U30" s="86"/>
      <c r="V30" s="86"/>
      <c r="W30" s="86"/>
      <c r="X30" s="86"/>
    </row>
    <row r="31" spans="1:24" ht="15.75" x14ac:dyDescent="0.2">
      <c r="A31" s="8"/>
      <c r="B31" s="301" t="s">
        <v>284</v>
      </c>
      <c r="C31" s="301"/>
      <c r="D31" s="301"/>
      <c r="E31" s="60"/>
      <c r="F31" s="301" t="s">
        <v>283</v>
      </c>
      <c r="G31" s="301"/>
      <c r="H31" s="301"/>
      <c r="I31" s="301"/>
      <c r="J31" s="301"/>
      <c r="K31" s="12"/>
      <c r="M31" s="178">
        <v>249067.29090776728</v>
      </c>
      <c r="N31" s="178">
        <v>199962.06361706925</v>
      </c>
      <c r="O31" s="178">
        <v>228818.1695082261</v>
      </c>
      <c r="P31" s="178">
        <v>188786.31046616164</v>
      </c>
      <c r="Q31" s="86"/>
      <c r="R31" s="87"/>
      <c r="S31" s="86"/>
      <c r="T31" s="87"/>
      <c r="U31" s="86"/>
      <c r="V31" s="86"/>
      <c r="W31" s="86"/>
      <c r="X31" s="86"/>
    </row>
    <row r="32" spans="1:24" ht="15.75" x14ac:dyDescent="0.2">
      <c r="A32" s="8"/>
      <c r="B32" s="301" t="s">
        <v>339</v>
      </c>
      <c r="C32" s="301"/>
      <c r="D32" s="301"/>
      <c r="E32" s="60"/>
      <c r="F32" s="301" t="s">
        <v>339</v>
      </c>
      <c r="G32" s="301"/>
      <c r="H32" s="301"/>
      <c r="I32" s="301"/>
      <c r="J32" s="301"/>
      <c r="K32" s="12"/>
      <c r="M32" s="178">
        <v>113080.93274698597</v>
      </c>
      <c r="N32" s="178">
        <v>73912.130507217895</v>
      </c>
      <c r="O32" s="178">
        <v>90766.389221434656</v>
      </c>
      <c r="P32" s="178">
        <v>64534.34078503753</v>
      </c>
      <c r="Q32" s="86"/>
      <c r="R32" s="87"/>
      <c r="S32" s="86"/>
      <c r="T32" s="87"/>
      <c r="U32" s="86"/>
      <c r="V32" s="86"/>
      <c r="W32" s="86"/>
      <c r="X32" s="86"/>
    </row>
    <row r="33" spans="1:24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174608.62284309126</v>
      </c>
      <c r="N33" s="178">
        <v>149096.99905351165</v>
      </c>
      <c r="O33" s="178">
        <v>157781.78501921959</v>
      </c>
      <c r="P33" s="178">
        <v>133537.29778903787</v>
      </c>
      <c r="Q33" s="86"/>
      <c r="R33" s="87"/>
      <c r="S33" s="86"/>
      <c r="T33" s="87"/>
      <c r="U33" s="86"/>
      <c r="V33" s="86"/>
      <c r="W33" s="86"/>
      <c r="X33" s="86"/>
    </row>
    <row r="34" spans="1:24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191665.68851776214</v>
      </c>
      <c r="N34" s="178">
        <v>171847.31474865469</v>
      </c>
      <c r="O34" s="178">
        <v>177875.66991377811</v>
      </c>
      <c r="P34" s="178">
        <v>155209.53960025366</v>
      </c>
      <c r="Q34" s="86"/>
      <c r="R34" s="87"/>
      <c r="S34" s="86"/>
      <c r="T34" s="87"/>
      <c r="U34" s="86"/>
      <c r="V34" s="86"/>
      <c r="W34" s="86"/>
      <c r="X34" s="86"/>
    </row>
    <row r="35" spans="1:24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0</v>
      </c>
      <c r="N35" s="178">
        <v>0</v>
      </c>
      <c r="O35" s="178">
        <v>0</v>
      </c>
      <c r="P35" s="178">
        <v>0</v>
      </c>
      <c r="Q35" s="86"/>
      <c r="R35" s="87"/>
      <c r="S35" s="86"/>
      <c r="T35" s="87"/>
      <c r="U35" s="86"/>
      <c r="V35" s="86"/>
      <c r="W35" s="86"/>
      <c r="X35" s="86"/>
    </row>
    <row r="36" spans="1:24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0</v>
      </c>
      <c r="N36" s="178">
        <v>0</v>
      </c>
      <c r="O36" s="178">
        <v>0</v>
      </c>
      <c r="P36" s="178">
        <v>0</v>
      </c>
      <c r="Q36" s="86"/>
      <c r="R36" s="87"/>
      <c r="S36" s="86"/>
      <c r="T36" s="87"/>
      <c r="U36" s="86"/>
      <c r="V36" s="86"/>
      <c r="W36" s="86"/>
      <c r="X36" s="86"/>
    </row>
    <row r="37" spans="1:24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R37" s="7"/>
      <c r="S37" s="77"/>
      <c r="T37" s="77"/>
      <c r="U37" s="77"/>
    </row>
    <row r="38" spans="1:24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R38" s="7"/>
      <c r="S38" s="77"/>
      <c r="T38" s="77"/>
      <c r="U38" s="77"/>
    </row>
    <row r="39" spans="1:24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R39" s="7"/>
      <c r="S39" s="77"/>
      <c r="T39" s="77"/>
      <c r="U39" s="77"/>
    </row>
    <row r="40" spans="1:24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R40" s="7"/>
      <c r="S40" s="77"/>
      <c r="T40" s="77"/>
      <c r="U40" s="77"/>
    </row>
    <row r="41" spans="1:24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R41" s="7"/>
      <c r="S41" s="77"/>
      <c r="T41" s="77"/>
      <c r="U41" s="77"/>
    </row>
    <row r="42" spans="1:24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R42" s="7"/>
    </row>
    <row r="43" spans="1:24" ht="15.75" x14ac:dyDescent="0.25">
      <c r="A43" s="130" t="s">
        <v>338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R43" s="7"/>
    </row>
    <row r="44" spans="1:24" ht="15.75" x14ac:dyDescent="0.25">
      <c r="A44" s="130" t="s">
        <v>193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R44" s="7"/>
    </row>
    <row r="45" spans="1:24" ht="15.75" x14ac:dyDescent="0.25">
      <c r="A45" s="130" t="s">
        <v>194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R45" s="7"/>
    </row>
    <row r="46" spans="1:24" x14ac:dyDescent="0.2">
      <c r="A46" s="134" t="s">
        <v>182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R46" s="7"/>
    </row>
    <row r="47" spans="1:24" s="59" customFormat="1" x14ac:dyDescent="0.2">
      <c r="B47" s="60"/>
      <c r="L47" s="74"/>
      <c r="M47" s="209"/>
      <c r="N47" s="209"/>
      <c r="O47" s="209"/>
      <c r="P47" s="209"/>
      <c r="Q47" s="74"/>
      <c r="R47" s="7"/>
    </row>
    <row r="48" spans="1:24" s="59" customFormat="1" x14ac:dyDescent="0.2">
      <c r="B48" s="60"/>
      <c r="D48" s="74"/>
      <c r="E48" s="74"/>
      <c r="F48" s="74"/>
      <c r="G48" s="74"/>
      <c r="L48" s="74"/>
      <c r="M48" s="209"/>
      <c r="N48" s="209"/>
      <c r="O48" s="209"/>
      <c r="P48" s="209"/>
      <c r="Q48" s="74"/>
      <c r="R48" s="198"/>
    </row>
    <row r="49" spans="4:18" s="89" customFormat="1" ht="14.25" x14ac:dyDescent="0.2">
      <c r="D49" s="86"/>
      <c r="E49" s="86" t="s">
        <v>28</v>
      </c>
      <c r="F49" s="87">
        <v>4153.8600000000033</v>
      </c>
      <c r="G49" s="86"/>
      <c r="L49" s="86"/>
      <c r="M49" s="178"/>
      <c r="N49" s="178"/>
      <c r="O49" s="178"/>
      <c r="P49" s="178"/>
      <c r="Q49" s="86"/>
      <c r="R49" s="199"/>
    </row>
    <row r="50" spans="4:18" s="89" customFormat="1" ht="14.25" x14ac:dyDescent="0.2">
      <c r="D50" s="86"/>
      <c r="E50" s="86" t="s">
        <v>29</v>
      </c>
      <c r="F50" s="87">
        <v>3897.5672222222238</v>
      </c>
      <c r="G50" s="86"/>
      <c r="L50" s="86"/>
      <c r="M50" s="178"/>
      <c r="N50" s="178"/>
      <c r="O50" s="178"/>
      <c r="P50" s="178"/>
      <c r="Q50" s="86"/>
      <c r="R50" s="199"/>
    </row>
    <row r="51" spans="4:18" s="89" customFormat="1" ht="14.25" x14ac:dyDescent="0.2">
      <c r="D51" s="86"/>
      <c r="E51" s="86"/>
      <c r="F51" s="86"/>
      <c r="G51" s="86"/>
      <c r="L51" s="86"/>
      <c r="M51" s="178"/>
      <c r="N51" s="178"/>
      <c r="O51" s="178"/>
      <c r="P51" s="178"/>
      <c r="Q51" s="86"/>
      <c r="R51" s="199"/>
    </row>
    <row r="52" spans="4:18" s="89" customFormat="1" ht="14.25" x14ac:dyDescent="0.2">
      <c r="D52" s="86"/>
      <c r="E52" s="86" t="s">
        <v>28</v>
      </c>
      <c r="F52" s="87">
        <v>1925.244492122845</v>
      </c>
      <c r="G52" s="86"/>
      <c r="L52" s="86"/>
      <c r="M52" s="178"/>
      <c r="N52" s="178"/>
      <c r="O52" s="178"/>
      <c r="P52" s="178"/>
      <c r="Q52" s="86"/>
      <c r="R52" s="199"/>
    </row>
    <row r="53" spans="4:18" s="89" customFormat="1" ht="14.25" x14ac:dyDescent="0.2">
      <c r="D53" s="86"/>
      <c r="E53" s="86" t="s">
        <v>29</v>
      </c>
      <c r="F53" s="87">
        <v>2184.0716790101601</v>
      </c>
      <c r="G53" s="86"/>
      <c r="L53" s="86"/>
      <c r="M53" s="178"/>
      <c r="N53" s="178"/>
      <c r="O53" s="178"/>
      <c r="P53" s="178"/>
      <c r="Q53" s="86"/>
      <c r="R53" s="199"/>
    </row>
    <row r="54" spans="4:18" s="59" customFormat="1" x14ac:dyDescent="0.2">
      <c r="D54" s="74"/>
      <c r="E54" s="74"/>
      <c r="F54" s="74"/>
      <c r="G54" s="74"/>
      <c r="L54" s="74"/>
      <c r="M54" s="209"/>
      <c r="N54" s="209"/>
      <c r="O54" s="209"/>
      <c r="P54" s="209"/>
      <c r="Q54" s="74"/>
      <c r="R54" s="198"/>
    </row>
    <row r="55" spans="4:18" s="59" customFormat="1" x14ac:dyDescent="0.2">
      <c r="D55" s="74"/>
      <c r="E55" s="74"/>
      <c r="F55" s="74"/>
      <c r="G55" s="74"/>
      <c r="L55" s="74"/>
      <c r="M55" s="209"/>
      <c r="N55" s="209"/>
      <c r="O55" s="209"/>
      <c r="P55" s="209"/>
      <c r="Q55" s="74"/>
      <c r="R55" s="198"/>
    </row>
    <row r="56" spans="4:18" s="59" customFormat="1" x14ac:dyDescent="0.2">
      <c r="L56" s="74"/>
      <c r="M56" s="209"/>
      <c r="N56" s="209"/>
      <c r="O56" s="209"/>
      <c r="P56" s="209"/>
      <c r="Q56" s="74"/>
      <c r="R56" s="198"/>
    </row>
    <row r="57" spans="4:18" s="59" customFormat="1" x14ac:dyDescent="0.2">
      <c r="L57" s="74"/>
      <c r="M57" s="209"/>
      <c r="N57" s="209"/>
      <c r="O57" s="209"/>
      <c r="P57" s="209"/>
      <c r="Q57" s="74"/>
      <c r="R57" s="198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64" bestFit="1" customWidth="1"/>
    <col min="17" max="17" width="7.85546875" style="64" bestFit="1" customWidth="1"/>
    <col min="18" max="18" width="8.42578125" style="64" bestFit="1" customWidth="1"/>
    <col min="19" max="20" width="10.85546875" style="74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86"/>
      <c r="Q4" s="86"/>
      <c r="R4" s="86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86"/>
      <c r="Q5" s="86"/>
      <c r="R5" s="86"/>
      <c r="U5" s="77"/>
      <c r="V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86"/>
      <c r="Q6" s="86"/>
      <c r="R6" s="86"/>
      <c r="U6" s="77"/>
      <c r="V6" s="77"/>
      <c r="W6" s="77"/>
    </row>
    <row r="7" spans="1:23" ht="15.75" x14ac:dyDescent="0.25">
      <c r="A7" s="8"/>
      <c r="B7" s="9"/>
      <c r="C7" s="306" t="s">
        <v>57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86"/>
      <c r="Q7" s="86"/>
      <c r="R7" s="86"/>
      <c r="U7" s="77"/>
      <c r="V7" s="77"/>
      <c r="W7" s="77"/>
    </row>
    <row r="8" spans="1:23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P8" s="86"/>
      <c r="Q8" s="86"/>
      <c r="R8" s="86"/>
      <c r="U8" s="77"/>
      <c r="V8" s="77"/>
      <c r="W8" s="77"/>
    </row>
    <row r="9" spans="1:23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257"/>
      <c r="Q9" s="257"/>
      <c r="R9" s="257"/>
      <c r="S9" s="256"/>
      <c r="T9" s="256"/>
      <c r="U9" s="256"/>
      <c r="V9" s="77"/>
      <c r="W9" s="77"/>
    </row>
    <row r="10" spans="1:23" s="64" customFormat="1" ht="15.75" customHeight="1" x14ac:dyDescent="0.25">
      <c r="A10" s="61"/>
      <c r="B10" s="62"/>
      <c r="C10" s="298" t="s">
        <v>153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257"/>
      <c r="Q10" s="257"/>
      <c r="R10" s="257"/>
      <c r="S10" s="257"/>
      <c r="T10" s="257"/>
      <c r="U10" s="257"/>
      <c r="V10" s="197"/>
      <c r="W10" s="197"/>
    </row>
    <row r="11" spans="1:23" s="64" customFormat="1" x14ac:dyDescent="0.25">
      <c r="A11" s="61"/>
      <c r="B11" s="62"/>
      <c r="C11" s="106" t="s">
        <v>140</v>
      </c>
      <c r="D11" s="106" t="s">
        <v>141</v>
      </c>
      <c r="E11" s="106" t="s">
        <v>142</v>
      </c>
      <c r="F11" s="106" t="s">
        <v>143</v>
      </c>
      <c r="G11" s="106" t="s">
        <v>144</v>
      </c>
      <c r="H11" s="106" t="s">
        <v>145</v>
      </c>
      <c r="I11" s="106" t="s">
        <v>146</v>
      </c>
      <c r="J11" s="106" t="s">
        <v>147</v>
      </c>
      <c r="K11" s="106" t="s">
        <v>148</v>
      </c>
      <c r="L11" s="106" t="s">
        <v>139</v>
      </c>
      <c r="M11" s="106" t="s">
        <v>149</v>
      </c>
      <c r="N11" s="106" t="s">
        <v>150</v>
      </c>
      <c r="O11" s="63"/>
      <c r="P11" s="284"/>
      <c r="Q11" s="257"/>
      <c r="R11" s="257"/>
      <c r="S11" s="257"/>
      <c r="T11" s="257"/>
      <c r="U11" s="257"/>
      <c r="V11" s="197"/>
      <c r="W11" s="197"/>
    </row>
    <row r="12" spans="1:23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257"/>
      <c r="Q12" s="257"/>
      <c r="R12" s="257"/>
      <c r="S12" s="257"/>
      <c r="T12" s="257"/>
      <c r="U12" s="257"/>
      <c r="V12" s="197"/>
      <c r="W12" s="197"/>
    </row>
    <row r="13" spans="1:23" s="64" customFormat="1" x14ac:dyDescent="0.25">
      <c r="A13" s="61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3"/>
      <c r="P13" s="257"/>
      <c r="Q13" s="257"/>
      <c r="R13" s="257"/>
      <c r="S13" s="257"/>
      <c r="T13" s="257"/>
      <c r="U13" s="257"/>
      <c r="V13" s="197"/>
      <c r="W13" s="197"/>
    </row>
    <row r="14" spans="1:23" s="64" customFormat="1" ht="14.25" x14ac:dyDescent="0.2">
      <c r="A14" s="61"/>
      <c r="B14" s="101">
        <v>2015</v>
      </c>
      <c r="C14" s="83">
        <v>66.194557538974834</v>
      </c>
      <c r="D14" s="83">
        <v>66.623045886936367</v>
      </c>
      <c r="E14" s="83">
        <v>66.493917635518088</v>
      </c>
      <c r="F14" s="83">
        <v>65.266241065650604</v>
      </c>
      <c r="G14" s="83">
        <v>64.022304858630548</v>
      </c>
      <c r="H14" s="83">
        <v>63.926268359095118</v>
      </c>
      <c r="I14" s="83">
        <v>64.677660072366891</v>
      </c>
      <c r="J14" s="83">
        <v>66.383913012647241</v>
      </c>
      <c r="K14" s="83">
        <v>66.772851604022463</v>
      </c>
      <c r="L14" s="83">
        <v>65.941950269150482</v>
      </c>
      <c r="M14" s="83">
        <v>65.244084436049832</v>
      </c>
      <c r="N14" s="83">
        <v>65.565773256233939</v>
      </c>
      <c r="O14" s="63"/>
      <c r="P14" s="257"/>
      <c r="Q14" s="257" t="s">
        <v>30</v>
      </c>
      <c r="R14" s="257" t="s">
        <v>59</v>
      </c>
      <c r="S14" s="257"/>
      <c r="T14" s="257"/>
      <c r="U14" s="257"/>
      <c r="V14" s="197"/>
      <c r="W14" s="197"/>
    </row>
    <row r="15" spans="1:23" s="64" customFormat="1" ht="14.25" x14ac:dyDescent="0.2">
      <c r="A15" s="61"/>
      <c r="B15" s="101">
        <v>2016</v>
      </c>
      <c r="C15" s="83">
        <v>65.779360432129792</v>
      </c>
      <c r="D15" s="83">
        <v>64.777149878460222</v>
      </c>
      <c r="E15" s="83">
        <v>63.057597301998896</v>
      </c>
      <c r="F15" s="83">
        <v>63.518310276782621</v>
      </c>
      <c r="G15" s="83">
        <v>63.837283511941223</v>
      </c>
      <c r="H15" s="83">
        <v>64.523630807451269</v>
      </c>
      <c r="I15" s="83">
        <v>63.923654037214085</v>
      </c>
      <c r="J15" s="83">
        <v>64.700637020370749</v>
      </c>
      <c r="K15" s="83">
        <v>64.722946008170894</v>
      </c>
      <c r="L15" s="83">
        <v>65.057692883418667</v>
      </c>
      <c r="M15" s="83">
        <v>63.549956367824059</v>
      </c>
      <c r="N15" s="83">
        <v>63.504067080694469</v>
      </c>
      <c r="O15" s="63"/>
      <c r="P15" s="285" t="s">
        <v>239</v>
      </c>
      <c r="Q15" s="286">
        <v>66.194557538974834</v>
      </c>
      <c r="R15" s="286">
        <v>78.546567905310653</v>
      </c>
      <c r="S15" s="257"/>
      <c r="T15" s="257"/>
      <c r="U15" s="257"/>
      <c r="V15" s="197"/>
      <c r="W15" s="197"/>
    </row>
    <row r="16" spans="1:23" s="64" customFormat="1" x14ac:dyDescent="0.25">
      <c r="A16" s="61"/>
      <c r="B16" s="101">
        <v>2017</v>
      </c>
      <c r="C16" s="83">
        <v>63.014035281628132</v>
      </c>
      <c r="D16" s="83">
        <v>63.787137143611183</v>
      </c>
      <c r="E16" s="83">
        <v>63.26870254080098</v>
      </c>
      <c r="F16" s="83">
        <v>63.866686237070837</v>
      </c>
      <c r="G16" s="83">
        <v>63.322482254789001</v>
      </c>
      <c r="H16" s="83">
        <v>63.7765278963738</v>
      </c>
      <c r="I16" s="84">
        <v>63.095540248580406</v>
      </c>
      <c r="J16" s="83"/>
      <c r="K16" s="83"/>
      <c r="L16" s="83"/>
      <c r="M16" s="83"/>
      <c r="N16" s="83"/>
      <c r="O16" s="63"/>
      <c r="P16" s="285" t="s">
        <v>241</v>
      </c>
      <c r="Q16" s="286">
        <v>66.623045886936367</v>
      </c>
      <c r="R16" s="286">
        <v>78.448525130767251</v>
      </c>
      <c r="S16" s="257"/>
      <c r="T16" s="257"/>
      <c r="U16" s="257"/>
      <c r="V16" s="197"/>
      <c r="W16" s="197"/>
    </row>
    <row r="17" spans="1:23" s="64" customFormat="1" x14ac:dyDescent="0.25">
      <c r="A17" s="61"/>
      <c r="B17" s="98"/>
      <c r="C17" s="136"/>
      <c r="E17" s="136"/>
      <c r="F17" s="136"/>
      <c r="G17" s="136"/>
      <c r="H17" s="136"/>
      <c r="I17" s="136"/>
      <c r="J17" s="136"/>
      <c r="N17" s="98"/>
      <c r="O17" s="63"/>
      <c r="P17" s="285" t="s">
        <v>242</v>
      </c>
      <c r="Q17" s="286">
        <v>66.493917635518088</v>
      </c>
      <c r="R17" s="286">
        <v>79.014842816590061</v>
      </c>
      <c r="S17" s="257"/>
      <c r="T17" s="257"/>
      <c r="U17" s="257"/>
      <c r="V17" s="197"/>
      <c r="W17" s="197"/>
    </row>
    <row r="18" spans="1:23" s="64" customFormat="1" x14ac:dyDescent="0.25">
      <c r="A18" s="61"/>
      <c r="B18" s="98" t="s">
        <v>365</v>
      </c>
      <c r="C18" s="83">
        <v>-2.7653251505016598</v>
      </c>
      <c r="D18" s="83">
        <v>-0.99001273484903862</v>
      </c>
      <c r="E18" s="83">
        <v>0.21110523880208376</v>
      </c>
      <c r="F18" s="83">
        <v>0.34837596028821594</v>
      </c>
      <c r="G18" s="83">
        <v>-0.51480125715222158</v>
      </c>
      <c r="H18" s="83">
        <v>-0.7471029110774694</v>
      </c>
      <c r="I18" s="84">
        <v>-0.82811378863367935</v>
      </c>
      <c r="J18" s="83"/>
      <c r="K18" s="83"/>
      <c r="L18" s="83"/>
      <c r="M18" s="83"/>
      <c r="N18" s="83"/>
      <c r="O18" s="63"/>
      <c r="P18" s="285" t="s">
        <v>243</v>
      </c>
      <c r="Q18" s="286">
        <v>65.266241065650604</v>
      </c>
      <c r="R18" s="286">
        <v>78.097121167639401</v>
      </c>
      <c r="S18" s="257"/>
      <c r="T18" s="257"/>
      <c r="U18" s="257"/>
      <c r="V18" s="197"/>
      <c r="W18" s="197"/>
    </row>
    <row r="19" spans="1:23" s="64" customFormat="1" x14ac:dyDescent="0.25">
      <c r="A19" s="61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285" t="s">
        <v>252</v>
      </c>
      <c r="Q19" s="286">
        <v>64.022304858630548</v>
      </c>
      <c r="R19" s="286">
        <v>78.082938481637783</v>
      </c>
      <c r="S19" s="257"/>
      <c r="T19" s="257"/>
      <c r="U19" s="257"/>
      <c r="V19" s="197"/>
      <c r="W19" s="197"/>
    </row>
    <row r="20" spans="1:23" s="64" customFormat="1" x14ac:dyDescent="0.25">
      <c r="A20" s="61"/>
      <c r="B20" s="98"/>
      <c r="C20" s="298" t="s">
        <v>154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63"/>
      <c r="P20" s="285" t="s">
        <v>253</v>
      </c>
      <c r="Q20" s="286">
        <v>63.926268359095118</v>
      </c>
      <c r="R20" s="286">
        <v>78.072841411962884</v>
      </c>
      <c r="S20" s="257"/>
      <c r="T20" s="257"/>
      <c r="U20" s="257"/>
      <c r="V20" s="197"/>
      <c r="W20" s="197"/>
    </row>
    <row r="21" spans="1:23" s="64" customFormat="1" x14ac:dyDescent="0.25">
      <c r="A21" s="61"/>
      <c r="B21" s="98"/>
      <c r="C21" s="106" t="s">
        <v>140</v>
      </c>
      <c r="D21" s="106" t="s">
        <v>141</v>
      </c>
      <c r="E21" s="106" t="s">
        <v>142</v>
      </c>
      <c r="F21" s="106" t="s">
        <v>143</v>
      </c>
      <c r="G21" s="106" t="s">
        <v>144</v>
      </c>
      <c r="H21" s="106" t="s">
        <v>145</v>
      </c>
      <c r="I21" s="106" t="s">
        <v>146</v>
      </c>
      <c r="J21" s="106" t="s">
        <v>147</v>
      </c>
      <c r="K21" s="106" t="s">
        <v>148</v>
      </c>
      <c r="L21" s="106" t="s">
        <v>139</v>
      </c>
      <c r="M21" s="106" t="s">
        <v>149</v>
      </c>
      <c r="N21" s="106" t="s">
        <v>150</v>
      </c>
      <c r="O21" s="63"/>
      <c r="P21" s="285" t="s">
        <v>254</v>
      </c>
      <c r="Q21" s="286">
        <v>64.677660072366891</v>
      </c>
      <c r="R21" s="286">
        <v>78.246694119523525</v>
      </c>
      <c r="S21" s="257"/>
      <c r="T21" s="257"/>
      <c r="U21" s="257"/>
      <c r="V21" s="197"/>
      <c r="W21" s="197"/>
    </row>
    <row r="22" spans="1:23" s="64" customFormat="1" ht="12" customHeight="1" x14ac:dyDescent="0.25">
      <c r="A22" s="61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3"/>
      <c r="P22" s="285" t="s">
        <v>255</v>
      </c>
      <c r="Q22" s="286">
        <v>66.383913012647241</v>
      </c>
      <c r="R22" s="286">
        <v>77.853497420271154</v>
      </c>
      <c r="S22" s="257"/>
      <c r="T22" s="257"/>
      <c r="U22" s="260"/>
      <c r="V22" s="197"/>
      <c r="W22" s="197"/>
    </row>
    <row r="23" spans="1:23" s="64" customFormat="1" x14ac:dyDescent="0.25">
      <c r="A23" s="61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3"/>
      <c r="P23" s="285" t="s">
        <v>256</v>
      </c>
      <c r="Q23" s="286">
        <v>66.772851604022463</v>
      </c>
      <c r="R23" s="286">
        <v>77.716762050601957</v>
      </c>
      <c r="S23" s="257"/>
      <c r="T23" s="257"/>
      <c r="U23" s="260"/>
      <c r="V23" s="197"/>
      <c r="W23" s="197"/>
    </row>
    <row r="24" spans="1:23" s="64" customFormat="1" ht="14.25" x14ac:dyDescent="0.2">
      <c r="A24" s="61"/>
      <c r="B24" s="101">
        <v>2015</v>
      </c>
      <c r="C24" s="83">
        <v>78.546567905310653</v>
      </c>
      <c r="D24" s="83">
        <v>78.448525130767251</v>
      </c>
      <c r="E24" s="83">
        <v>79.014842816590061</v>
      </c>
      <c r="F24" s="83">
        <v>78.097121167639401</v>
      </c>
      <c r="G24" s="83">
        <v>78.082938481637783</v>
      </c>
      <c r="H24" s="83">
        <v>78.072841411962884</v>
      </c>
      <c r="I24" s="83">
        <v>78.246694119523525</v>
      </c>
      <c r="J24" s="83">
        <v>77.853497420271154</v>
      </c>
      <c r="K24" s="83">
        <v>77.716762050601957</v>
      </c>
      <c r="L24" s="83">
        <v>78.385706878369035</v>
      </c>
      <c r="M24" s="83">
        <v>78.128340913827273</v>
      </c>
      <c r="N24" s="83">
        <v>78.182511871239086</v>
      </c>
      <c r="O24" s="63"/>
      <c r="P24" s="285" t="s">
        <v>258</v>
      </c>
      <c r="Q24" s="286">
        <v>65.941950269150482</v>
      </c>
      <c r="R24" s="286">
        <v>78.385706878369035</v>
      </c>
      <c r="S24" s="257"/>
      <c r="T24" s="257"/>
      <c r="U24" s="260"/>
      <c r="V24" s="197"/>
      <c r="W24" s="197"/>
    </row>
    <row r="25" spans="1:23" s="64" customFormat="1" ht="14.25" x14ac:dyDescent="0.2">
      <c r="A25" s="61"/>
      <c r="B25" s="101">
        <v>2016</v>
      </c>
      <c r="C25" s="83">
        <v>78.546567905310653</v>
      </c>
      <c r="D25" s="83">
        <v>78.448525130767251</v>
      </c>
      <c r="E25" s="83">
        <v>79.014842816590061</v>
      </c>
      <c r="F25" s="83">
        <v>78.097121167639401</v>
      </c>
      <c r="G25" s="83">
        <v>78.082938481637783</v>
      </c>
      <c r="H25" s="83">
        <v>78.072841411962884</v>
      </c>
      <c r="I25" s="83">
        <v>78.246694119523525</v>
      </c>
      <c r="J25" s="83">
        <v>77.853497420271154</v>
      </c>
      <c r="K25" s="83">
        <v>77.716762050601957</v>
      </c>
      <c r="L25" s="83">
        <v>78.385706878369035</v>
      </c>
      <c r="M25" s="83">
        <v>78.128340913827273</v>
      </c>
      <c r="N25" s="83">
        <v>78.182511871239086</v>
      </c>
      <c r="O25" s="63"/>
      <c r="P25" s="285" t="s">
        <v>266</v>
      </c>
      <c r="Q25" s="286">
        <v>65.244084436049832</v>
      </c>
      <c r="R25" s="286">
        <v>78.128340913827273</v>
      </c>
      <c r="S25" s="257"/>
      <c r="T25" s="257"/>
      <c r="U25" s="260"/>
      <c r="V25" s="197"/>
      <c r="W25" s="197"/>
    </row>
    <row r="26" spans="1:23" s="64" customFormat="1" x14ac:dyDescent="0.25">
      <c r="A26" s="61"/>
      <c r="B26" s="101">
        <v>2017</v>
      </c>
      <c r="C26" s="83">
        <v>76.921358164220294</v>
      </c>
      <c r="D26" s="83">
        <v>76.058757493459069</v>
      </c>
      <c r="E26" s="83">
        <v>76.59365187513319</v>
      </c>
      <c r="F26" s="83">
        <v>76.273227262023084</v>
      </c>
      <c r="G26" s="83">
        <v>75.887116220615297</v>
      </c>
      <c r="H26" s="83">
        <v>75.705649784601306</v>
      </c>
      <c r="I26" s="84">
        <v>77.212384006535245</v>
      </c>
      <c r="J26" s="83"/>
      <c r="K26" s="83"/>
      <c r="L26" s="83"/>
      <c r="M26" s="83"/>
      <c r="N26" s="83"/>
      <c r="O26" s="63"/>
      <c r="P26" s="285" t="s">
        <v>271</v>
      </c>
      <c r="Q26" s="286">
        <v>65.565773256233939</v>
      </c>
      <c r="R26" s="286">
        <v>78.182511871239086</v>
      </c>
      <c r="S26" s="257"/>
      <c r="T26" s="257"/>
      <c r="U26" s="260"/>
      <c r="V26" s="197"/>
      <c r="W26" s="197"/>
    </row>
    <row r="27" spans="1:23" s="64" customFormat="1" x14ac:dyDescent="0.25">
      <c r="A27" s="61"/>
      <c r="B27" s="98"/>
      <c r="C27" s="136"/>
      <c r="E27" s="136"/>
      <c r="F27" s="136"/>
      <c r="G27" s="136"/>
      <c r="N27" s="98"/>
      <c r="O27" s="63"/>
      <c r="P27" s="285" t="s">
        <v>272</v>
      </c>
      <c r="Q27" s="286">
        <v>65.779360432129792</v>
      </c>
      <c r="R27" s="286">
        <v>78.546567905310653</v>
      </c>
      <c r="S27" s="257"/>
      <c r="T27" s="257"/>
      <c r="U27" s="260"/>
      <c r="V27" s="197"/>
      <c r="W27" s="197"/>
    </row>
    <row r="28" spans="1:23" s="64" customFormat="1" x14ac:dyDescent="0.25">
      <c r="A28" s="61"/>
      <c r="B28" s="98" t="s">
        <v>365</v>
      </c>
      <c r="C28" s="83">
        <v>-1.6252097410903588</v>
      </c>
      <c r="D28" s="83">
        <v>-2.3897676373081822</v>
      </c>
      <c r="E28" s="83">
        <v>-2.4211909414568709</v>
      </c>
      <c r="F28" s="83">
        <v>-1.8238939056163161</v>
      </c>
      <c r="G28" s="83">
        <v>-2.1958222610224851</v>
      </c>
      <c r="H28" s="83">
        <v>-2.3671916273615778</v>
      </c>
      <c r="I28" s="84">
        <v>-1.0343101129882797</v>
      </c>
      <c r="J28" s="83"/>
      <c r="K28" s="83"/>
      <c r="L28" s="83"/>
      <c r="M28" s="83"/>
      <c r="N28" s="83"/>
      <c r="O28" s="63">
        <v>0</v>
      </c>
      <c r="P28" s="285" t="s">
        <v>273</v>
      </c>
      <c r="Q28" s="286">
        <v>64.777149878460222</v>
      </c>
      <c r="R28" s="286">
        <v>78.448525130767251</v>
      </c>
      <c r="S28" s="257"/>
      <c r="T28" s="257"/>
      <c r="U28" s="260"/>
      <c r="V28" s="197"/>
      <c r="W28" s="19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285" t="s">
        <v>281</v>
      </c>
      <c r="Q29" s="286">
        <v>63.057597301998896</v>
      </c>
      <c r="R29" s="286">
        <v>79.014842816590061</v>
      </c>
      <c r="S29" s="256"/>
      <c r="T29" s="256"/>
      <c r="U29" s="261"/>
      <c r="V29" s="77"/>
      <c r="W29" s="77"/>
    </row>
    <row r="30" spans="1:23" ht="15.75" x14ac:dyDescent="0.25">
      <c r="A30" s="8"/>
      <c r="B30" s="19"/>
      <c r="C30" s="301" t="s">
        <v>320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301"/>
      <c r="O30" s="12"/>
      <c r="P30" s="285" t="s">
        <v>282</v>
      </c>
      <c r="Q30" s="286">
        <v>63.518310276782621</v>
      </c>
      <c r="R30" s="286">
        <v>78.097121167639401</v>
      </c>
      <c r="S30" s="256"/>
      <c r="T30" s="256"/>
      <c r="U30" s="261"/>
      <c r="V30" s="77"/>
      <c r="W30" s="77"/>
    </row>
    <row r="31" spans="1:23" ht="15.75" x14ac:dyDescent="0.25">
      <c r="A31" s="8"/>
      <c r="B31" s="19"/>
      <c r="C31" s="301" t="s">
        <v>280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12"/>
      <c r="P31" s="285" t="s">
        <v>290</v>
      </c>
      <c r="Q31" s="286">
        <v>63.837283511941223</v>
      </c>
      <c r="R31" s="286">
        <v>78.082938481637783</v>
      </c>
      <c r="S31" s="256"/>
      <c r="T31" s="256"/>
      <c r="U31" s="261"/>
      <c r="V31" s="77"/>
      <c r="W31" s="77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85" t="s">
        <v>291</v>
      </c>
      <c r="Q32" s="286">
        <v>64.523630807451269</v>
      </c>
      <c r="R32" s="286">
        <v>78.072841411962884</v>
      </c>
      <c r="S32" s="256"/>
      <c r="T32" s="256"/>
      <c r="U32" s="261"/>
      <c r="V32" s="77"/>
      <c r="W32" s="77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85" t="s">
        <v>292</v>
      </c>
      <c r="Q33" s="286">
        <v>63.923654037214085</v>
      </c>
      <c r="R33" s="286">
        <v>78.246694119523525</v>
      </c>
      <c r="S33" s="256"/>
      <c r="T33" s="256"/>
      <c r="U33" s="261"/>
      <c r="V33" s="77"/>
      <c r="W33" s="77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85" t="s">
        <v>296</v>
      </c>
      <c r="Q34" s="286">
        <v>64.700637020370749</v>
      </c>
      <c r="R34" s="286">
        <v>77.853497420271154</v>
      </c>
      <c r="S34" s="256"/>
      <c r="T34" s="256"/>
      <c r="U34" s="261"/>
      <c r="V34" s="77"/>
      <c r="W34" s="77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85" t="s">
        <v>297</v>
      </c>
      <c r="Q35" s="286">
        <v>64.722946008170894</v>
      </c>
      <c r="R35" s="286">
        <v>77.716762050601957</v>
      </c>
      <c r="S35" s="256"/>
      <c r="T35" s="256"/>
      <c r="U35" s="261"/>
      <c r="V35" s="77"/>
      <c r="W35" s="77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85" t="s">
        <v>298</v>
      </c>
      <c r="Q36" s="286">
        <v>65.057692883418667</v>
      </c>
      <c r="R36" s="286">
        <v>78.385706878369035</v>
      </c>
      <c r="S36" s="256"/>
      <c r="T36" s="256"/>
      <c r="U36" s="261"/>
      <c r="V36" s="77"/>
      <c r="W36" s="77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85" t="s">
        <v>299</v>
      </c>
      <c r="Q37" s="286">
        <v>63.549956367824059</v>
      </c>
      <c r="R37" s="286">
        <v>78.128340913827273</v>
      </c>
      <c r="S37" s="256"/>
      <c r="T37" s="256"/>
      <c r="U37" s="261"/>
      <c r="V37" s="77"/>
      <c r="W37" s="77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85" t="s">
        <v>306</v>
      </c>
      <c r="Q38" s="286">
        <v>63.504067080694469</v>
      </c>
      <c r="R38" s="286">
        <v>78.182511871239086</v>
      </c>
      <c r="S38" s="256"/>
      <c r="T38" s="256"/>
      <c r="U38" s="261"/>
      <c r="V38" s="77"/>
      <c r="W38" s="77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85" t="s">
        <v>307</v>
      </c>
      <c r="Q39" s="286">
        <v>63.014035281628132</v>
      </c>
      <c r="R39" s="286">
        <v>76.921358164220294</v>
      </c>
      <c r="S39" s="256"/>
      <c r="T39" s="256"/>
      <c r="U39" s="261"/>
      <c r="V39" s="77"/>
      <c r="W39" s="77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85" t="s">
        <v>309</v>
      </c>
      <c r="Q40" s="286">
        <v>63.787137143611183</v>
      </c>
      <c r="R40" s="286">
        <v>76.058757493459069</v>
      </c>
      <c r="S40" s="256"/>
      <c r="T40" s="256"/>
      <c r="U40" s="261"/>
      <c r="V40" s="77"/>
      <c r="W40" s="77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85" t="s">
        <v>310</v>
      </c>
      <c r="Q41" s="286">
        <v>63.268702540801002</v>
      </c>
      <c r="R41" s="287">
        <v>76.59365187513319</v>
      </c>
      <c r="S41" s="256"/>
      <c r="T41" s="256"/>
      <c r="U41" s="261"/>
      <c r="V41" s="77"/>
      <c r="W41" s="77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85" t="s">
        <v>311</v>
      </c>
      <c r="Q42" s="286">
        <v>63.866686237070802</v>
      </c>
      <c r="R42" s="286">
        <v>76.273227262023099</v>
      </c>
      <c r="S42" s="256"/>
      <c r="T42" s="256"/>
      <c r="U42" s="261"/>
      <c r="V42" s="77"/>
      <c r="W42" s="77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85" t="s">
        <v>312</v>
      </c>
      <c r="Q43" s="286">
        <v>63.322482254789016</v>
      </c>
      <c r="R43" s="286">
        <v>75.887116220615297</v>
      </c>
      <c r="S43" s="256"/>
      <c r="T43" s="256"/>
      <c r="U43" s="261"/>
      <c r="V43" s="77"/>
      <c r="W43" s="77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85" t="s">
        <v>313</v>
      </c>
      <c r="Q44" s="286">
        <v>63.7765278963738</v>
      </c>
      <c r="R44" s="286">
        <v>75.705649784601306</v>
      </c>
      <c r="S44" s="256"/>
      <c r="T44" s="256"/>
      <c r="U44" s="261"/>
      <c r="V44" s="77"/>
      <c r="W44" s="77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85" t="s">
        <v>314</v>
      </c>
      <c r="Q45" s="286">
        <v>63.095540248580406</v>
      </c>
      <c r="R45" s="286">
        <v>77.212384006535245</v>
      </c>
      <c r="S45" s="256"/>
      <c r="T45" s="256"/>
      <c r="U45" s="261"/>
      <c r="V45" s="77"/>
      <c r="W45" s="77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85"/>
      <c r="Q46" s="286"/>
      <c r="R46" s="286"/>
      <c r="S46" s="256"/>
      <c r="T46" s="256"/>
      <c r="U46" s="261"/>
      <c r="V46" s="77"/>
      <c r="W46" s="77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285"/>
      <c r="Q47" s="286"/>
      <c r="R47" s="286"/>
      <c r="S47" s="256"/>
      <c r="T47" s="256"/>
      <c r="U47" s="261"/>
      <c r="V47" s="77"/>
      <c r="W47" s="7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85"/>
      <c r="Q48" s="286"/>
      <c r="R48" s="286"/>
      <c r="S48" s="256"/>
      <c r="T48" s="256"/>
      <c r="U48" s="261"/>
      <c r="V48" s="77"/>
      <c r="W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5"/>
      <c r="Q49" s="286"/>
      <c r="R49" s="286"/>
      <c r="S49" s="256"/>
      <c r="T49" s="256"/>
      <c r="U49" s="261"/>
      <c r="V49" s="77"/>
      <c r="W49" s="77"/>
    </row>
    <row r="50" spans="1:36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85"/>
      <c r="Q50" s="286"/>
      <c r="R50" s="286"/>
      <c r="S50" s="256"/>
      <c r="T50" s="256"/>
      <c r="U50" s="261"/>
      <c r="V50" s="77"/>
      <c r="W50" s="77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5"/>
      <c r="Q51" s="286"/>
      <c r="R51" s="286"/>
      <c r="S51" s="256"/>
      <c r="T51" s="256"/>
      <c r="U51" s="261"/>
      <c r="V51" s="77"/>
      <c r="W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286"/>
      <c r="Q52" s="257"/>
      <c r="R52" s="257"/>
      <c r="S52" s="256"/>
      <c r="T52" s="256"/>
      <c r="U52" s="261"/>
      <c r="V52" s="77"/>
      <c r="W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286"/>
      <c r="Q53" s="257"/>
      <c r="R53" s="257"/>
      <c r="S53" s="256"/>
      <c r="T53" s="256"/>
      <c r="U53" s="261"/>
      <c r="V53" s="77"/>
      <c r="W53" s="77"/>
    </row>
    <row r="54" spans="1:36" x14ac:dyDescent="0.2">
      <c r="P54" s="257"/>
      <c r="Q54" s="257"/>
      <c r="R54" s="257"/>
      <c r="S54" s="256"/>
      <c r="T54" s="256"/>
      <c r="U54" s="261"/>
      <c r="V54" s="264"/>
      <c r="W54" s="247"/>
      <c r="X54" s="55"/>
      <c r="Y54" s="305"/>
      <c r="Z54" s="305"/>
      <c r="AA54" s="305"/>
      <c r="AB54" s="305"/>
      <c r="AC54" s="305"/>
      <c r="AD54" s="305"/>
      <c r="AE54" s="305"/>
      <c r="AF54" s="305"/>
      <c r="AG54" s="305"/>
      <c r="AH54" s="305"/>
      <c r="AI54" s="305"/>
      <c r="AJ54" s="305"/>
    </row>
    <row r="55" spans="1:36" x14ac:dyDescent="0.2">
      <c r="C55" s="305"/>
      <c r="D55" s="305"/>
      <c r="E55" s="305"/>
      <c r="F55" s="305"/>
      <c r="G55" s="305"/>
      <c r="H55" s="305"/>
      <c r="I55" s="305"/>
      <c r="J55" s="305"/>
      <c r="K55" s="305"/>
      <c r="L55" s="305"/>
      <c r="M55" s="305"/>
      <c r="N55" s="305"/>
      <c r="O55" s="55"/>
      <c r="P55" s="286"/>
      <c r="Q55" s="286"/>
      <c r="R55" s="286"/>
      <c r="S55" s="288"/>
      <c r="T55" s="288"/>
      <c r="U55" s="266"/>
      <c r="V55" s="217"/>
      <c r="W55" s="217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1"/>
      <c r="Q56" s="181"/>
      <c r="R56" s="181"/>
      <c r="S56" s="99"/>
      <c r="T56" s="99"/>
      <c r="U56" s="217"/>
      <c r="V56" s="217"/>
      <c r="W56" s="217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278"/>
      <c r="Q57" s="278"/>
      <c r="R57" s="278"/>
      <c r="S57" s="217"/>
      <c r="T57" s="217"/>
      <c r="U57" s="217"/>
      <c r="V57" s="217"/>
      <c r="W57" s="217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278"/>
      <c r="Q58" s="278"/>
      <c r="R58" s="278"/>
      <c r="S58" s="217"/>
      <c r="T58" s="217"/>
      <c r="U58" s="217"/>
      <c r="V58" s="217"/>
      <c r="W58" s="217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78"/>
      <c r="Q59" s="278"/>
      <c r="R59" s="278"/>
      <c r="S59" s="217"/>
      <c r="T59" s="217"/>
      <c r="U59" s="217"/>
      <c r="V59" s="217"/>
      <c r="W59" s="217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78"/>
      <c r="S60" s="77"/>
      <c r="T60" s="77"/>
      <c r="U60" s="77"/>
      <c r="V60" s="77"/>
      <c r="W60" s="77"/>
    </row>
    <row r="61" spans="1:36" x14ac:dyDescent="0.2">
      <c r="P61" s="278"/>
      <c r="S61" s="77"/>
      <c r="T61" s="77"/>
      <c r="U61" s="77"/>
      <c r="V61" s="77"/>
      <c r="W61" s="77"/>
    </row>
    <row r="62" spans="1:36" x14ac:dyDescent="0.2">
      <c r="P62" s="278"/>
      <c r="S62" s="77"/>
      <c r="T62" s="77"/>
      <c r="U62" s="77"/>
      <c r="V62" s="77"/>
      <c r="W62" s="77"/>
    </row>
    <row r="63" spans="1:36" x14ac:dyDescent="0.2">
      <c r="P63" s="278"/>
      <c r="S63" s="77"/>
      <c r="T63" s="77"/>
      <c r="U63" s="77"/>
      <c r="V63" s="77"/>
      <c r="W63" s="77"/>
    </row>
    <row r="64" spans="1:36" x14ac:dyDescent="0.2">
      <c r="P64" s="278"/>
      <c r="S64" s="77"/>
      <c r="T64" s="77"/>
      <c r="U64" s="77"/>
      <c r="V64" s="77"/>
      <c r="W64" s="77"/>
    </row>
    <row r="65" spans="19:23" x14ac:dyDescent="0.2">
      <c r="S65" s="77"/>
      <c r="T65" s="77"/>
      <c r="U65" s="77"/>
      <c r="V65" s="77"/>
      <c r="W65" s="77"/>
    </row>
    <row r="66" spans="19:23" x14ac:dyDescent="0.2">
      <c r="S66" s="77"/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7.85546875" style="86" bestFit="1" customWidth="1"/>
    <col min="18" max="18" width="8.5703125" style="86" bestFit="1" customWidth="1"/>
    <col min="19" max="20" width="10.85546875" style="74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U4" s="77"/>
      <c r="V4" s="77"/>
      <c r="W4" s="7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W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W6" s="77"/>
    </row>
    <row r="7" spans="1:23" ht="15.75" x14ac:dyDescent="0.25">
      <c r="A7" s="8"/>
      <c r="B7" s="9"/>
      <c r="C7" s="306" t="s">
        <v>32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W7" s="77"/>
    </row>
    <row r="8" spans="1:23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W8" s="77"/>
    </row>
    <row r="9" spans="1:23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W9" s="77"/>
    </row>
    <row r="10" spans="1:23" s="64" customFormat="1" ht="15.75" customHeight="1" x14ac:dyDescent="0.25">
      <c r="A10" s="61"/>
      <c r="B10" s="62"/>
      <c r="C10" s="298" t="s">
        <v>153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  <c r="S10" s="86"/>
      <c r="T10" s="86"/>
      <c r="W10" s="197"/>
    </row>
    <row r="11" spans="1:23" s="64" customFormat="1" x14ac:dyDescent="0.25">
      <c r="A11" s="61"/>
      <c r="B11" s="62"/>
      <c r="C11" s="106" t="s">
        <v>140</v>
      </c>
      <c r="D11" s="106" t="s">
        <v>141</v>
      </c>
      <c r="E11" s="106" t="s">
        <v>142</v>
      </c>
      <c r="F11" s="106" t="s">
        <v>143</v>
      </c>
      <c r="G11" s="106" t="s">
        <v>144</v>
      </c>
      <c r="H11" s="106" t="s">
        <v>145</v>
      </c>
      <c r="I11" s="106" t="s">
        <v>146</v>
      </c>
      <c r="J11" s="106" t="s">
        <v>147</v>
      </c>
      <c r="K11" s="106" t="s">
        <v>148</v>
      </c>
      <c r="L11" s="106" t="s">
        <v>139</v>
      </c>
      <c r="M11" s="106" t="s">
        <v>149</v>
      </c>
      <c r="N11" s="106" t="s">
        <v>150</v>
      </c>
      <c r="O11" s="63"/>
      <c r="P11" s="179"/>
      <c r="Q11" s="86"/>
      <c r="R11" s="86"/>
      <c r="S11" s="86"/>
      <c r="T11" s="86"/>
      <c r="W11" s="197"/>
    </row>
    <row r="12" spans="1:23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  <c r="T12" s="86"/>
      <c r="W12" s="197"/>
    </row>
    <row r="13" spans="1:23" s="64" customFormat="1" x14ac:dyDescent="0.25">
      <c r="A13" s="61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3"/>
      <c r="P13" s="86"/>
      <c r="Q13" s="86"/>
      <c r="R13" s="86"/>
      <c r="S13" s="86"/>
      <c r="T13" s="86"/>
      <c r="W13" s="197"/>
    </row>
    <row r="14" spans="1:23" s="64" customFormat="1" ht="14.25" x14ac:dyDescent="0.2">
      <c r="A14" s="61"/>
      <c r="B14" s="101">
        <v>2015</v>
      </c>
      <c r="C14" s="83">
        <v>59.862341067583237</v>
      </c>
      <c r="D14" s="83">
        <v>60.12866743518336</v>
      </c>
      <c r="E14" s="83">
        <v>59.798944067981964</v>
      </c>
      <c r="F14" s="83">
        <v>58.040249542662004</v>
      </c>
      <c r="G14" s="83">
        <v>57.422277109536978</v>
      </c>
      <c r="H14" s="83">
        <v>57.047717451530829</v>
      </c>
      <c r="I14" s="83">
        <v>57.927414016381476</v>
      </c>
      <c r="J14" s="83">
        <v>59.457692511742323</v>
      </c>
      <c r="K14" s="83">
        <v>60.383649436656647</v>
      </c>
      <c r="L14" s="83">
        <v>59.582404333574161</v>
      </c>
      <c r="M14" s="83">
        <v>56.979215226088101</v>
      </c>
      <c r="N14" s="83">
        <v>57.095633647914781</v>
      </c>
      <c r="O14" s="63"/>
      <c r="P14" s="86"/>
      <c r="Q14" s="86" t="s">
        <v>30</v>
      </c>
      <c r="R14" s="86" t="s">
        <v>59</v>
      </c>
      <c r="S14" s="86"/>
      <c r="T14" s="86"/>
      <c r="W14" s="197"/>
    </row>
    <row r="15" spans="1:23" s="64" customFormat="1" ht="15" customHeight="1" x14ac:dyDescent="0.2">
      <c r="A15" s="61"/>
      <c r="B15" s="101">
        <v>2016</v>
      </c>
      <c r="C15" s="83">
        <v>57.629053188371493</v>
      </c>
      <c r="D15" s="83">
        <v>58.589807741876257</v>
      </c>
      <c r="E15" s="83">
        <v>57.623998415725175</v>
      </c>
      <c r="F15" s="83">
        <v>57.745308183289737</v>
      </c>
      <c r="G15" s="83">
        <v>57.749889544179297</v>
      </c>
      <c r="H15" s="83">
        <v>57.710123516695077</v>
      </c>
      <c r="I15" s="83">
        <v>57.682249389745429</v>
      </c>
      <c r="J15" s="83">
        <v>58.703497178275974</v>
      </c>
      <c r="K15" s="83">
        <v>59.258994565832623</v>
      </c>
      <c r="L15" s="83">
        <v>59.041067907568944</v>
      </c>
      <c r="M15" s="83">
        <v>56.533589110810837</v>
      </c>
      <c r="N15" s="83">
        <v>55.658090612045442</v>
      </c>
      <c r="O15" s="63"/>
      <c r="P15" s="180" t="s">
        <v>239</v>
      </c>
      <c r="Q15" s="181">
        <v>59.862341067583237</v>
      </c>
      <c r="R15" s="181">
        <v>71.990548672438194</v>
      </c>
      <c r="S15" s="86"/>
      <c r="T15" s="86"/>
      <c r="W15" s="197"/>
    </row>
    <row r="16" spans="1:23" s="64" customFormat="1" x14ac:dyDescent="0.25">
      <c r="A16" s="61"/>
      <c r="B16" s="101">
        <v>2017</v>
      </c>
      <c r="C16" s="83">
        <v>55.175037878090308</v>
      </c>
      <c r="D16" s="83">
        <v>56.638382217104919</v>
      </c>
      <c r="E16" s="83">
        <v>56.392439096207156</v>
      </c>
      <c r="F16" s="83">
        <v>56.433411222322682</v>
      </c>
      <c r="G16" s="83">
        <v>55.408503075644198</v>
      </c>
      <c r="H16" s="83">
        <v>56.063138417672903</v>
      </c>
      <c r="I16" s="84">
        <v>55.762087803206093</v>
      </c>
      <c r="J16" s="83"/>
      <c r="K16" s="83"/>
      <c r="L16" s="83"/>
      <c r="M16" s="83"/>
      <c r="N16" s="83"/>
      <c r="O16" s="63"/>
      <c r="P16" s="180" t="s">
        <v>241</v>
      </c>
      <c r="Q16" s="181">
        <v>60.12866743518336</v>
      </c>
      <c r="R16" s="181">
        <v>72.614645148225392</v>
      </c>
      <c r="S16" s="86"/>
      <c r="T16" s="86"/>
      <c r="W16" s="197"/>
    </row>
    <row r="17" spans="1:23" s="64" customFormat="1" ht="14.25" x14ac:dyDescent="0.2">
      <c r="A17" s="61"/>
      <c r="B17" s="101"/>
      <c r="C17" s="136"/>
      <c r="D17" s="136"/>
      <c r="E17" s="136"/>
      <c r="O17" s="63"/>
      <c r="P17" s="180" t="s">
        <v>242</v>
      </c>
      <c r="Q17" s="181">
        <v>59.798944067981964</v>
      </c>
      <c r="R17" s="181">
        <v>73.153723391886444</v>
      </c>
      <c r="S17" s="86"/>
      <c r="T17" s="86"/>
      <c r="W17" s="197"/>
    </row>
    <row r="18" spans="1:23" s="64" customFormat="1" x14ac:dyDescent="0.25">
      <c r="A18" s="61"/>
      <c r="B18" s="98" t="s">
        <v>365</v>
      </c>
      <c r="C18" s="83">
        <v>-2.4540153102811857</v>
      </c>
      <c r="D18" s="83">
        <v>-1.9514255247713379</v>
      </c>
      <c r="E18" s="83">
        <v>-1.2315593195180199</v>
      </c>
      <c r="F18" s="83">
        <v>-1.3118969609670543</v>
      </c>
      <c r="G18" s="83">
        <v>-2.3413864685350987</v>
      </c>
      <c r="H18" s="83">
        <v>-1.6469850990221744</v>
      </c>
      <c r="I18" s="84">
        <v>-1.9878017409732038</v>
      </c>
      <c r="J18" s="83"/>
      <c r="K18" s="83"/>
      <c r="L18" s="83"/>
      <c r="M18" s="83"/>
      <c r="N18" s="83"/>
      <c r="O18" s="63"/>
      <c r="P18" s="180" t="s">
        <v>243</v>
      </c>
      <c r="Q18" s="181">
        <v>58.040249542662004</v>
      </c>
      <c r="R18" s="181">
        <v>72.690432331301025</v>
      </c>
      <c r="S18" s="86"/>
      <c r="T18" s="86"/>
      <c r="W18" s="197"/>
    </row>
    <row r="19" spans="1:23" s="64" customFormat="1" x14ac:dyDescent="0.25">
      <c r="A19" s="61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180" t="s">
        <v>252</v>
      </c>
      <c r="Q19" s="181">
        <v>57.422277109536978</v>
      </c>
      <c r="R19" s="181">
        <v>72.782847875880933</v>
      </c>
      <c r="S19" s="86"/>
      <c r="T19" s="86"/>
      <c r="W19" s="197"/>
    </row>
    <row r="20" spans="1:23" s="64" customFormat="1" x14ac:dyDescent="0.25">
      <c r="A20" s="61"/>
      <c r="B20" s="101"/>
      <c r="C20" s="298" t="s">
        <v>154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63"/>
      <c r="P20" s="180" t="s">
        <v>253</v>
      </c>
      <c r="Q20" s="181">
        <v>57.047717451530829</v>
      </c>
      <c r="R20" s="181">
        <v>72.663816249833786</v>
      </c>
      <c r="S20" s="86"/>
      <c r="T20" s="86"/>
      <c r="W20" s="197"/>
    </row>
    <row r="21" spans="1:23" s="64" customFormat="1" x14ac:dyDescent="0.25">
      <c r="A21" s="61"/>
      <c r="B21" s="101"/>
      <c r="C21" s="106" t="s">
        <v>140</v>
      </c>
      <c r="D21" s="106" t="s">
        <v>141</v>
      </c>
      <c r="E21" s="106" t="s">
        <v>142</v>
      </c>
      <c r="F21" s="106" t="s">
        <v>143</v>
      </c>
      <c r="G21" s="106" t="s">
        <v>144</v>
      </c>
      <c r="H21" s="106" t="s">
        <v>145</v>
      </c>
      <c r="I21" s="106" t="s">
        <v>146</v>
      </c>
      <c r="J21" s="106" t="s">
        <v>147</v>
      </c>
      <c r="K21" s="106" t="s">
        <v>148</v>
      </c>
      <c r="L21" s="106" t="s">
        <v>139</v>
      </c>
      <c r="M21" s="106" t="s">
        <v>149</v>
      </c>
      <c r="N21" s="106" t="s">
        <v>150</v>
      </c>
      <c r="O21" s="63"/>
      <c r="P21" s="180" t="s">
        <v>254</v>
      </c>
      <c r="Q21" s="181">
        <v>57.927414016381476</v>
      </c>
      <c r="R21" s="181">
        <v>72.504282216750426</v>
      </c>
      <c r="S21" s="86"/>
      <c r="T21" s="86"/>
      <c r="W21" s="197"/>
    </row>
    <row r="22" spans="1:23" s="64" customFormat="1" ht="12" customHeight="1" x14ac:dyDescent="0.25">
      <c r="A22" s="61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3"/>
      <c r="P22" s="180" t="s">
        <v>255</v>
      </c>
      <c r="Q22" s="181">
        <v>59.457692511742323</v>
      </c>
      <c r="R22" s="181">
        <v>71.956136505633879</v>
      </c>
      <c r="S22" s="86"/>
      <c r="T22" s="86"/>
      <c r="W22" s="197"/>
    </row>
    <row r="23" spans="1:23" s="64" customFormat="1" x14ac:dyDescent="0.25">
      <c r="A23" s="61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3"/>
      <c r="P23" s="180" t="s">
        <v>256</v>
      </c>
      <c r="Q23" s="181">
        <v>60.383649436656647</v>
      </c>
      <c r="R23" s="181">
        <v>72.330266383800051</v>
      </c>
      <c r="S23" s="86"/>
      <c r="T23" s="86"/>
      <c r="W23" s="197"/>
    </row>
    <row r="24" spans="1:23" s="64" customFormat="1" ht="14.25" x14ac:dyDescent="0.2">
      <c r="A24" s="61"/>
      <c r="B24" s="101">
        <v>2015</v>
      </c>
      <c r="C24" s="83">
        <v>71.990548672438194</v>
      </c>
      <c r="D24" s="83">
        <v>72.614645148225392</v>
      </c>
      <c r="E24" s="83">
        <v>73.153723391886444</v>
      </c>
      <c r="F24" s="83">
        <v>72.690432331301025</v>
      </c>
      <c r="G24" s="83">
        <v>72.782847875880933</v>
      </c>
      <c r="H24" s="83">
        <v>72.663816249833786</v>
      </c>
      <c r="I24" s="83">
        <v>72.504282216750426</v>
      </c>
      <c r="J24" s="83">
        <v>71.956136505633879</v>
      </c>
      <c r="K24" s="83">
        <v>72.330266383800051</v>
      </c>
      <c r="L24" s="83">
        <v>72.832001708665175</v>
      </c>
      <c r="M24" s="83">
        <v>71.656289961273501</v>
      </c>
      <c r="N24" s="83">
        <v>70.991631999462484</v>
      </c>
      <c r="O24" s="63"/>
      <c r="P24" s="180" t="s">
        <v>258</v>
      </c>
      <c r="Q24" s="181">
        <v>59.582404333574161</v>
      </c>
      <c r="R24" s="181">
        <v>72.832001708665175</v>
      </c>
      <c r="S24" s="86"/>
      <c r="T24" s="86"/>
      <c r="W24" s="197"/>
    </row>
    <row r="25" spans="1:23" s="64" customFormat="1" ht="14.25" x14ac:dyDescent="0.2">
      <c r="A25" s="61"/>
      <c r="B25" s="101">
        <v>2016</v>
      </c>
      <c r="C25" s="83">
        <v>70.570389481157235</v>
      </c>
      <c r="D25" s="83">
        <v>72.004701913350075</v>
      </c>
      <c r="E25" s="83">
        <v>71.141600100923057</v>
      </c>
      <c r="F25" s="83">
        <v>69.219956467360106</v>
      </c>
      <c r="G25" s="83">
        <v>70.804677291370979</v>
      </c>
      <c r="H25" s="83">
        <v>71.168248051714869</v>
      </c>
      <c r="I25" s="83">
        <v>70.903180686455059</v>
      </c>
      <c r="J25" s="83">
        <v>70.899903076882737</v>
      </c>
      <c r="K25" s="83">
        <v>70.744203732627469</v>
      </c>
      <c r="L25" s="83">
        <v>71.024295428523899</v>
      </c>
      <c r="M25" s="83">
        <v>69.975085118475903</v>
      </c>
      <c r="N25" s="83">
        <v>69.219956467360106</v>
      </c>
      <c r="O25" s="63"/>
      <c r="P25" s="180" t="s">
        <v>266</v>
      </c>
      <c r="Q25" s="181">
        <v>56.979215226088101</v>
      </c>
      <c r="R25" s="181">
        <v>71.656289961273501</v>
      </c>
      <c r="S25" s="86"/>
      <c r="T25" s="86"/>
      <c r="W25" s="197"/>
    </row>
    <row r="26" spans="1:23" s="64" customFormat="1" x14ac:dyDescent="0.25">
      <c r="A26" s="61"/>
      <c r="B26" s="101">
        <v>2017</v>
      </c>
      <c r="C26" s="83">
        <v>68.364841146192134</v>
      </c>
      <c r="D26" s="83">
        <v>68.270627183317671</v>
      </c>
      <c r="E26" s="83">
        <v>68.775868020740148</v>
      </c>
      <c r="F26" s="83">
        <v>68.841450559943468</v>
      </c>
      <c r="G26" s="83">
        <v>68.799434008295606</v>
      </c>
      <c r="H26" s="83">
        <v>68.981738501527502</v>
      </c>
      <c r="I26" s="84">
        <v>70.397676091788696</v>
      </c>
      <c r="J26" s="83"/>
      <c r="K26" s="83"/>
      <c r="L26" s="83"/>
      <c r="M26" s="83"/>
      <c r="N26" s="83"/>
      <c r="O26" s="63"/>
      <c r="P26" s="180" t="s">
        <v>271</v>
      </c>
      <c r="Q26" s="181">
        <v>57.095633647914781</v>
      </c>
      <c r="R26" s="181">
        <v>70.991631999462484</v>
      </c>
      <c r="S26" s="86"/>
      <c r="T26" s="86"/>
      <c r="W26" s="197"/>
    </row>
    <row r="27" spans="1:23" s="64" customFormat="1" ht="14.25" x14ac:dyDescent="0.2">
      <c r="A27" s="61"/>
      <c r="B27" s="101"/>
      <c r="C27" s="136"/>
      <c r="D27" s="136"/>
      <c r="E27" s="136"/>
      <c r="F27" s="136"/>
      <c r="O27" s="63"/>
      <c r="P27" s="180" t="s">
        <v>272</v>
      </c>
      <c r="Q27" s="181">
        <v>57.629053188371493</v>
      </c>
      <c r="R27" s="181">
        <v>70.570389481157235</v>
      </c>
      <c r="S27" s="86"/>
      <c r="T27" s="86"/>
      <c r="W27" s="197"/>
    </row>
    <row r="28" spans="1:23" s="64" customFormat="1" x14ac:dyDescent="0.25">
      <c r="A28" s="61"/>
      <c r="B28" s="98" t="s">
        <v>365</v>
      </c>
      <c r="C28" s="83">
        <v>-2.2055483349651013</v>
      </c>
      <c r="D28" s="83">
        <v>-3.734074730032404</v>
      </c>
      <c r="E28" s="83">
        <v>-2.3657320801829087</v>
      </c>
      <c r="F28" s="83">
        <v>-0.37850590741663837</v>
      </c>
      <c r="G28" s="83">
        <v>-2.005243283075373</v>
      </c>
      <c r="H28" s="83">
        <v>-2.1865095501873668</v>
      </c>
      <c r="I28" s="84">
        <v>-0.40700119958228242</v>
      </c>
      <c r="J28" s="83"/>
      <c r="K28" s="83"/>
      <c r="L28" s="83"/>
      <c r="M28" s="83"/>
      <c r="N28" s="83"/>
      <c r="O28" s="63"/>
      <c r="P28" s="180" t="s">
        <v>273</v>
      </c>
      <c r="Q28" s="181">
        <v>58.589807741876257</v>
      </c>
      <c r="R28" s="181">
        <v>72.004701913350075</v>
      </c>
      <c r="S28" s="86"/>
      <c r="T28" s="86"/>
      <c r="W28" s="19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0" t="s">
        <v>281</v>
      </c>
      <c r="Q29" s="181">
        <v>57.623998415725175</v>
      </c>
      <c r="R29" s="181">
        <v>71.141600100923057</v>
      </c>
      <c r="W29" s="77"/>
    </row>
    <row r="30" spans="1:23" ht="15.75" x14ac:dyDescent="0.25">
      <c r="A30" s="8"/>
      <c r="B30" s="19"/>
      <c r="C30" s="301" t="s">
        <v>158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19"/>
      <c r="O30" s="12"/>
      <c r="P30" s="180" t="s">
        <v>282</v>
      </c>
      <c r="Q30" s="181">
        <v>57.745308183289737</v>
      </c>
      <c r="R30" s="181">
        <v>69.219956467360106</v>
      </c>
      <c r="W30" s="77"/>
    </row>
    <row r="31" spans="1:23" ht="15.75" x14ac:dyDescent="0.25">
      <c r="A31" s="8"/>
      <c r="B31" s="19"/>
      <c r="C31" s="301" t="s">
        <v>280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19"/>
      <c r="O31" s="12"/>
      <c r="P31" s="180" t="s">
        <v>290</v>
      </c>
      <c r="Q31" s="181">
        <v>57.749889544179297</v>
      </c>
      <c r="R31" s="181">
        <v>70.804677291370979</v>
      </c>
      <c r="U31" s="77"/>
      <c r="W31" s="77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0" t="s">
        <v>291</v>
      </c>
      <c r="Q32" s="181">
        <v>57.710123516695077</v>
      </c>
      <c r="R32" s="181">
        <v>71.168248051714869</v>
      </c>
      <c r="U32" s="77"/>
      <c r="W32" s="77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0" t="s">
        <v>292</v>
      </c>
      <c r="Q33" s="181">
        <v>57.682249389745429</v>
      </c>
      <c r="R33" s="181">
        <v>70.903180686455059</v>
      </c>
      <c r="U33" s="77"/>
      <c r="W33" s="77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0" t="s">
        <v>296</v>
      </c>
      <c r="Q34" s="181">
        <v>58.703497178275974</v>
      </c>
      <c r="R34" s="181">
        <v>70.899903076882737</v>
      </c>
      <c r="U34" s="77"/>
      <c r="W34" s="77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0" t="s">
        <v>297</v>
      </c>
      <c r="Q35" s="181">
        <v>59.258994565832623</v>
      </c>
      <c r="R35" s="181">
        <v>70.744203732627469</v>
      </c>
      <c r="U35" s="77"/>
      <c r="W35" s="77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0" t="s">
        <v>298</v>
      </c>
      <c r="Q36" s="181">
        <v>59.041067907568944</v>
      </c>
      <c r="R36" s="181">
        <v>71.024295428523899</v>
      </c>
      <c r="U36" s="77"/>
      <c r="W36" s="77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0" t="s">
        <v>299</v>
      </c>
      <c r="Q37" s="181">
        <v>56.533589110810837</v>
      </c>
      <c r="R37" s="181">
        <v>69.975085118475903</v>
      </c>
      <c r="U37" s="77"/>
      <c r="W37" s="77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0" t="s">
        <v>306</v>
      </c>
      <c r="Q38" s="181">
        <v>55.658090612045442</v>
      </c>
      <c r="R38" s="181">
        <v>69.219956467360106</v>
      </c>
      <c r="U38" s="77"/>
      <c r="W38" s="77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0" t="s">
        <v>307</v>
      </c>
      <c r="Q39" s="181">
        <v>55.175037878090308</v>
      </c>
      <c r="R39" s="181">
        <v>68.364841146192134</v>
      </c>
      <c r="U39" s="77"/>
      <c r="W39" s="77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0" t="s">
        <v>309</v>
      </c>
      <c r="Q40" s="181">
        <v>56.638382217104919</v>
      </c>
      <c r="R40" s="181">
        <v>68.270627183317671</v>
      </c>
      <c r="U40" s="77"/>
      <c r="W40" s="77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0" t="s">
        <v>310</v>
      </c>
      <c r="Q41" s="181">
        <v>56.392439096207156</v>
      </c>
      <c r="R41" s="181">
        <v>68.775868020740148</v>
      </c>
      <c r="U41" s="77"/>
      <c r="W41" s="77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0" t="s">
        <v>311</v>
      </c>
      <c r="Q42" s="181">
        <v>56.433411222322682</v>
      </c>
      <c r="R42" s="181">
        <v>68.841450559943468</v>
      </c>
      <c r="U42" s="77"/>
      <c r="W42" s="77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0" t="s">
        <v>312</v>
      </c>
      <c r="Q43" s="181">
        <v>55.408503075644198</v>
      </c>
      <c r="R43" s="181">
        <v>68.799434008295606</v>
      </c>
      <c r="U43" s="77"/>
      <c r="W43" s="77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0" t="s">
        <v>313</v>
      </c>
      <c r="Q44" s="181">
        <v>56.063138417672903</v>
      </c>
      <c r="R44" s="181">
        <v>68.981738501527502</v>
      </c>
      <c r="U44" s="77"/>
      <c r="W44" s="77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0" t="s">
        <v>314</v>
      </c>
      <c r="Q45" s="181">
        <v>55.762087803206093</v>
      </c>
      <c r="R45" s="181">
        <v>70.397676091788696</v>
      </c>
      <c r="U45" s="77"/>
      <c r="W45" s="77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0" t="s">
        <v>296</v>
      </c>
      <c r="Q46" s="181">
        <v>58.703497178275974</v>
      </c>
      <c r="R46" s="181">
        <v>70.899903076882737</v>
      </c>
      <c r="U46" s="77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180" t="s">
        <v>297</v>
      </c>
      <c r="Q47" s="181">
        <v>59.258994565832623</v>
      </c>
      <c r="R47" s="181">
        <v>70.744203732627469</v>
      </c>
      <c r="U47" s="7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0" t="s">
        <v>298</v>
      </c>
      <c r="Q48" s="181">
        <v>59.041067907568944</v>
      </c>
      <c r="R48" s="181">
        <v>71.024295428523942</v>
      </c>
      <c r="U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0" t="s">
        <v>299</v>
      </c>
      <c r="Q49" s="181">
        <v>56.533589110810837</v>
      </c>
      <c r="R49" s="181">
        <v>69.975085118475903</v>
      </c>
      <c r="U49" s="77"/>
    </row>
    <row r="50" spans="1:36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 t="s">
        <v>306</v>
      </c>
      <c r="Q50" s="181">
        <v>55.658090612045442</v>
      </c>
      <c r="R50" s="181">
        <v>69.219956467360106</v>
      </c>
      <c r="U50" s="77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/>
      <c r="U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181"/>
      <c r="U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181"/>
      <c r="U53" s="77"/>
    </row>
    <row r="54" spans="1:36" x14ac:dyDescent="0.2">
      <c r="P54" s="277"/>
      <c r="Q54" s="277"/>
      <c r="R54" s="277"/>
      <c r="S54" s="276"/>
      <c r="T54" s="276"/>
      <c r="U54" s="264"/>
      <c r="V54" s="262"/>
      <c r="W54" s="55"/>
      <c r="X54" s="55"/>
      <c r="Y54" s="305"/>
      <c r="Z54" s="305"/>
      <c r="AA54" s="305"/>
      <c r="AB54" s="305"/>
      <c r="AC54" s="305"/>
      <c r="AD54" s="305"/>
      <c r="AE54" s="305"/>
      <c r="AF54" s="305"/>
      <c r="AG54" s="305"/>
      <c r="AH54" s="305"/>
      <c r="AI54" s="305"/>
      <c r="AJ54" s="305"/>
    </row>
    <row r="55" spans="1:36" x14ac:dyDescent="0.2">
      <c r="C55" s="305"/>
      <c r="D55" s="305"/>
      <c r="E55" s="305"/>
      <c r="F55" s="305"/>
      <c r="G55" s="305"/>
      <c r="H55" s="305"/>
      <c r="I55" s="305"/>
      <c r="J55" s="305"/>
      <c r="K55" s="305"/>
      <c r="L55" s="305"/>
      <c r="M55" s="305"/>
      <c r="N55" s="305"/>
      <c r="O55" s="55"/>
      <c r="P55" s="181"/>
      <c r="Q55" s="181"/>
      <c r="R55" s="181"/>
      <c r="S55" s="99"/>
      <c r="T55" s="99"/>
      <c r="U55" s="217"/>
      <c r="V55" s="232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1"/>
      <c r="Q56" s="181"/>
      <c r="R56" s="181"/>
      <c r="S56" s="99"/>
      <c r="T56" s="99"/>
      <c r="U56" s="217"/>
      <c r="V56" s="232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1"/>
      <c r="Q57" s="181"/>
      <c r="R57" s="181"/>
      <c r="S57" s="99"/>
      <c r="T57" s="99"/>
      <c r="U57" s="232"/>
      <c r="V57" s="232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1"/>
      <c r="Q58" s="181"/>
      <c r="R58" s="181"/>
      <c r="S58" s="99"/>
      <c r="T58" s="99"/>
      <c r="U58" s="232"/>
      <c r="V58" s="232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1"/>
      <c r="Q59" s="181"/>
      <c r="R59" s="181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1"/>
    </row>
    <row r="61" spans="1:36" x14ac:dyDescent="0.2">
      <c r="P61" s="181"/>
    </row>
    <row r="62" spans="1:36" x14ac:dyDescent="0.2">
      <c r="P62" s="181"/>
    </row>
    <row r="63" spans="1:36" x14ac:dyDescent="0.2">
      <c r="P63" s="181"/>
    </row>
    <row r="64" spans="1:36" x14ac:dyDescent="0.2">
      <c r="P64" s="18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6" style="86" bestFit="1" customWidth="1"/>
    <col min="18" max="18" width="8.42578125" style="86" bestFit="1" customWidth="1"/>
    <col min="19" max="19" width="10.85546875" style="74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06" t="s">
        <v>31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</row>
    <row r="8" spans="1:36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T8" s="243"/>
      <c r="U8" s="243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298" t="s">
        <v>153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  <c r="S10" s="86"/>
      <c r="T10" s="86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</row>
    <row r="11" spans="1:36" s="64" customFormat="1" x14ac:dyDescent="0.25">
      <c r="A11" s="61"/>
      <c r="B11" s="62"/>
      <c r="C11" s="106" t="s">
        <v>140</v>
      </c>
      <c r="D11" s="106" t="s">
        <v>141</v>
      </c>
      <c r="E11" s="106" t="s">
        <v>142</v>
      </c>
      <c r="F11" s="106" t="s">
        <v>143</v>
      </c>
      <c r="G11" s="106" t="s">
        <v>144</v>
      </c>
      <c r="H11" s="106" t="s">
        <v>145</v>
      </c>
      <c r="I11" s="106" t="s">
        <v>146</v>
      </c>
      <c r="J11" s="106" t="s">
        <v>147</v>
      </c>
      <c r="K11" s="106" t="s">
        <v>148</v>
      </c>
      <c r="L11" s="106" t="s">
        <v>139</v>
      </c>
      <c r="M11" s="106" t="s">
        <v>149</v>
      </c>
      <c r="N11" s="106" t="s">
        <v>150</v>
      </c>
      <c r="O11" s="63"/>
      <c r="P11" s="179"/>
      <c r="Q11" s="86"/>
      <c r="R11" s="86"/>
      <c r="S11" s="86"/>
      <c r="T11" s="86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197"/>
    </row>
    <row r="12" spans="1:36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  <c r="T12" s="86"/>
      <c r="V12" s="197"/>
      <c r="W12" s="197"/>
      <c r="X12" s="19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</row>
    <row r="13" spans="1:36" s="64" customFormat="1" x14ac:dyDescent="0.25">
      <c r="A13" s="61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3"/>
      <c r="P13" s="86"/>
      <c r="Q13" s="86"/>
      <c r="R13" s="86"/>
      <c r="S13" s="86"/>
      <c r="T13" s="86"/>
      <c r="V13" s="197"/>
      <c r="W13" s="197"/>
      <c r="X13" s="197"/>
      <c r="Y13" s="197"/>
      <c r="Z13" s="197"/>
      <c r="AA13" s="197"/>
      <c r="AB13" s="197"/>
      <c r="AC13" s="197"/>
      <c r="AD13" s="197"/>
      <c r="AE13" s="197"/>
      <c r="AF13" s="197"/>
      <c r="AG13" s="197"/>
      <c r="AH13" s="197"/>
      <c r="AI13" s="197"/>
      <c r="AJ13" s="197"/>
    </row>
    <row r="14" spans="1:36" s="64" customFormat="1" ht="14.25" x14ac:dyDescent="0.2">
      <c r="A14" s="61"/>
      <c r="B14" s="101">
        <v>2015</v>
      </c>
      <c r="C14" s="83">
        <v>9.5660681282794275</v>
      </c>
      <c r="D14" s="83">
        <v>9.747945872625511</v>
      </c>
      <c r="E14" s="83">
        <v>10.068550336038433</v>
      </c>
      <c r="F14" s="83">
        <v>11.071560741057656</v>
      </c>
      <c r="G14" s="83">
        <v>10.308950550385825</v>
      </c>
      <c r="H14" s="83">
        <v>10.760132077356985</v>
      </c>
      <c r="I14" s="83">
        <v>10.436750569567192</v>
      </c>
      <c r="J14" s="83">
        <v>10.433582756089367</v>
      </c>
      <c r="K14" s="83">
        <v>9.5685626925973395</v>
      </c>
      <c r="L14" s="83">
        <v>9.6441580960512301</v>
      </c>
      <c r="M14" s="83">
        <v>12.6676146679056</v>
      </c>
      <c r="N14" s="83">
        <v>12.918538419759773</v>
      </c>
      <c r="O14" s="63"/>
      <c r="P14" s="86"/>
      <c r="Q14" s="86" t="s">
        <v>30</v>
      </c>
      <c r="R14" s="86" t="s">
        <v>59</v>
      </c>
      <c r="S14" s="86"/>
      <c r="T14" s="86"/>
      <c r="V14" s="197"/>
      <c r="W14" s="197"/>
      <c r="X14" s="197"/>
      <c r="Y14" s="197"/>
      <c r="Z14" s="197"/>
      <c r="AA14" s="197"/>
      <c r="AB14" s="197"/>
      <c r="AC14" s="197"/>
      <c r="AD14" s="197"/>
      <c r="AE14" s="197"/>
      <c r="AF14" s="197"/>
      <c r="AG14" s="197"/>
      <c r="AH14" s="197"/>
      <c r="AI14" s="197"/>
      <c r="AJ14" s="197"/>
    </row>
    <row r="15" spans="1:36" s="64" customFormat="1" ht="14.25" x14ac:dyDescent="0.2">
      <c r="A15" s="61"/>
      <c r="B15" s="101">
        <v>2016</v>
      </c>
      <c r="C15" s="83">
        <v>12.4</v>
      </c>
      <c r="D15" s="83">
        <v>9.5517356786971241</v>
      </c>
      <c r="E15" s="83">
        <v>8.6168822136544208</v>
      </c>
      <c r="F15" s="83">
        <v>9.0887211393641607</v>
      </c>
      <c r="G15" s="83">
        <v>9.5357973160358593</v>
      </c>
      <c r="H15" s="83">
        <v>10.559708444009813</v>
      </c>
      <c r="I15" s="83">
        <v>9.7638421042625225</v>
      </c>
      <c r="J15" s="83">
        <v>9.2690584177812401</v>
      </c>
      <c r="K15" s="83">
        <v>8.4420623277075286</v>
      </c>
      <c r="L15" s="83">
        <v>9.2481376285988794</v>
      </c>
      <c r="M15" s="83">
        <v>11.040711367924185</v>
      </c>
      <c r="N15" s="83">
        <v>12.355077130224048</v>
      </c>
      <c r="O15" s="63"/>
      <c r="P15" s="180" t="s">
        <v>239</v>
      </c>
      <c r="Q15" s="181">
        <v>9.5660681282794275</v>
      </c>
      <c r="R15" s="181">
        <v>8.3466654339064625</v>
      </c>
      <c r="S15" s="86"/>
      <c r="T15" s="86"/>
      <c r="V15" s="197"/>
      <c r="W15" s="197"/>
      <c r="X15" s="197"/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</row>
    <row r="16" spans="1:36" s="64" customFormat="1" x14ac:dyDescent="0.25">
      <c r="A16" s="61"/>
      <c r="B16" s="101">
        <v>2017</v>
      </c>
      <c r="C16" s="83">
        <v>12.440081592145438</v>
      </c>
      <c r="D16" s="83">
        <v>11.20720453468777</v>
      </c>
      <c r="E16" s="83">
        <v>10.86834907063168</v>
      </c>
      <c r="F16" s="83">
        <v>11.638736018267988</v>
      </c>
      <c r="G16" s="83">
        <v>12.4978978987298</v>
      </c>
      <c r="H16" s="83">
        <v>12.0944017072142</v>
      </c>
      <c r="I16" s="84">
        <v>11.622774631110818</v>
      </c>
      <c r="J16" s="83"/>
      <c r="K16" s="83"/>
      <c r="L16" s="83"/>
      <c r="M16" s="83"/>
      <c r="N16" s="83"/>
      <c r="O16" s="63"/>
      <c r="P16" s="180" t="s">
        <v>241</v>
      </c>
      <c r="Q16" s="181">
        <v>9.747945872625511</v>
      </c>
      <c r="R16" s="181">
        <v>7.4365706338229405</v>
      </c>
      <c r="S16" s="86"/>
      <c r="T16" s="86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197"/>
      <c r="AH16" s="197"/>
      <c r="AI16" s="197"/>
      <c r="AJ16" s="197"/>
    </row>
    <row r="17" spans="1:36" s="64" customFormat="1" x14ac:dyDescent="0.25">
      <c r="A17" s="61"/>
      <c r="B17" s="101"/>
      <c r="C17" s="98"/>
      <c r="D17" s="98"/>
      <c r="E17" s="98"/>
      <c r="F17" s="98"/>
      <c r="G17" s="83"/>
      <c r="H17" s="83"/>
      <c r="I17" s="98"/>
      <c r="J17" s="98"/>
      <c r="K17" s="98"/>
      <c r="M17" s="98"/>
      <c r="N17" s="98"/>
      <c r="O17" s="63"/>
      <c r="P17" s="180" t="s">
        <v>242</v>
      </c>
      <c r="Q17" s="181">
        <v>10.068550336038433</v>
      </c>
      <c r="R17" s="181">
        <v>7.4177448385341958</v>
      </c>
      <c r="S17" s="86"/>
      <c r="T17" s="86"/>
      <c r="V17" s="197"/>
      <c r="W17" s="197"/>
      <c r="X17" s="197"/>
      <c r="Y17" s="197"/>
      <c r="Z17" s="197"/>
      <c r="AA17" s="197"/>
      <c r="AB17" s="197"/>
      <c r="AC17" s="197"/>
      <c r="AD17" s="197"/>
      <c r="AE17" s="197"/>
      <c r="AF17" s="197"/>
      <c r="AG17" s="197"/>
      <c r="AH17" s="197"/>
      <c r="AI17" s="197"/>
      <c r="AJ17" s="197"/>
    </row>
    <row r="18" spans="1:36" s="64" customFormat="1" x14ac:dyDescent="0.25">
      <c r="A18" s="61"/>
      <c r="B18" s="98" t="s">
        <v>365</v>
      </c>
      <c r="C18" s="83">
        <v>4.0081592145437384E-2</v>
      </c>
      <c r="D18" s="83">
        <v>1.6554688559906463</v>
      </c>
      <c r="E18" s="83">
        <v>2.2514668569772596</v>
      </c>
      <c r="F18" s="83">
        <v>2.5500148789038271</v>
      </c>
      <c r="G18" s="83">
        <v>2.9621005826939406</v>
      </c>
      <c r="H18" s="83">
        <v>1.534693263204387</v>
      </c>
      <c r="I18" s="84">
        <v>1.8589325268482959</v>
      </c>
      <c r="J18" s="83"/>
      <c r="K18" s="83"/>
      <c r="L18" s="83"/>
      <c r="M18" s="83"/>
      <c r="N18" s="83"/>
      <c r="O18" s="63"/>
      <c r="P18" s="180" t="s">
        <v>243</v>
      </c>
      <c r="Q18" s="181">
        <v>11.071560741057656</v>
      </c>
      <c r="R18" s="181">
        <v>6.9230321880016747</v>
      </c>
      <c r="S18" s="86"/>
      <c r="T18" s="86"/>
      <c r="V18" s="197"/>
      <c r="W18" s="197"/>
      <c r="X18" s="197"/>
      <c r="Y18" s="197"/>
      <c r="Z18" s="197"/>
      <c r="AA18" s="197"/>
      <c r="AB18" s="197"/>
      <c r="AC18" s="197"/>
      <c r="AD18" s="197"/>
      <c r="AE18" s="197"/>
      <c r="AF18" s="197"/>
      <c r="AG18" s="197"/>
      <c r="AH18" s="197"/>
      <c r="AI18" s="197"/>
      <c r="AJ18" s="197"/>
    </row>
    <row r="19" spans="1:36" s="64" customFormat="1" x14ac:dyDescent="0.25">
      <c r="A19" s="61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180" t="s">
        <v>252</v>
      </c>
      <c r="Q19" s="181">
        <v>10.308950550385825</v>
      </c>
      <c r="R19" s="181">
        <v>6.7877704256778486</v>
      </c>
      <c r="S19" s="86"/>
      <c r="T19" s="86"/>
      <c r="V19" s="197"/>
      <c r="W19" s="197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</row>
    <row r="20" spans="1:36" s="64" customFormat="1" x14ac:dyDescent="0.25">
      <c r="A20" s="61"/>
      <c r="B20" s="101"/>
      <c r="C20" s="298" t="s">
        <v>154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63"/>
      <c r="P20" s="180" t="s">
        <v>253</v>
      </c>
      <c r="Q20" s="181">
        <v>10.760132077356985</v>
      </c>
      <c r="R20" s="181">
        <v>6.9281776662740544</v>
      </c>
      <c r="S20" s="86"/>
      <c r="T20" s="86"/>
      <c r="V20" s="197"/>
      <c r="W20" s="197"/>
      <c r="X20" s="197"/>
      <c r="Y20" s="197"/>
      <c r="Z20" s="197"/>
      <c r="AA20" s="197"/>
      <c r="AB20" s="197"/>
      <c r="AC20" s="197"/>
      <c r="AD20" s="197"/>
      <c r="AE20" s="197"/>
      <c r="AF20" s="197"/>
      <c r="AG20" s="197"/>
      <c r="AH20" s="197"/>
      <c r="AI20" s="197"/>
      <c r="AJ20" s="197"/>
    </row>
    <row r="21" spans="1:36" s="64" customFormat="1" x14ac:dyDescent="0.25">
      <c r="A21" s="61"/>
      <c r="B21" s="101"/>
      <c r="C21" s="106" t="s">
        <v>140</v>
      </c>
      <c r="D21" s="106" t="s">
        <v>141</v>
      </c>
      <c r="E21" s="106" t="s">
        <v>142</v>
      </c>
      <c r="F21" s="106" t="s">
        <v>143</v>
      </c>
      <c r="G21" s="106" t="s">
        <v>144</v>
      </c>
      <c r="H21" s="106" t="s">
        <v>145</v>
      </c>
      <c r="I21" s="106" t="s">
        <v>146</v>
      </c>
      <c r="J21" s="106" t="s">
        <v>147</v>
      </c>
      <c r="K21" s="106" t="s">
        <v>148</v>
      </c>
      <c r="L21" s="106" t="s">
        <v>139</v>
      </c>
      <c r="M21" s="106" t="s">
        <v>149</v>
      </c>
      <c r="N21" s="106" t="s">
        <v>150</v>
      </c>
      <c r="O21" s="63"/>
      <c r="P21" s="180" t="s">
        <v>254</v>
      </c>
      <c r="Q21" s="181">
        <v>10.436750569567192</v>
      </c>
      <c r="R21" s="181">
        <v>7.3388556122274569</v>
      </c>
      <c r="S21" s="86"/>
      <c r="T21" s="86"/>
      <c r="V21" s="197"/>
      <c r="W21" s="197"/>
      <c r="X21" s="197"/>
      <c r="Y21" s="197"/>
      <c r="Z21" s="197"/>
      <c r="AA21" s="197"/>
      <c r="AB21" s="197"/>
      <c r="AC21" s="197"/>
      <c r="AD21" s="197"/>
      <c r="AE21" s="197"/>
      <c r="AF21" s="197"/>
      <c r="AG21" s="197"/>
      <c r="AH21" s="197"/>
      <c r="AI21" s="197"/>
      <c r="AJ21" s="197"/>
    </row>
    <row r="22" spans="1:36" s="64" customFormat="1" ht="12" customHeight="1" x14ac:dyDescent="0.25">
      <c r="A22" s="61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3"/>
      <c r="P22" s="180" t="s">
        <v>255</v>
      </c>
      <c r="Q22" s="181">
        <v>10.433582756089367</v>
      </c>
      <c r="R22" s="181">
        <v>7.5749466755512804</v>
      </c>
      <c r="S22" s="86"/>
      <c r="T22" s="86"/>
      <c r="V22" s="197"/>
      <c r="W22" s="197"/>
      <c r="X22" s="197"/>
      <c r="Y22" s="197"/>
      <c r="Z22" s="197"/>
      <c r="AA22" s="197"/>
      <c r="AB22" s="197"/>
      <c r="AC22" s="197"/>
      <c r="AD22" s="197"/>
      <c r="AE22" s="197"/>
      <c r="AF22" s="197"/>
      <c r="AG22" s="197"/>
      <c r="AH22" s="197"/>
      <c r="AI22" s="197"/>
      <c r="AJ22" s="197"/>
    </row>
    <row r="23" spans="1:36" s="64" customFormat="1" x14ac:dyDescent="0.25">
      <c r="A23" s="61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3"/>
      <c r="P23" s="180" t="s">
        <v>256</v>
      </c>
      <c r="Q23" s="181">
        <v>9.5685626925973395</v>
      </c>
      <c r="R23" s="181">
        <v>6.9309316609133145</v>
      </c>
      <c r="S23" s="86"/>
      <c r="T23" s="86"/>
      <c r="V23" s="197"/>
      <c r="W23" s="197"/>
      <c r="X23" s="197"/>
      <c r="Y23" s="197"/>
      <c r="Z23" s="197"/>
      <c r="AA23" s="197"/>
      <c r="AB23" s="197"/>
      <c r="AC23" s="197"/>
      <c r="AD23" s="197"/>
      <c r="AE23" s="197"/>
      <c r="AF23" s="197"/>
      <c r="AG23" s="197"/>
      <c r="AH23" s="197"/>
      <c r="AI23" s="197"/>
      <c r="AJ23" s="197"/>
    </row>
    <row r="24" spans="1:36" s="64" customFormat="1" ht="14.25" x14ac:dyDescent="0.2">
      <c r="A24" s="61"/>
      <c r="B24" s="101">
        <v>2015</v>
      </c>
      <c r="C24" s="83">
        <v>8.3466654339064625</v>
      </c>
      <c r="D24" s="83">
        <v>7.4365706338229405</v>
      </c>
      <c r="E24" s="83">
        <v>7.4177448385341958</v>
      </c>
      <c r="F24" s="83">
        <v>6.9230321880016747</v>
      </c>
      <c r="G24" s="83">
        <v>6.7877704256778486</v>
      </c>
      <c r="H24" s="83">
        <v>6.9281776662740544</v>
      </c>
      <c r="I24" s="83">
        <v>7.3388556122274569</v>
      </c>
      <c r="J24" s="83">
        <v>7.5749466755512804</v>
      </c>
      <c r="K24" s="83">
        <v>6.9309316609133145</v>
      </c>
      <c r="L24" s="83">
        <v>7.0850993004649361</v>
      </c>
      <c r="M24" s="83">
        <v>8.2838709703207218</v>
      </c>
      <c r="N24" s="83">
        <v>9.197555437486411</v>
      </c>
      <c r="O24" s="63"/>
      <c r="P24" s="180" t="s">
        <v>258</v>
      </c>
      <c r="Q24" s="181">
        <v>9.6441580960512301</v>
      </c>
      <c r="R24" s="181">
        <v>7.0850993004649361</v>
      </c>
      <c r="S24" s="86"/>
      <c r="T24" s="86"/>
      <c r="V24" s="197"/>
      <c r="W24" s="197"/>
      <c r="X24" s="197"/>
      <c r="Y24" s="197"/>
      <c r="Z24" s="197"/>
      <c r="AA24" s="197"/>
      <c r="AB24" s="197"/>
      <c r="AC24" s="197"/>
      <c r="AD24" s="197"/>
      <c r="AE24" s="197"/>
      <c r="AF24" s="197"/>
      <c r="AG24" s="197"/>
      <c r="AH24" s="197"/>
      <c r="AI24" s="197"/>
      <c r="AJ24" s="197"/>
    </row>
    <row r="25" spans="1:36" s="64" customFormat="1" ht="14.25" x14ac:dyDescent="0.2">
      <c r="A25" s="61"/>
      <c r="B25" s="101">
        <v>2016</v>
      </c>
      <c r="C25" s="83">
        <v>8.9</v>
      </c>
      <c r="D25" s="83">
        <v>7.6138961551588418</v>
      </c>
      <c r="E25" s="83">
        <v>7.5178781855715098</v>
      </c>
      <c r="F25" s="83">
        <v>7.9839902454750939</v>
      </c>
      <c r="G25" s="83">
        <v>8.4649818672226225</v>
      </c>
      <c r="H25" s="83">
        <v>8.8028556180711544</v>
      </c>
      <c r="I25" s="83">
        <v>8.8348372538607602</v>
      </c>
      <c r="J25" s="83">
        <v>8.5567355354048793</v>
      </c>
      <c r="K25" s="83">
        <v>8.2144987093944071</v>
      </c>
      <c r="L25" s="83">
        <v>8.3063797866951514</v>
      </c>
      <c r="M25" s="83">
        <v>10.250825691345481</v>
      </c>
      <c r="N25" s="83">
        <v>10.782222325187034</v>
      </c>
      <c r="O25" s="267"/>
      <c r="P25" s="180" t="s">
        <v>266</v>
      </c>
      <c r="Q25" s="181">
        <v>12.6676146679056</v>
      </c>
      <c r="R25" s="181">
        <v>8.2838709703207218</v>
      </c>
      <c r="S25" s="86"/>
      <c r="T25" s="197"/>
      <c r="V25" s="197"/>
      <c r="W25" s="197"/>
      <c r="X25" s="197"/>
      <c r="Y25" s="197"/>
      <c r="Z25" s="197"/>
      <c r="AA25" s="197"/>
      <c r="AB25" s="197"/>
      <c r="AC25" s="197"/>
      <c r="AD25" s="197"/>
      <c r="AE25" s="197"/>
      <c r="AF25" s="197"/>
      <c r="AG25" s="197"/>
      <c r="AH25" s="197"/>
      <c r="AI25" s="197"/>
      <c r="AJ25" s="197"/>
    </row>
    <row r="26" spans="1:36" s="64" customFormat="1" x14ac:dyDescent="0.25">
      <c r="A26" s="61"/>
      <c r="B26" s="101">
        <v>2017</v>
      </c>
      <c r="C26" s="83">
        <v>11.123720670351066</v>
      </c>
      <c r="D26" s="83">
        <v>10.239623373825397</v>
      </c>
      <c r="E26" s="83">
        <v>10.206830021811712</v>
      </c>
      <c r="F26" s="83">
        <v>9.7436242949955112</v>
      </c>
      <c r="G26" s="83">
        <v>9.3397701287195503</v>
      </c>
      <c r="H26" s="83">
        <v>8.8816505798506995</v>
      </c>
      <c r="I26" s="84">
        <v>8.825926051149624</v>
      </c>
      <c r="J26" s="83"/>
      <c r="K26" s="83"/>
      <c r="L26" s="83"/>
      <c r="M26" s="83"/>
      <c r="N26" s="83"/>
      <c r="O26" s="267"/>
      <c r="P26" s="180" t="s">
        <v>308</v>
      </c>
      <c r="Q26" s="181">
        <v>12.918538419759773</v>
      </c>
      <c r="R26" s="181">
        <v>9.197555437486411</v>
      </c>
      <c r="S26" s="86"/>
      <c r="T26" s="19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197"/>
      <c r="AH26" s="197"/>
      <c r="AI26" s="197"/>
      <c r="AJ26" s="197"/>
    </row>
    <row r="27" spans="1:36" s="64" customFormat="1" x14ac:dyDescent="0.25">
      <c r="A27" s="61"/>
      <c r="B27" s="101"/>
      <c r="C27" s="98"/>
      <c r="D27" s="98"/>
      <c r="E27" s="98"/>
      <c r="F27" s="98"/>
      <c r="H27" s="98"/>
      <c r="I27" s="98"/>
      <c r="J27" s="98"/>
      <c r="K27" s="98"/>
      <c r="M27" s="98"/>
      <c r="N27" s="98"/>
      <c r="O27" s="267"/>
      <c r="P27" s="180" t="s">
        <v>272</v>
      </c>
      <c r="Q27" s="181">
        <v>12.4</v>
      </c>
      <c r="R27" s="181">
        <v>8.9</v>
      </c>
      <c r="S27" s="86"/>
      <c r="T27" s="197"/>
      <c r="V27" s="197"/>
      <c r="W27" s="197"/>
      <c r="X27" s="197"/>
      <c r="Y27" s="197"/>
      <c r="Z27" s="197"/>
      <c r="AA27" s="197"/>
      <c r="AB27" s="197"/>
      <c r="AC27" s="197"/>
      <c r="AD27" s="197"/>
      <c r="AE27" s="197"/>
      <c r="AF27" s="197"/>
      <c r="AG27" s="197"/>
      <c r="AH27" s="197"/>
      <c r="AI27" s="197"/>
      <c r="AJ27" s="197"/>
    </row>
    <row r="28" spans="1:36" s="64" customFormat="1" x14ac:dyDescent="0.25">
      <c r="A28" s="61"/>
      <c r="B28" s="98" t="s">
        <v>365</v>
      </c>
      <c r="C28" s="83">
        <v>2.2237206703510655</v>
      </c>
      <c r="D28" s="83">
        <v>2.6257272186665555</v>
      </c>
      <c r="E28" s="83">
        <v>2.6889518362402018</v>
      </c>
      <c r="F28" s="83">
        <v>1.7596340495204172</v>
      </c>
      <c r="G28" s="83">
        <v>0.87478826149692779</v>
      </c>
      <c r="H28" s="83">
        <v>7.8794961779545147E-2</v>
      </c>
      <c r="I28" s="84">
        <v>-8.9112027111362124E-3</v>
      </c>
      <c r="J28" s="83"/>
      <c r="K28" s="83"/>
      <c r="L28" s="83"/>
      <c r="M28" s="83"/>
      <c r="N28" s="83"/>
      <c r="O28" s="267"/>
      <c r="P28" s="180" t="s">
        <v>273</v>
      </c>
      <c r="Q28" s="181">
        <v>9.5517356786971241</v>
      </c>
      <c r="R28" s="181">
        <v>7.6138961551588418</v>
      </c>
      <c r="S28" s="86"/>
      <c r="T28" s="19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</row>
    <row r="29" spans="1:36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6"/>
      <c r="P29" s="180" t="s">
        <v>281</v>
      </c>
      <c r="Q29" s="181">
        <v>8.6168822136544208</v>
      </c>
      <c r="R29" s="181">
        <v>7.5178781855715098</v>
      </c>
      <c r="T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75" x14ac:dyDescent="0.25">
      <c r="A30" s="8"/>
      <c r="B30" s="19"/>
      <c r="C30" s="301" t="s">
        <v>321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19"/>
      <c r="O30" s="76"/>
      <c r="P30" s="180" t="s">
        <v>282</v>
      </c>
      <c r="Q30" s="181">
        <v>9.0887211393641607</v>
      </c>
      <c r="R30" s="181">
        <v>7.9839902454750939</v>
      </c>
      <c r="T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75" x14ac:dyDescent="0.25">
      <c r="A31" s="8"/>
      <c r="B31" s="19"/>
      <c r="C31" s="301" t="s">
        <v>280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19"/>
      <c r="O31" s="76"/>
      <c r="P31" s="180" t="s">
        <v>290</v>
      </c>
      <c r="Q31" s="181">
        <v>9.5357973160358593</v>
      </c>
      <c r="R31" s="181">
        <v>8.4649818672226225</v>
      </c>
      <c r="T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180" t="s">
        <v>291</v>
      </c>
      <c r="Q32" s="181">
        <v>10.559708444009813</v>
      </c>
      <c r="R32" s="181">
        <v>8.8028556180711544</v>
      </c>
      <c r="T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180" t="s">
        <v>292</v>
      </c>
      <c r="Q33" s="181">
        <v>9.7638421042625225</v>
      </c>
      <c r="R33" s="181">
        <v>8.8348372538607602</v>
      </c>
      <c r="T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180" t="s">
        <v>296</v>
      </c>
      <c r="Q34" s="181">
        <v>9.2690584177812401</v>
      </c>
      <c r="R34" s="181">
        <v>8.5567355354048793</v>
      </c>
      <c r="T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180" t="s">
        <v>297</v>
      </c>
      <c r="Q35" s="181">
        <v>8.4420623277075286</v>
      </c>
      <c r="R35" s="181">
        <v>8.2144987093944071</v>
      </c>
      <c r="T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180" t="s">
        <v>298</v>
      </c>
      <c r="Q36" s="181">
        <v>9.2481376285988794</v>
      </c>
      <c r="R36" s="181">
        <v>8.3063797866951514</v>
      </c>
      <c r="T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180" t="s">
        <v>299</v>
      </c>
      <c r="Q37" s="181">
        <v>11.040711367924185</v>
      </c>
      <c r="R37" s="181">
        <v>10.250825691345481</v>
      </c>
      <c r="T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180" t="s">
        <v>306</v>
      </c>
      <c r="Q38" s="181">
        <v>12.355077130224048</v>
      </c>
      <c r="R38" s="181">
        <v>10.782222325187034</v>
      </c>
      <c r="T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180" t="s">
        <v>307</v>
      </c>
      <c r="Q39" s="181">
        <v>12.440081592145438</v>
      </c>
      <c r="R39" s="181">
        <v>11.123720670351066</v>
      </c>
      <c r="T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180" t="s">
        <v>309</v>
      </c>
      <c r="Q40" s="181">
        <v>11.20720453468777</v>
      </c>
      <c r="R40" s="181">
        <v>10.239623373825397</v>
      </c>
      <c r="T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180" t="s">
        <v>310</v>
      </c>
      <c r="Q41" s="181">
        <v>10.86834907063168</v>
      </c>
      <c r="R41" s="181">
        <v>10.206830021811712</v>
      </c>
      <c r="T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180" t="s">
        <v>311</v>
      </c>
      <c r="Q42" s="181">
        <v>11.638736018267988</v>
      </c>
      <c r="R42" s="181">
        <v>9.7436242949955112</v>
      </c>
      <c r="T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180" t="s">
        <v>312</v>
      </c>
      <c r="Q43" s="181">
        <v>12.4978978987298</v>
      </c>
      <c r="R43" s="181">
        <v>9.3397701287195503</v>
      </c>
      <c r="T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180" t="s">
        <v>313</v>
      </c>
      <c r="Q44" s="181">
        <v>12.0944017072142</v>
      </c>
      <c r="R44" s="181">
        <v>8.8816505798506995</v>
      </c>
      <c r="T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180" t="s">
        <v>314</v>
      </c>
      <c r="Q45" s="181">
        <v>11.622774631110818</v>
      </c>
      <c r="R45" s="181">
        <v>8.825926051149624</v>
      </c>
      <c r="T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180"/>
      <c r="Q46" s="181"/>
      <c r="R46" s="181"/>
      <c r="T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180"/>
      <c r="Q47" s="181"/>
      <c r="R47" s="181"/>
      <c r="T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180"/>
      <c r="Q48" s="181"/>
      <c r="R48" s="181"/>
      <c r="T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180"/>
      <c r="Q49" s="181"/>
      <c r="R49" s="181"/>
      <c r="T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/>
      <c r="Q50" s="181"/>
      <c r="R50" s="181"/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181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181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">
      <c r="P54" s="277"/>
      <c r="Q54" s="277"/>
      <c r="R54" s="277"/>
      <c r="S54" s="276"/>
      <c r="T54" s="254"/>
      <c r="U54" s="254"/>
      <c r="V54" s="216"/>
      <c r="W54" s="216"/>
      <c r="X54" s="216"/>
      <c r="Y54" s="307"/>
      <c r="Z54" s="307"/>
      <c r="AA54" s="307"/>
      <c r="AB54" s="307"/>
      <c r="AC54" s="307"/>
      <c r="AD54" s="307"/>
      <c r="AE54" s="307"/>
      <c r="AF54" s="307"/>
      <c r="AG54" s="307"/>
      <c r="AH54" s="307"/>
      <c r="AI54" s="307"/>
      <c r="AJ54" s="307"/>
    </row>
    <row r="55" spans="1:36" x14ac:dyDescent="0.2">
      <c r="C55" s="305"/>
      <c r="D55" s="305"/>
      <c r="E55" s="305"/>
      <c r="F55" s="305"/>
      <c r="G55" s="305"/>
      <c r="H55" s="305"/>
      <c r="I55" s="305"/>
      <c r="J55" s="305"/>
      <c r="K55" s="305"/>
      <c r="L55" s="305"/>
      <c r="M55" s="305"/>
      <c r="N55" s="305"/>
      <c r="O55" s="55"/>
      <c r="P55" s="181"/>
      <c r="Q55" s="181"/>
      <c r="R55" s="181"/>
      <c r="S55" s="99"/>
      <c r="T55" s="255"/>
      <c r="U55" s="255"/>
      <c r="V55" s="217"/>
      <c r="W55" s="217"/>
      <c r="X55" s="217"/>
      <c r="Y55" s="217"/>
      <c r="Z55" s="217"/>
      <c r="AA55" s="217"/>
      <c r="AB55" s="217"/>
      <c r="AC55" s="217"/>
      <c r="AD55" s="217"/>
      <c r="AE55" s="217"/>
      <c r="AF55" s="217"/>
      <c r="AG55" s="217"/>
      <c r="AH55" s="217"/>
      <c r="AI55" s="217"/>
      <c r="AJ55" s="217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1"/>
      <c r="Q56" s="181"/>
      <c r="R56" s="181"/>
      <c r="S56" s="99"/>
      <c r="T56" s="255"/>
      <c r="U56" s="255"/>
      <c r="V56" s="217"/>
      <c r="W56" s="217"/>
      <c r="X56" s="217"/>
      <c r="Y56" s="217"/>
      <c r="Z56" s="217"/>
      <c r="AA56" s="217"/>
      <c r="AB56" s="217"/>
      <c r="AC56" s="217"/>
      <c r="AD56" s="217"/>
      <c r="AE56" s="217"/>
      <c r="AF56" s="217"/>
      <c r="AG56" s="217"/>
      <c r="AH56" s="217"/>
      <c r="AI56" s="217"/>
      <c r="AJ56" s="217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1"/>
      <c r="Q57" s="181"/>
      <c r="R57" s="181"/>
      <c r="S57" s="99"/>
      <c r="T57" s="255"/>
      <c r="U57" s="255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1"/>
      <c r="Q58" s="181"/>
      <c r="R58" s="181"/>
      <c r="S58" s="99"/>
      <c r="T58" s="255"/>
      <c r="U58" s="255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1"/>
      <c r="Q59" s="181"/>
      <c r="R59" s="181"/>
      <c r="S59" s="99"/>
      <c r="T59" s="255"/>
      <c r="U59" s="255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1"/>
      <c r="T60" s="243"/>
      <c r="U60" s="243"/>
    </row>
    <row r="61" spans="1:36" x14ac:dyDescent="0.2">
      <c r="P61" s="181"/>
    </row>
    <row r="62" spans="1:36" x14ac:dyDescent="0.2">
      <c r="P62" s="181"/>
    </row>
    <row r="63" spans="1:36" x14ac:dyDescent="0.2">
      <c r="P63" s="181"/>
    </row>
    <row r="64" spans="1:36" x14ac:dyDescent="0.2">
      <c r="P64" s="18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74"/>
    <col min="12" max="12" width="14.28515625" style="74" bestFit="1" customWidth="1"/>
    <col min="13" max="13" width="5.7109375" style="74" bestFit="1" customWidth="1"/>
    <col min="14" max="14" width="10.85546875" style="74"/>
    <col min="15" max="15" width="14.42578125" style="74" bestFit="1" customWidth="1"/>
    <col min="16" max="16" width="10.85546875" style="74"/>
    <col min="17" max="17" width="12.85546875" style="74" bestFit="1" customWidth="1"/>
    <col min="18" max="21" width="10.85546875" style="74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8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8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U6" s="7"/>
      <c r="V6" s="7"/>
      <c r="W6" s="7"/>
    </row>
    <row r="7" spans="1:25" ht="15.75" x14ac:dyDescent="0.25">
      <c r="A7" s="8"/>
      <c r="B7" s="9"/>
      <c r="C7" s="293" t="s">
        <v>97</v>
      </c>
      <c r="D7" s="293"/>
      <c r="E7" s="293"/>
      <c r="F7" s="293"/>
      <c r="G7" s="293"/>
      <c r="H7" s="293"/>
      <c r="I7" s="293"/>
      <c r="J7" s="12"/>
      <c r="K7" s="208"/>
      <c r="U7" s="7"/>
      <c r="V7" s="7"/>
      <c r="W7" s="7"/>
      <c r="Y7" s="59"/>
    </row>
    <row r="8" spans="1:25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208"/>
      <c r="U8" s="7"/>
      <c r="V8" s="7"/>
      <c r="W8" s="7"/>
      <c r="Y8" s="59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8"/>
      <c r="U9" s="7"/>
      <c r="V9" s="7"/>
      <c r="W9" s="7"/>
      <c r="Y9" s="59"/>
    </row>
    <row r="10" spans="1:25" s="64" customFormat="1" ht="15.75" customHeight="1" x14ac:dyDescent="0.25">
      <c r="A10" s="61"/>
      <c r="B10" s="62"/>
      <c r="C10" s="298" t="s">
        <v>340</v>
      </c>
      <c r="D10" s="298"/>
      <c r="E10" s="302" t="s">
        <v>301</v>
      </c>
      <c r="F10" s="106"/>
      <c r="G10" s="298" t="s">
        <v>341</v>
      </c>
      <c r="H10" s="298"/>
      <c r="I10" s="302" t="s">
        <v>301</v>
      </c>
      <c r="J10" s="63"/>
      <c r="K10" s="183"/>
      <c r="L10" s="86"/>
      <c r="M10" s="86"/>
      <c r="N10" s="86"/>
      <c r="O10" s="86"/>
      <c r="P10" s="86" t="s">
        <v>274</v>
      </c>
      <c r="Q10" s="86"/>
      <c r="R10" s="86" t="s">
        <v>275</v>
      </c>
      <c r="S10" s="86"/>
      <c r="T10" s="86"/>
      <c r="Y10" s="89"/>
    </row>
    <row r="11" spans="1:25" s="64" customFormat="1" ht="15.75" customHeight="1" x14ac:dyDescent="0.25">
      <c r="A11" s="61"/>
      <c r="B11" s="62"/>
      <c r="C11" s="106">
        <v>2016</v>
      </c>
      <c r="D11" s="144">
        <v>2017</v>
      </c>
      <c r="E11" s="303"/>
      <c r="F11" s="106"/>
      <c r="G11" s="144">
        <v>2016</v>
      </c>
      <c r="H11" s="144">
        <v>2017</v>
      </c>
      <c r="I11" s="303"/>
      <c r="J11" s="63"/>
      <c r="K11" s="86"/>
      <c r="L11" s="179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Y11" s="89"/>
    </row>
    <row r="12" spans="1:25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183"/>
      <c r="L12" s="269" t="s">
        <v>75</v>
      </c>
      <c r="M12" s="269" t="s">
        <v>74</v>
      </c>
      <c r="N12" s="86"/>
      <c r="O12" s="86"/>
      <c r="P12" s="86"/>
      <c r="Q12" s="86"/>
      <c r="R12" s="86"/>
      <c r="S12" s="86"/>
      <c r="T12" s="86"/>
      <c r="Y12" s="89"/>
    </row>
    <row r="13" spans="1:25" s="64" customFormat="1" ht="15" customHeight="1" x14ac:dyDescent="0.25">
      <c r="A13" s="61"/>
      <c r="B13" s="175" t="s">
        <v>357</v>
      </c>
      <c r="C13" s="83">
        <v>70.047109477364586</v>
      </c>
      <c r="D13" s="103">
        <v>70.580133657735814</v>
      </c>
      <c r="E13" s="83">
        <v>0.53302418037122834</v>
      </c>
      <c r="F13" s="242"/>
      <c r="G13" s="83">
        <v>70.17041192461356</v>
      </c>
      <c r="H13" s="84">
        <v>71.951335122910137</v>
      </c>
      <c r="I13" s="83">
        <v>1.780923198296577</v>
      </c>
      <c r="J13" s="63"/>
      <c r="K13" s="183"/>
      <c r="L13" s="203" t="s">
        <v>357</v>
      </c>
      <c r="M13" s="182">
        <v>70.580133657735814</v>
      </c>
      <c r="N13" s="86"/>
      <c r="O13" s="204" t="s">
        <v>349</v>
      </c>
      <c r="P13" s="205">
        <v>69.699654545732997</v>
      </c>
      <c r="Q13" s="205">
        <v>70.130782646018233</v>
      </c>
      <c r="R13" s="205">
        <v>68.860490343139986</v>
      </c>
      <c r="S13" s="205">
        <v>71.087885805993096</v>
      </c>
      <c r="T13" s="86"/>
      <c r="Y13" s="89"/>
    </row>
    <row r="14" spans="1:25" s="64" customFormat="1" ht="15" customHeight="1" x14ac:dyDescent="0.25">
      <c r="A14" s="61"/>
      <c r="B14" s="175" t="s">
        <v>349</v>
      </c>
      <c r="C14" s="83">
        <v>69.699654545732997</v>
      </c>
      <c r="D14" s="103">
        <v>70.130782646018233</v>
      </c>
      <c r="E14" s="83">
        <v>0.4311281002852354</v>
      </c>
      <c r="F14" s="241"/>
      <c r="G14" s="83">
        <v>68.860490343139986</v>
      </c>
      <c r="H14" s="84">
        <v>71.087885805993096</v>
      </c>
      <c r="I14" s="83">
        <v>2.2273954628531101</v>
      </c>
      <c r="J14" s="63"/>
      <c r="K14" s="183"/>
      <c r="L14" s="203" t="s">
        <v>349</v>
      </c>
      <c r="M14" s="182">
        <v>70.130782646018233</v>
      </c>
      <c r="N14" s="86"/>
      <c r="O14" s="204" t="s">
        <v>357</v>
      </c>
      <c r="P14" s="205">
        <v>70.047109477364586</v>
      </c>
      <c r="Q14" s="205">
        <v>70.580133657735814</v>
      </c>
      <c r="R14" s="205">
        <v>70.17041192461356</v>
      </c>
      <c r="S14" s="205">
        <v>71.951335122910137</v>
      </c>
      <c r="T14" s="86"/>
      <c r="Y14" s="89"/>
    </row>
    <row r="15" spans="1:25" s="64" customFormat="1" ht="15" customHeight="1" x14ac:dyDescent="0.25">
      <c r="A15" s="61"/>
      <c r="B15" s="175" t="s">
        <v>346</v>
      </c>
      <c r="C15" s="83">
        <v>69.309214680463555</v>
      </c>
      <c r="D15" s="103">
        <v>70.099826317265183</v>
      </c>
      <c r="E15" s="83">
        <v>0.79061163680162849</v>
      </c>
      <c r="F15" s="248"/>
      <c r="G15" s="83">
        <v>70.19939849089117</v>
      </c>
      <c r="H15" s="84">
        <v>70.599454707984492</v>
      </c>
      <c r="I15" s="83">
        <v>0.40005621709332218</v>
      </c>
      <c r="J15" s="63"/>
      <c r="K15" s="183"/>
      <c r="L15" s="203" t="s">
        <v>346</v>
      </c>
      <c r="M15" s="182">
        <v>70.099826317265183</v>
      </c>
      <c r="N15" s="86"/>
      <c r="O15" s="204" t="s">
        <v>346</v>
      </c>
      <c r="P15" s="205">
        <v>69.309214680463555</v>
      </c>
      <c r="Q15" s="205">
        <v>70.099826317265183</v>
      </c>
      <c r="R15" s="205">
        <v>70.19939849089117</v>
      </c>
      <c r="S15" s="205">
        <v>70.599454707984492</v>
      </c>
      <c r="T15" s="86"/>
      <c r="Y15" s="89"/>
    </row>
    <row r="16" spans="1:25" s="64" customFormat="1" ht="14.25" customHeight="1" x14ac:dyDescent="0.25">
      <c r="A16" s="61"/>
      <c r="B16" s="175" t="s">
        <v>356</v>
      </c>
      <c r="C16" s="83">
        <v>69.244287352752323</v>
      </c>
      <c r="D16" s="103">
        <v>70.029428384545582</v>
      </c>
      <c r="E16" s="83">
        <v>0.785141031793259</v>
      </c>
      <c r="F16" s="268"/>
      <c r="G16" s="83">
        <v>68.448906161400458</v>
      </c>
      <c r="H16" s="84">
        <v>69.883558810576346</v>
      </c>
      <c r="I16" s="83">
        <v>1.434652649175888</v>
      </c>
      <c r="J16" s="63"/>
      <c r="K16" s="183"/>
      <c r="L16" s="203" t="s">
        <v>356</v>
      </c>
      <c r="M16" s="182">
        <v>70.029428384545582</v>
      </c>
      <c r="N16" s="86"/>
      <c r="O16" s="204" t="s">
        <v>352</v>
      </c>
      <c r="P16" s="205">
        <v>68.821518627642831</v>
      </c>
      <c r="Q16" s="205">
        <v>68.243473968994479</v>
      </c>
      <c r="R16" s="205">
        <v>69.043207882238235</v>
      </c>
      <c r="S16" s="205">
        <v>68.714411426979098</v>
      </c>
      <c r="T16" s="86"/>
      <c r="Y16" s="89"/>
    </row>
    <row r="17" spans="1:25" s="64" customFormat="1" ht="14.25" customHeight="1" x14ac:dyDescent="0.25">
      <c r="A17" s="61"/>
      <c r="B17" s="174" t="s">
        <v>355</v>
      </c>
      <c r="C17" s="84">
        <v>70.899929982012779</v>
      </c>
      <c r="D17" s="84">
        <v>69.203926113402332</v>
      </c>
      <c r="E17" s="84">
        <v>-1.6960038686104468</v>
      </c>
      <c r="F17" s="172"/>
      <c r="G17" s="84">
        <v>70.903180686454888</v>
      </c>
      <c r="H17" s="84">
        <v>70.397676091788668</v>
      </c>
      <c r="I17" s="84">
        <v>-0.50550459466622044</v>
      </c>
      <c r="J17" s="63"/>
      <c r="K17" s="183"/>
      <c r="L17" s="203" t="s">
        <v>355</v>
      </c>
      <c r="M17" s="182">
        <v>69.203926113402332</v>
      </c>
      <c r="N17" s="86"/>
      <c r="O17" s="204" t="s">
        <v>356</v>
      </c>
      <c r="P17" s="205">
        <v>69.244287352752323</v>
      </c>
      <c r="Q17" s="205">
        <v>70.029428384545582</v>
      </c>
      <c r="R17" s="205">
        <v>68.448906161400458</v>
      </c>
      <c r="S17" s="205">
        <v>69.883558810576346</v>
      </c>
      <c r="T17" s="86"/>
      <c r="Y17" s="89"/>
    </row>
    <row r="18" spans="1:25" s="64" customFormat="1" ht="15" customHeight="1" x14ac:dyDescent="0.25">
      <c r="A18" s="61"/>
      <c r="B18" s="175" t="s">
        <v>351</v>
      </c>
      <c r="C18" s="83">
        <v>68.490564672354992</v>
      </c>
      <c r="D18" s="103">
        <v>68.552297206666609</v>
      </c>
      <c r="E18" s="83">
        <v>6.1732534311616405E-2</v>
      </c>
      <c r="F18" s="172"/>
      <c r="G18" s="83">
        <v>69.150587568686163</v>
      </c>
      <c r="H18" s="84">
        <v>67.781747630240872</v>
      </c>
      <c r="I18" s="83">
        <v>-1.3688399384452907</v>
      </c>
      <c r="J18" s="63"/>
      <c r="K18" s="183"/>
      <c r="L18" s="203" t="s">
        <v>351</v>
      </c>
      <c r="M18" s="182">
        <v>68.552297206666609</v>
      </c>
      <c r="N18" s="86"/>
      <c r="O18" s="204" t="s">
        <v>345</v>
      </c>
      <c r="P18" s="205">
        <v>65.742653246867064</v>
      </c>
      <c r="Q18" s="205">
        <v>67.007348624008259</v>
      </c>
      <c r="R18" s="205">
        <v>67.029880913938484</v>
      </c>
      <c r="S18" s="205">
        <v>68.121567269815102</v>
      </c>
      <c r="T18" s="86"/>
      <c r="Y18" s="89"/>
    </row>
    <row r="19" spans="1:25" s="64" customFormat="1" ht="14.25" customHeight="1" x14ac:dyDescent="0.25">
      <c r="A19" s="61"/>
      <c r="B19" s="174" t="s">
        <v>352</v>
      </c>
      <c r="C19" s="70">
        <v>68.821518627642831</v>
      </c>
      <c r="D19" s="84">
        <v>68.243473968994479</v>
      </c>
      <c r="E19" s="70">
        <v>-0.57804465864835208</v>
      </c>
      <c r="F19" s="283"/>
      <c r="G19" s="70">
        <v>69.043207882238235</v>
      </c>
      <c r="H19" s="84">
        <v>68.714411426979098</v>
      </c>
      <c r="I19" s="70">
        <v>-0.32879645525913759</v>
      </c>
      <c r="J19" s="63"/>
      <c r="K19" s="183"/>
      <c r="L19" s="203" t="s">
        <v>352</v>
      </c>
      <c r="M19" s="182">
        <v>68.243473968994479</v>
      </c>
      <c r="N19" s="86"/>
      <c r="O19" s="204" t="s">
        <v>347</v>
      </c>
      <c r="P19" s="205">
        <v>67.813589281613176</v>
      </c>
      <c r="Q19" s="205">
        <v>66.550793722696909</v>
      </c>
      <c r="R19" s="205">
        <v>68.249330411835189</v>
      </c>
      <c r="S19" s="205">
        <v>66.892284217821526</v>
      </c>
      <c r="T19" s="86"/>
      <c r="Y19" s="89"/>
    </row>
    <row r="20" spans="1:25" s="64" customFormat="1" ht="15" customHeight="1" x14ac:dyDescent="0.25">
      <c r="A20" s="61"/>
      <c r="B20" s="175" t="s">
        <v>354</v>
      </c>
      <c r="C20" s="83">
        <v>67.517888807791664</v>
      </c>
      <c r="D20" s="103">
        <v>67.579915027285608</v>
      </c>
      <c r="E20" s="83">
        <v>6.2026219493944268E-2</v>
      </c>
      <c r="F20" s="172"/>
      <c r="G20" s="83">
        <v>68.672375706122011</v>
      </c>
      <c r="H20" s="84">
        <v>67.059737756134695</v>
      </c>
      <c r="I20" s="83">
        <v>-1.6126379499873167</v>
      </c>
      <c r="J20" s="63"/>
      <c r="K20" s="183"/>
      <c r="L20" s="203" t="s">
        <v>354</v>
      </c>
      <c r="M20" s="182">
        <v>67.579915027285608</v>
      </c>
      <c r="N20" s="86"/>
      <c r="O20" s="204" t="s">
        <v>351</v>
      </c>
      <c r="P20" s="205">
        <v>68.490564672354992</v>
      </c>
      <c r="Q20" s="205">
        <v>68.552297206666609</v>
      </c>
      <c r="R20" s="205">
        <v>69.150587568686163</v>
      </c>
      <c r="S20" s="205">
        <v>67.781747630240872</v>
      </c>
      <c r="T20" s="86"/>
      <c r="Y20" s="89"/>
    </row>
    <row r="21" spans="1:25" s="64" customFormat="1" ht="14.25" customHeight="1" x14ac:dyDescent="0.25">
      <c r="A21" s="61"/>
      <c r="B21" s="175" t="s">
        <v>345</v>
      </c>
      <c r="C21" s="83">
        <v>65.742653246867064</v>
      </c>
      <c r="D21" s="103">
        <v>67.007348624008259</v>
      </c>
      <c r="E21" s="83">
        <v>1.2646953771411944</v>
      </c>
      <c r="F21" s="169"/>
      <c r="G21" s="83">
        <v>67.029880913938484</v>
      </c>
      <c r="H21" s="84">
        <v>68.121567269815102</v>
      </c>
      <c r="I21" s="83">
        <v>1.0916863558766181</v>
      </c>
      <c r="J21" s="63"/>
      <c r="K21" s="183"/>
      <c r="L21" s="203" t="s">
        <v>345</v>
      </c>
      <c r="M21" s="182">
        <v>67.007348624008259</v>
      </c>
      <c r="N21" s="86"/>
      <c r="O21" s="204" t="s">
        <v>354</v>
      </c>
      <c r="P21" s="205">
        <v>67.517888807791664</v>
      </c>
      <c r="Q21" s="205">
        <v>67.579915027285608</v>
      </c>
      <c r="R21" s="205">
        <v>68.672375706122011</v>
      </c>
      <c r="S21" s="205">
        <v>67.059737756134695</v>
      </c>
      <c r="T21" s="86"/>
      <c r="Y21" s="89"/>
    </row>
    <row r="22" spans="1:25" s="64" customFormat="1" ht="15" customHeight="1" x14ac:dyDescent="0.25">
      <c r="A22" s="61"/>
      <c r="B22" s="175" t="s">
        <v>347</v>
      </c>
      <c r="C22" s="83">
        <v>67.813589281613176</v>
      </c>
      <c r="D22" s="103">
        <v>66.550793722696909</v>
      </c>
      <c r="E22" s="83">
        <v>-1.2627955589162667</v>
      </c>
      <c r="F22" s="172"/>
      <c r="G22" s="83">
        <v>68.249330411835189</v>
      </c>
      <c r="H22" s="84">
        <v>66.892284217821526</v>
      </c>
      <c r="I22" s="83">
        <v>-1.3570461940136624</v>
      </c>
      <c r="J22" s="63"/>
      <c r="K22" s="183"/>
      <c r="L22" s="203" t="s">
        <v>347</v>
      </c>
      <c r="M22" s="182">
        <v>66.550793722696909</v>
      </c>
      <c r="N22" s="86"/>
      <c r="O22" s="204" t="s">
        <v>355</v>
      </c>
      <c r="P22" s="205">
        <v>70.899929982012779</v>
      </c>
      <c r="Q22" s="205">
        <v>69.203926113402332</v>
      </c>
      <c r="R22" s="205">
        <v>70.903180686454888</v>
      </c>
      <c r="S22" s="205">
        <v>70.397676091788668</v>
      </c>
      <c r="T22" s="86"/>
      <c r="Y22" s="89"/>
    </row>
    <row r="23" spans="1:25" s="64" customFormat="1" ht="15" customHeight="1" x14ac:dyDescent="0.25">
      <c r="A23" s="61"/>
      <c r="B23" s="175" t="s">
        <v>348</v>
      </c>
      <c r="C23" s="83">
        <v>64.838967667330991</v>
      </c>
      <c r="D23" s="103">
        <v>64.850685476915359</v>
      </c>
      <c r="E23" s="83">
        <v>1.171780958436841E-2</v>
      </c>
      <c r="F23" s="283"/>
      <c r="G23" s="83">
        <v>65.367760685703232</v>
      </c>
      <c r="H23" s="84">
        <v>64.54525175002918</v>
      </c>
      <c r="I23" s="83">
        <v>-0.82250893567405114</v>
      </c>
      <c r="J23" s="63"/>
      <c r="K23" s="183"/>
      <c r="L23" s="203" t="s">
        <v>348</v>
      </c>
      <c r="M23" s="182">
        <v>64.850685476915359</v>
      </c>
      <c r="N23" s="86"/>
      <c r="O23" s="204" t="s">
        <v>353</v>
      </c>
      <c r="P23" s="205">
        <v>65.306414145746189</v>
      </c>
      <c r="Q23" s="205">
        <v>64.05866195439998</v>
      </c>
      <c r="R23" s="205">
        <v>64.756739113409495</v>
      </c>
      <c r="S23" s="205">
        <v>64.574990058412212</v>
      </c>
      <c r="T23" s="86"/>
      <c r="Y23" s="89"/>
    </row>
    <row r="24" spans="1:25" s="64" customFormat="1" ht="14.25" customHeight="1" x14ac:dyDescent="0.25">
      <c r="A24" s="61"/>
      <c r="B24" s="175" t="s">
        <v>350</v>
      </c>
      <c r="C24" s="83">
        <v>63.363560384311157</v>
      </c>
      <c r="D24" s="103">
        <v>64.299438292490905</v>
      </c>
      <c r="E24" s="83">
        <v>0.93587790817974792</v>
      </c>
      <c r="F24" s="169"/>
      <c r="G24" s="83">
        <v>64.28404458658305</v>
      </c>
      <c r="H24" s="84">
        <v>65.334886557713432</v>
      </c>
      <c r="I24" s="83">
        <v>1.0508419711303816</v>
      </c>
      <c r="J24" s="63"/>
      <c r="K24" s="183"/>
      <c r="L24" s="203" t="s">
        <v>350</v>
      </c>
      <c r="M24" s="182">
        <v>64.299438292490905</v>
      </c>
      <c r="N24" s="86"/>
      <c r="O24" s="204" t="s">
        <v>350</v>
      </c>
      <c r="P24" s="205">
        <v>63.363560384311157</v>
      </c>
      <c r="Q24" s="205">
        <v>64.299438292490905</v>
      </c>
      <c r="R24" s="205">
        <v>64.28404458658305</v>
      </c>
      <c r="S24" s="205">
        <v>65.334886557713432</v>
      </c>
      <c r="T24" s="86"/>
      <c r="Y24" s="89"/>
    </row>
    <row r="25" spans="1:25" s="64" customFormat="1" ht="15" customHeight="1" x14ac:dyDescent="0.25">
      <c r="A25" s="61"/>
      <c r="B25" s="175" t="s">
        <v>353</v>
      </c>
      <c r="C25" s="83">
        <v>65.306414145746189</v>
      </c>
      <c r="D25" s="103">
        <v>64.05866195439998</v>
      </c>
      <c r="E25" s="83">
        <v>-1.2477521913462084</v>
      </c>
      <c r="F25" s="172"/>
      <c r="G25" s="83">
        <v>64.756739113409495</v>
      </c>
      <c r="H25" s="84">
        <v>64.574990058412212</v>
      </c>
      <c r="I25" s="83">
        <v>-0.18174905499728311</v>
      </c>
      <c r="J25" s="63"/>
      <c r="K25" s="183"/>
      <c r="L25" s="203" t="s">
        <v>353</v>
      </c>
      <c r="M25" s="182">
        <v>64.05866195439998</v>
      </c>
      <c r="N25" s="86"/>
      <c r="O25" s="204" t="s">
        <v>348</v>
      </c>
      <c r="P25" s="205">
        <v>64.838967667330991</v>
      </c>
      <c r="Q25" s="205">
        <v>64.850685476915359</v>
      </c>
      <c r="R25" s="205">
        <v>65.367760685703232</v>
      </c>
      <c r="S25" s="205">
        <v>64.54525175002918</v>
      </c>
      <c r="T25" s="86"/>
      <c r="Y25" s="89"/>
    </row>
    <row r="26" spans="1:25" s="64" customFormat="1" ht="15" customHeight="1" x14ac:dyDescent="0.25">
      <c r="A26" s="61"/>
      <c r="B26" s="175" t="s">
        <v>358</v>
      </c>
      <c r="C26" s="83">
        <v>63.334506011879334</v>
      </c>
      <c r="D26" s="103">
        <v>61.834074495082746</v>
      </c>
      <c r="E26" s="83">
        <v>-1.5004315167965885</v>
      </c>
      <c r="F26" s="169"/>
      <c r="G26" s="83">
        <v>62.713365681111434</v>
      </c>
      <c r="H26" s="84">
        <v>63.103833541288459</v>
      </c>
      <c r="I26" s="83">
        <v>0.39046786017702573</v>
      </c>
      <c r="J26" s="63"/>
      <c r="K26" s="183"/>
      <c r="L26" s="203" t="s">
        <v>358</v>
      </c>
      <c r="M26" s="182">
        <v>61.834074495082746</v>
      </c>
      <c r="N26" s="86"/>
      <c r="O26" s="204" t="s">
        <v>358</v>
      </c>
      <c r="P26" s="205">
        <v>63.334506011879334</v>
      </c>
      <c r="Q26" s="205">
        <v>61.834074495082746</v>
      </c>
      <c r="R26" s="205">
        <v>62.713365681111434</v>
      </c>
      <c r="S26" s="205">
        <v>63.103833541288459</v>
      </c>
      <c r="T26" s="86"/>
      <c r="Y26" s="89"/>
    </row>
    <row r="27" spans="1:25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183"/>
      <c r="L27" s="86"/>
      <c r="M27" s="86"/>
      <c r="N27" s="86"/>
      <c r="O27" s="86"/>
      <c r="P27" s="86"/>
      <c r="Q27" s="86"/>
      <c r="R27" s="86"/>
      <c r="S27" s="86"/>
      <c r="T27" s="86"/>
      <c r="Y27" s="89"/>
    </row>
    <row r="28" spans="1:25" s="64" customFormat="1" x14ac:dyDescent="0.25">
      <c r="A28" s="61"/>
      <c r="B28" s="98" t="s">
        <v>94</v>
      </c>
      <c r="C28" s="70">
        <v>2.0784113543699476</v>
      </c>
      <c r="D28" s="84">
        <v>0.96045214440785287</v>
      </c>
      <c r="E28" s="104"/>
      <c r="F28" s="104"/>
      <c r="G28" s="70">
        <v>1.8599728042166532</v>
      </c>
      <c r="H28" s="84">
        <v>1.6832646648095704</v>
      </c>
      <c r="I28" s="104"/>
      <c r="J28" s="63"/>
      <c r="K28" s="183"/>
      <c r="L28" s="86"/>
      <c r="M28" s="86"/>
      <c r="N28" s="86"/>
      <c r="O28" s="86"/>
      <c r="P28" s="86"/>
      <c r="Q28" s="86"/>
      <c r="R28" s="86"/>
      <c r="S28" s="86"/>
      <c r="T28" s="86"/>
      <c r="Y28" s="89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U29" s="7"/>
      <c r="V29" s="7"/>
      <c r="W29" s="7"/>
      <c r="Y29" s="59"/>
    </row>
    <row r="30" spans="1:25" ht="15.75" x14ac:dyDescent="0.2">
      <c r="A30" s="8"/>
      <c r="B30" s="33"/>
      <c r="C30" s="301" t="s">
        <v>159</v>
      </c>
      <c r="D30" s="301"/>
      <c r="E30" s="301"/>
      <c r="F30" s="301"/>
      <c r="G30" s="301"/>
      <c r="H30" s="301"/>
      <c r="I30" s="301"/>
      <c r="J30" s="12"/>
      <c r="K30" s="208"/>
      <c r="U30" s="7"/>
      <c r="V30" s="7"/>
      <c r="W30" s="7"/>
      <c r="Y30" s="59"/>
    </row>
    <row r="31" spans="1:25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208"/>
      <c r="U31" s="7"/>
      <c r="V31" s="7"/>
      <c r="W31" s="7"/>
      <c r="Y31" s="59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8"/>
      <c r="N32" s="269"/>
      <c r="O32" s="269"/>
      <c r="U32" s="7"/>
      <c r="V32" s="7"/>
      <c r="W32" s="7"/>
      <c r="Y32" s="59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N33" s="203"/>
      <c r="O33" s="182"/>
      <c r="U33" s="7"/>
      <c r="V33" s="7"/>
      <c r="W33" s="7"/>
      <c r="Y33" s="59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N34" s="203"/>
      <c r="O34" s="182"/>
      <c r="U34" s="7"/>
      <c r="V34" s="7"/>
      <c r="W34" s="7"/>
      <c r="Y34" s="59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N35" s="203"/>
      <c r="O35" s="182"/>
      <c r="U35" s="7"/>
      <c r="V35" s="7"/>
      <c r="W35" s="7"/>
      <c r="Y35" s="59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N36" s="203"/>
      <c r="O36" s="182"/>
      <c r="U36" s="7"/>
      <c r="V36" s="7"/>
      <c r="W36" s="7"/>
      <c r="Y36" s="59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N37" s="203"/>
      <c r="O37" s="182"/>
      <c r="U37" s="7"/>
      <c r="V37" s="7"/>
      <c r="W37" s="7"/>
      <c r="Y37" s="59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3"/>
      <c r="O38" s="182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3"/>
      <c r="O39" s="182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03"/>
      <c r="O40" s="182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03"/>
      <c r="O41" s="182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03"/>
      <c r="O42" s="182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03"/>
      <c r="O43" s="182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03"/>
      <c r="O44" s="182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03"/>
      <c r="O45" s="182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03"/>
      <c r="O46" s="182"/>
    </row>
    <row r="47" spans="1:25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8"/>
    </row>
    <row r="49" spans="1:11" x14ac:dyDescent="0.2">
      <c r="A49" s="137" t="s">
        <v>367</v>
      </c>
      <c r="B49" s="10"/>
      <c r="C49" s="10"/>
      <c r="D49" s="10"/>
      <c r="E49" s="10"/>
      <c r="F49" s="10"/>
      <c r="G49" s="10"/>
      <c r="H49" s="10"/>
      <c r="I49" s="10"/>
      <c r="J49" s="12"/>
      <c r="K49" s="208"/>
    </row>
    <row r="50" spans="1:11" x14ac:dyDescent="0.2">
      <c r="A50" s="137" t="s">
        <v>208</v>
      </c>
      <c r="B50" s="10"/>
      <c r="C50" s="10"/>
      <c r="D50" s="10"/>
      <c r="E50" s="10"/>
      <c r="F50" s="10"/>
      <c r="G50" s="10"/>
      <c r="H50" s="10"/>
      <c r="I50" s="10"/>
      <c r="J50" s="12"/>
      <c r="K50" s="208"/>
    </row>
    <row r="51" spans="1:11" x14ac:dyDescent="0.2">
      <c r="A51" s="138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208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7.140625" style="74" bestFit="1" customWidth="1"/>
    <col min="14" max="14" width="10.85546875" style="74"/>
    <col min="15" max="15" width="14.42578125" style="74" bestFit="1" customWidth="1"/>
    <col min="16" max="20" width="10.85546875" style="74"/>
    <col min="21" max="22" width="10.85546875" style="200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4"/>
      <c r="V6" s="7"/>
    </row>
    <row r="7" spans="1:24" ht="15.75" x14ac:dyDescent="0.25">
      <c r="A7" s="8"/>
      <c r="B7" s="9"/>
      <c r="C7" s="293" t="s">
        <v>96</v>
      </c>
      <c r="D7" s="293"/>
      <c r="E7" s="293"/>
      <c r="F7" s="293"/>
      <c r="G7" s="293"/>
      <c r="H7" s="293"/>
      <c r="I7" s="293"/>
      <c r="J7" s="12"/>
      <c r="K7" s="10"/>
      <c r="U7" s="74"/>
      <c r="V7" s="7"/>
    </row>
    <row r="8" spans="1:24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10"/>
      <c r="U8" s="74"/>
      <c r="V8" s="7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274</v>
      </c>
      <c r="Q9" s="86"/>
      <c r="R9" s="86" t="s">
        <v>275</v>
      </c>
      <c r="S9" s="86"/>
      <c r="U9" s="74"/>
      <c r="V9" s="7"/>
    </row>
    <row r="10" spans="1:24" s="64" customFormat="1" ht="15.75" customHeight="1" x14ac:dyDescent="0.25">
      <c r="A10" s="61"/>
      <c r="B10" s="62"/>
      <c r="C10" s="298" t="s">
        <v>340</v>
      </c>
      <c r="D10" s="298"/>
      <c r="E10" s="302" t="s">
        <v>301</v>
      </c>
      <c r="F10" s="106"/>
      <c r="G10" s="298" t="s">
        <v>341</v>
      </c>
      <c r="H10" s="298"/>
      <c r="I10" s="302" t="s">
        <v>301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</row>
    <row r="11" spans="1:24" s="64" customFormat="1" ht="15.75" customHeight="1" x14ac:dyDescent="0.25">
      <c r="A11" s="61"/>
      <c r="B11" s="62"/>
      <c r="C11" s="106">
        <v>2016</v>
      </c>
      <c r="D11" s="144">
        <v>2017</v>
      </c>
      <c r="E11" s="303"/>
      <c r="F11" s="106"/>
      <c r="G11" s="106">
        <v>2016</v>
      </c>
      <c r="H11" s="144">
        <v>2017</v>
      </c>
      <c r="I11" s="303"/>
      <c r="J11" s="63"/>
      <c r="L11" s="179"/>
      <c r="M11" s="86"/>
      <c r="N11" s="86"/>
      <c r="O11" s="86"/>
      <c r="P11" s="86"/>
      <c r="Q11" s="86"/>
      <c r="R11" s="86"/>
      <c r="S11" s="86"/>
      <c r="T11" s="86"/>
      <c r="U11" s="86"/>
    </row>
    <row r="12" spans="1:24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239" t="s">
        <v>75</v>
      </c>
      <c r="M12" s="239" t="s">
        <v>74</v>
      </c>
      <c r="N12" s="86"/>
      <c r="O12" s="86"/>
      <c r="P12" s="86"/>
      <c r="Q12" s="86"/>
      <c r="R12" s="86"/>
      <c r="S12" s="86"/>
      <c r="T12" s="86"/>
      <c r="U12" s="86"/>
    </row>
    <row r="13" spans="1:24" s="64" customFormat="1" ht="15" customHeight="1" x14ac:dyDescent="0.25">
      <c r="A13" s="61"/>
      <c r="B13" s="175" t="s">
        <v>358</v>
      </c>
      <c r="C13" s="83">
        <v>14.418318884662874</v>
      </c>
      <c r="D13" s="103">
        <v>13.668784057612655</v>
      </c>
      <c r="E13" s="83">
        <v>-0.74953482705021912</v>
      </c>
      <c r="F13" s="163"/>
      <c r="G13" s="83">
        <v>14.066098702920279</v>
      </c>
      <c r="H13" s="103">
        <v>12.830357768274844</v>
      </c>
      <c r="I13" s="83">
        <v>-1.2357409346454347</v>
      </c>
      <c r="J13" s="63"/>
      <c r="K13" s="62"/>
      <c r="L13" s="203" t="s">
        <v>358</v>
      </c>
      <c r="M13" s="186">
        <v>13.668784057612655</v>
      </c>
      <c r="N13" s="86"/>
      <c r="O13" s="204" t="s">
        <v>358</v>
      </c>
      <c r="P13" s="205">
        <v>14.418318884662874</v>
      </c>
      <c r="Q13" s="205">
        <v>13.668784057612655</v>
      </c>
      <c r="R13" s="205">
        <v>14.066098702920279</v>
      </c>
      <c r="S13" s="205">
        <v>12.830357768274844</v>
      </c>
      <c r="T13" s="86"/>
      <c r="U13" s="86"/>
    </row>
    <row r="14" spans="1:24" s="64" customFormat="1" ht="15" customHeight="1" x14ac:dyDescent="0.25">
      <c r="A14" s="61"/>
      <c r="B14" s="175" t="s">
        <v>345</v>
      </c>
      <c r="C14" s="83">
        <v>11.611363583532235</v>
      </c>
      <c r="D14" s="103">
        <v>11.51816580365772</v>
      </c>
      <c r="E14" s="83">
        <v>-9.3197779874515163E-2</v>
      </c>
      <c r="F14" s="283"/>
      <c r="G14" s="83">
        <v>10.336722752869214</v>
      </c>
      <c r="H14" s="103">
        <v>9.8172696041526279</v>
      </c>
      <c r="I14" s="83">
        <v>-0.5194531487165861</v>
      </c>
      <c r="J14" s="63"/>
      <c r="K14" s="62"/>
      <c r="L14" s="203" t="s">
        <v>345</v>
      </c>
      <c r="M14" s="186">
        <v>11.51816580365772</v>
      </c>
      <c r="N14" s="86"/>
      <c r="O14" s="204" t="s">
        <v>351</v>
      </c>
      <c r="P14" s="205">
        <v>9.2123148229544842</v>
      </c>
      <c r="Q14" s="205">
        <v>9.7461726105735202</v>
      </c>
      <c r="R14" s="205">
        <v>8.4952947739107909</v>
      </c>
      <c r="S14" s="205">
        <v>10.2964360146571</v>
      </c>
      <c r="T14" s="86"/>
      <c r="U14" s="86"/>
    </row>
    <row r="15" spans="1:24" s="64" customFormat="1" ht="14.25" customHeight="1" x14ac:dyDescent="0.25">
      <c r="A15" s="61"/>
      <c r="B15" s="175" t="s">
        <v>348</v>
      </c>
      <c r="C15" s="83">
        <v>11.602848361048885</v>
      </c>
      <c r="D15" s="103">
        <v>10.70893559594928</v>
      </c>
      <c r="E15" s="83">
        <v>-0.89391276509960527</v>
      </c>
      <c r="F15" s="172"/>
      <c r="G15" s="83">
        <v>10.552065795773558</v>
      </c>
      <c r="H15" s="103">
        <v>9.6748158507932338</v>
      </c>
      <c r="I15" s="83">
        <v>-0.87724994498032416</v>
      </c>
      <c r="J15" s="63"/>
      <c r="K15" s="62"/>
      <c r="L15" s="203" t="s">
        <v>348</v>
      </c>
      <c r="M15" s="186">
        <v>10.70893559594928</v>
      </c>
      <c r="N15" s="86"/>
      <c r="O15" s="204" t="s">
        <v>348</v>
      </c>
      <c r="P15" s="205">
        <v>11.602848361048885</v>
      </c>
      <c r="Q15" s="205">
        <v>10.70893559594928</v>
      </c>
      <c r="R15" s="205">
        <v>10.552065795773558</v>
      </c>
      <c r="S15" s="205">
        <v>9.6748158507932338</v>
      </c>
      <c r="T15" s="86"/>
      <c r="U15" s="86"/>
    </row>
    <row r="16" spans="1:24" s="64" customFormat="1" ht="14.25" customHeight="1" x14ac:dyDescent="0.25">
      <c r="A16" s="61"/>
      <c r="B16" s="174" t="s">
        <v>355</v>
      </c>
      <c r="C16" s="84">
        <v>8.5851776274315679</v>
      </c>
      <c r="D16" s="84">
        <v>9.8938834636624193</v>
      </c>
      <c r="E16" s="84">
        <v>1.3087058362308515</v>
      </c>
      <c r="F16" s="268"/>
      <c r="G16" s="84">
        <v>8.8348372538607514</v>
      </c>
      <c r="H16" s="84">
        <v>8.825926051149624</v>
      </c>
      <c r="I16" s="84">
        <v>-8.9112027111273306E-3</v>
      </c>
      <c r="J16" s="63"/>
      <c r="K16" s="62"/>
      <c r="L16" s="203" t="s">
        <v>355</v>
      </c>
      <c r="M16" s="186">
        <v>9.8938834636624193</v>
      </c>
      <c r="N16" s="86"/>
      <c r="O16" s="204" t="s">
        <v>354</v>
      </c>
      <c r="P16" s="205">
        <v>9.4465464523018596</v>
      </c>
      <c r="Q16" s="205">
        <v>9.6909842110219699</v>
      </c>
      <c r="R16" s="205">
        <v>8.9270120852482187</v>
      </c>
      <c r="S16" s="205">
        <v>9.441211938734881</v>
      </c>
      <c r="T16" s="86"/>
      <c r="U16" s="86"/>
    </row>
    <row r="17" spans="1:22" s="64" customFormat="1" ht="14.25" customHeight="1" x14ac:dyDescent="0.25">
      <c r="A17" s="61"/>
      <c r="B17" s="175" t="s">
        <v>351</v>
      </c>
      <c r="C17" s="83">
        <v>9.2123148229544842</v>
      </c>
      <c r="D17" s="103">
        <v>9.7461726105735202</v>
      </c>
      <c r="E17" s="83">
        <v>0.53385778761903602</v>
      </c>
      <c r="F17" s="172"/>
      <c r="G17" s="83">
        <v>8.4952947739107909</v>
      </c>
      <c r="H17" s="103">
        <v>10.2964360146571</v>
      </c>
      <c r="I17" s="83">
        <v>1.8011412407463094</v>
      </c>
      <c r="J17" s="63"/>
      <c r="K17" s="62"/>
      <c r="L17" s="203" t="s">
        <v>351</v>
      </c>
      <c r="M17" s="186">
        <v>9.7461726105735202</v>
      </c>
      <c r="N17" s="86"/>
      <c r="O17" s="204" t="s">
        <v>352</v>
      </c>
      <c r="P17" s="205">
        <v>8.7687748532894059</v>
      </c>
      <c r="Q17" s="205">
        <v>9.282780450061793</v>
      </c>
      <c r="R17" s="205">
        <v>8.562837953904058</v>
      </c>
      <c r="S17" s="205">
        <v>8.7297660164157662</v>
      </c>
      <c r="T17" s="86"/>
      <c r="U17" s="86"/>
    </row>
    <row r="18" spans="1:22" s="64" customFormat="1" ht="15" customHeight="1" x14ac:dyDescent="0.25">
      <c r="A18" s="61"/>
      <c r="B18" s="175" t="s">
        <v>354</v>
      </c>
      <c r="C18" s="83">
        <v>9.4465464523018596</v>
      </c>
      <c r="D18" s="103">
        <v>9.6909842110219699</v>
      </c>
      <c r="E18" s="83">
        <v>0.24443775872011031</v>
      </c>
      <c r="F18" s="263"/>
      <c r="G18" s="83">
        <v>8.9270120852482187</v>
      </c>
      <c r="H18" s="103">
        <v>9.441211938734881</v>
      </c>
      <c r="I18" s="83">
        <v>0.51419985348666231</v>
      </c>
      <c r="J18" s="63"/>
      <c r="K18" s="62"/>
      <c r="L18" s="203" t="s">
        <v>354</v>
      </c>
      <c r="M18" s="186">
        <v>9.6909842110219699</v>
      </c>
      <c r="N18" s="86"/>
      <c r="O18" s="204" t="s">
        <v>345</v>
      </c>
      <c r="P18" s="205">
        <v>11.611363583532235</v>
      </c>
      <c r="Q18" s="205">
        <v>11.51816580365772</v>
      </c>
      <c r="R18" s="205">
        <v>10.336722752869214</v>
      </c>
      <c r="S18" s="205">
        <v>9.8172696041526279</v>
      </c>
      <c r="T18" s="86"/>
      <c r="U18" s="86"/>
    </row>
    <row r="19" spans="1:22" s="64" customFormat="1" ht="15" customHeight="1" x14ac:dyDescent="0.25">
      <c r="A19" s="61"/>
      <c r="B19" s="174" t="s">
        <v>352</v>
      </c>
      <c r="C19" s="70">
        <v>8.7687748532894059</v>
      </c>
      <c r="D19" s="84">
        <v>9.282780450061793</v>
      </c>
      <c r="E19" s="70">
        <v>0.51400559677238711</v>
      </c>
      <c r="F19" s="172"/>
      <c r="G19" s="70">
        <v>8.562837953904058</v>
      </c>
      <c r="H19" s="84">
        <v>8.7297660164157662</v>
      </c>
      <c r="I19" s="70">
        <v>0.16692806251170822</v>
      </c>
      <c r="J19" s="63"/>
      <c r="K19" s="62"/>
      <c r="L19" s="203" t="s">
        <v>352</v>
      </c>
      <c r="M19" s="186">
        <v>9.282780450061793</v>
      </c>
      <c r="N19" s="86"/>
      <c r="O19" s="204" t="s">
        <v>355</v>
      </c>
      <c r="P19" s="205">
        <v>8.5851776274315679</v>
      </c>
      <c r="Q19" s="205">
        <v>9.8938834636624193</v>
      </c>
      <c r="R19" s="205">
        <v>8.8348372538607514</v>
      </c>
      <c r="S19" s="205">
        <v>8.825926051149624</v>
      </c>
      <c r="T19" s="86"/>
      <c r="U19" s="86"/>
    </row>
    <row r="20" spans="1:22" s="64" customFormat="1" ht="15" customHeight="1" x14ac:dyDescent="0.25">
      <c r="A20" s="61"/>
      <c r="B20" s="175" t="s">
        <v>350</v>
      </c>
      <c r="C20" s="83">
        <v>9.2756899287366004</v>
      </c>
      <c r="D20" s="103">
        <v>9.2278154048267496</v>
      </c>
      <c r="E20" s="83">
        <v>-4.7874523909850808E-2</v>
      </c>
      <c r="F20" s="172"/>
      <c r="G20" s="83">
        <v>8.5786849235768621</v>
      </c>
      <c r="H20" s="103">
        <v>8.1377719388056331</v>
      </c>
      <c r="I20" s="83">
        <v>-0.44091298477122898</v>
      </c>
      <c r="J20" s="63"/>
      <c r="K20" s="62"/>
      <c r="L20" s="203" t="s">
        <v>350</v>
      </c>
      <c r="M20" s="186">
        <v>9.2278154048267496</v>
      </c>
      <c r="N20" s="86"/>
      <c r="O20" s="204" t="s">
        <v>347</v>
      </c>
      <c r="P20" s="205">
        <v>7.4280677155694423</v>
      </c>
      <c r="Q20" s="205">
        <v>8.3149930973202615</v>
      </c>
      <c r="R20" s="205">
        <v>6.842907026568346</v>
      </c>
      <c r="S20" s="205">
        <v>8.6890955033695505</v>
      </c>
      <c r="T20" s="86"/>
      <c r="U20" s="86"/>
    </row>
    <row r="21" spans="1:22" s="64" customFormat="1" ht="15" customHeight="1" x14ac:dyDescent="0.25">
      <c r="A21" s="61"/>
      <c r="B21" s="175" t="s">
        <v>347</v>
      </c>
      <c r="C21" s="83">
        <v>7.4280677155694423</v>
      </c>
      <c r="D21" s="103">
        <v>8.3149930973202615</v>
      </c>
      <c r="E21" s="83">
        <v>0.88692538175081914</v>
      </c>
      <c r="F21" s="242"/>
      <c r="G21" s="83">
        <v>6.842907026568346</v>
      </c>
      <c r="H21" s="103">
        <v>8.6890955033695505</v>
      </c>
      <c r="I21" s="83">
        <v>1.8461884768012045</v>
      </c>
      <c r="J21" s="63"/>
      <c r="K21" s="62"/>
      <c r="L21" s="203" t="s">
        <v>347</v>
      </c>
      <c r="M21" s="186">
        <v>8.3149930973202615</v>
      </c>
      <c r="N21" s="86"/>
      <c r="O21" s="204" t="s">
        <v>346</v>
      </c>
      <c r="P21" s="205">
        <v>7.2503584560682048</v>
      </c>
      <c r="Q21" s="205">
        <v>6.9994992137502834</v>
      </c>
      <c r="R21" s="205">
        <v>6.6712247850175892</v>
      </c>
      <c r="S21" s="205">
        <v>7.254656424381241</v>
      </c>
      <c r="T21" s="86"/>
      <c r="U21" s="86"/>
    </row>
    <row r="22" spans="1:22" s="64" customFormat="1" ht="14.25" customHeight="1" x14ac:dyDescent="0.25">
      <c r="A22" s="61"/>
      <c r="B22" s="175" t="s">
        <v>357</v>
      </c>
      <c r="C22" s="83">
        <v>7.3217510001339177</v>
      </c>
      <c r="D22" s="103">
        <v>7.7161653282664204</v>
      </c>
      <c r="E22" s="83">
        <v>0.39441432813250277</v>
      </c>
      <c r="F22" s="241"/>
      <c r="G22" s="83">
        <v>6.5414688326417325</v>
      </c>
      <c r="H22" s="103">
        <v>6.7942529913042433</v>
      </c>
      <c r="I22" s="83">
        <v>0.25278415866251081</v>
      </c>
      <c r="J22" s="63"/>
      <c r="K22" s="62"/>
      <c r="L22" s="203" t="s">
        <v>357</v>
      </c>
      <c r="M22" s="186">
        <v>7.7161653282664204</v>
      </c>
      <c r="N22" s="86"/>
      <c r="O22" s="204" t="s">
        <v>349</v>
      </c>
      <c r="P22" s="205">
        <v>8.8047338542227429</v>
      </c>
      <c r="Q22" s="205">
        <v>7.5306885352818913</v>
      </c>
      <c r="R22" s="205">
        <v>8.0701285991250611</v>
      </c>
      <c r="S22" s="205">
        <v>6.7006801300428576</v>
      </c>
      <c r="T22" s="86"/>
      <c r="U22" s="86"/>
    </row>
    <row r="23" spans="1:22" s="64" customFormat="1" ht="14.25" customHeight="1" x14ac:dyDescent="0.25">
      <c r="A23" s="61"/>
      <c r="B23" s="175" t="s">
        <v>349</v>
      </c>
      <c r="C23" s="83">
        <v>8.8047338542227429</v>
      </c>
      <c r="D23" s="103">
        <v>7.5306885352818913</v>
      </c>
      <c r="E23" s="83">
        <v>-1.2740453189408516</v>
      </c>
      <c r="F23" s="214"/>
      <c r="G23" s="83">
        <v>8.0701285991250611</v>
      </c>
      <c r="H23" s="103">
        <v>6.7006801300428576</v>
      </c>
      <c r="I23" s="83">
        <v>-1.3694484690822035</v>
      </c>
      <c r="J23" s="63"/>
      <c r="K23" s="62"/>
      <c r="L23" s="203" t="s">
        <v>349</v>
      </c>
      <c r="M23" s="186">
        <v>7.5306885352818913</v>
      </c>
      <c r="N23" s="86"/>
      <c r="O23" s="204" t="s">
        <v>357</v>
      </c>
      <c r="P23" s="205">
        <v>7.3217510001339177</v>
      </c>
      <c r="Q23" s="205">
        <v>7.7161653282664204</v>
      </c>
      <c r="R23" s="205">
        <v>6.5414688326417325</v>
      </c>
      <c r="S23" s="205">
        <v>6.7942529913042433</v>
      </c>
      <c r="T23" s="86"/>
      <c r="U23" s="86"/>
    </row>
    <row r="24" spans="1:22" s="64" customFormat="1" ht="15" customHeight="1" x14ac:dyDescent="0.25">
      <c r="A24" s="61"/>
      <c r="B24" s="175" t="s">
        <v>346</v>
      </c>
      <c r="C24" s="83">
        <v>7.2503584560682048</v>
      </c>
      <c r="D24" s="103">
        <v>6.9994992137502834</v>
      </c>
      <c r="E24" s="83">
        <v>-0.25085924231792145</v>
      </c>
      <c r="F24" s="283"/>
      <c r="G24" s="83">
        <v>6.6712247850175892</v>
      </c>
      <c r="H24" s="103">
        <v>7.254656424381241</v>
      </c>
      <c r="I24" s="83">
        <v>0.58343163936365183</v>
      </c>
      <c r="J24" s="63"/>
      <c r="K24" s="62"/>
      <c r="L24" s="203" t="s">
        <v>346</v>
      </c>
      <c r="M24" s="186">
        <v>6.9994992137502834</v>
      </c>
      <c r="N24" s="86"/>
      <c r="O24" s="204" t="s">
        <v>350</v>
      </c>
      <c r="P24" s="205">
        <v>9.2756899287366004</v>
      </c>
      <c r="Q24" s="205">
        <v>9.2278154048267496</v>
      </c>
      <c r="R24" s="205">
        <v>8.5786849235768621</v>
      </c>
      <c r="S24" s="205">
        <v>8.1377719388056331</v>
      </c>
      <c r="T24" s="86"/>
      <c r="U24" s="86"/>
    </row>
    <row r="25" spans="1:22" s="64" customFormat="1" ht="15" customHeight="1" x14ac:dyDescent="0.25">
      <c r="A25" s="61"/>
      <c r="B25" s="175" t="s">
        <v>353</v>
      </c>
      <c r="C25" s="83">
        <v>6.4630922756961739</v>
      </c>
      <c r="D25" s="103">
        <v>6.7824795648685905</v>
      </c>
      <c r="E25" s="83">
        <v>0.31938728917241654</v>
      </c>
      <c r="F25" s="169"/>
      <c r="G25" s="83">
        <v>7.6277029997876262</v>
      </c>
      <c r="H25" s="103">
        <v>6.1903272895606865</v>
      </c>
      <c r="I25" s="83">
        <v>-1.4373757102269398</v>
      </c>
      <c r="J25" s="63"/>
      <c r="K25" s="62"/>
      <c r="L25" s="203" t="s">
        <v>353</v>
      </c>
      <c r="M25" s="186">
        <v>6.7824795648685905</v>
      </c>
      <c r="N25" s="86"/>
      <c r="O25" s="204" t="s">
        <v>353</v>
      </c>
      <c r="P25" s="205">
        <v>6.4630922756961739</v>
      </c>
      <c r="Q25" s="205">
        <v>6.7824795648685905</v>
      </c>
      <c r="R25" s="205">
        <v>7.6277029997876262</v>
      </c>
      <c r="S25" s="205">
        <v>6.1903272895606865</v>
      </c>
      <c r="T25" s="86"/>
      <c r="U25" s="86"/>
    </row>
    <row r="26" spans="1:22" s="64" customFormat="1" ht="15" customHeight="1" x14ac:dyDescent="0.25">
      <c r="A26" s="61"/>
      <c r="B26" s="175" t="s">
        <v>356</v>
      </c>
      <c r="C26" s="83">
        <v>6.084070941891941</v>
      </c>
      <c r="D26" s="103">
        <v>5.6648090489673422</v>
      </c>
      <c r="E26" s="83">
        <v>-0.41926189292459881</v>
      </c>
      <c r="F26" s="169"/>
      <c r="G26" s="83">
        <v>5.7756983105544659</v>
      </c>
      <c r="H26" s="103">
        <v>6.018415274095676</v>
      </c>
      <c r="I26" s="83">
        <v>0.24271696354121008</v>
      </c>
      <c r="J26" s="63"/>
      <c r="K26" s="62"/>
      <c r="L26" s="203" t="s">
        <v>356</v>
      </c>
      <c r="M26" s="186">
        <v>5.6648090489673422</v>
      </c>
      <c r="N26" s="86"/>
      <c r="O26" s="204" t="s">
        <v>356</v>
      </c>
      <c r="P26" s="205">
        <v>6.084070941891941</v>
      </c>
      <c r="Q26" s="205">
        <v>5.6648090489673422</v>
      </c>
      <c r="R26" s="205">
        <v>5.7756983105544659</v>
      </c>
      <c r="S26" s="205">
        <v>6.018415274095676</v>
      </c>
      <c r="T26" s="86"/>
      <c r="U26" s="86"/>
    </row>
    <row r="27" spans="1:22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</row>
    <row r="28" spans="1:22" s="64" customFormat="1" x14ac:dyDescent="0.25">
      <c r="A28" s="61"/>
      <c r="B28" s="98" t="s">
        <v>94</v>
      </c>
      <c r="C28" s="70">
        <v>-0.183597225857838</v>
      </c>
      <c r="D28" s="84">
        <v>0.61110301360062635</v>
      </c>
      <c r="E28" s="104"/>
      <c r="F28" s="104"/>
      <c r="G28" s="70">
        <v>0.27199929995669336</v>
      </c>
      <c r="H28" s="84">
        <v>9.6160034733857813E-2</v>
      </c>
      <c r="I28" s="104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4"/>
      <c r="V29" s="7"/>
    </row>
    <row r="30" spans="1:22" ht="15.75" x14ac:dyDescent="0.2">
      <c r="A30" s="8"/>
      <c r="B30" s="33"/>
      <c r="C30" s="301" t="s">
        <v>197</v>
      </c>
      <c r="D30" s="301"/>
      <c r="E30" s="301"/>
      <c r="F30" s="301"/>
      <c r="G30" s="301"/>
      <c r="H30" s="301"/>
      <c r="I30" s="30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 t="s">
        <v>27</v>
      </c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 t="s">
        <v>27</v>
      </c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 t="s">
        <v>27</v>
      </c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 t="s">
        <v>27</v>
      </c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 t="s">
        <v>27</v>
      </c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4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366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3" spans="1:11" x14ac:dyDescent="0.2">
      <c r="B53" s="74"/>
      <c r="C53" s="74"/>
      <c r="D53" s="74"/>
      <c r="E53" s="74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5.7109375" style="74" bestFit="1" customWidth="1"/>
    <col min="14" max="14" width="10.85546875" style="74"/>
    <col min="15" max="15" width="14.42578125" style="74" bestFit="1" customWidth="1"/>
    <col min="16" max="21" width="10.85546875" style="74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U5" s="59"/>
      <c r="V5" s="59"/>
      <c r="W5" s="77"/>
      <c r="X5" s="77"/>
      <c r="Y5" s="77"/>
      <c r="Z5" s="77"/>
      <c r="AA5" s="77"/>
      <c r="AB5" s="77"/>
      <c r="AC5" s="77"/>
      <c r="AD5" s="77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U6" s="59"/>
      <c r="V6" s="59"/>
      <c r="W6" s="77"/>
      <c r="X6" s="77"/>
      <c r="Y6" s="77"/>
      <c r="Z6" s="77"/>
      <c r="AA6" s="77"/>
      <c r="AB6" s="77"/>
      <c r="AC6" s="77"/>
      <c r="AD6" s="77"/>
    </row>
    <row r="7" spans="1:30" ht="15.75" x14ac:dyDescent="0.25">
      <c r="A7" s="8"/>
      <c r="B7" s="9"/>
      <c r="C7" s="293" t="s">
        <v>98</v>
      </c>
      <c r="D7" s="293"/>
      <c r="E7" s="293"/>
      <c r="F7" s="293"/>
      <c r="G7" s="293"/>
      <c r="H7" s="293"/>
      <c r="I7" s="293"/>
      <c r="J7" s="12"/>
      <c r="K7" s="75"/>
      <c r="U7" s="59"/>
      <c r="V7" s="59"/>
      <c r="W7" s="77"/>
      <c r="X7" s="77"/>
      <c r="Y7" s="77"/>
      <c r="Z7" s="77"/>
      <c r="AA7" s="77"/>
      <c r="AB7" s="77"/>
      <c r="AC7" s="77"/>
      <c r="AD7" s="77"/>
    </row>
    <row r="8" spans="1:30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75"/>
      <c r="P8" s="86" t="s">
        <v>274</v>
      </c>
      <c r="Q8" s="86"/>
      <c r="R8" s="86" t="s">
        <v>275</v>
      </c>
      <c r="S8" s="86"/>
      <c r="U8" s="59"/>
      <c r="V8" s="59"/>
      <c r="W8" s="77"/>
      <c r="X8" s="77"/>
      <c r="Y8" s="77"/>
      <c r="Z8" s="77"/>
      <c r="AA8" s="77"/>
      <c r="AB8" s="77"/>
      <c r="AC8" s="77"/>
      <c r="AD8" s="77"/>
    </row>
    <row r="9" spans="1:30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>
        <v>2015</v>
      </c>
      <c r="Q9" s="86">
        <v>2016</v>
      </c>
      <c r="R9" s="86">
        <v>2015</v>
      </c>
      <c r="S9" s="86">
        <v>2016</v>
      </c>
      <c r="U9" s="7"/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298" t="s">
        <v>340</v>
      </c>
      <c r="D10" s="298"/>
      <c r="E10" s="302" t="s">
        <v>301</v>
      </c>
      <c r="F10" s="106"/>
      <c r="G10" s="298" t="s">
        <v>341</v>
      </c>
      <c r="H10" s="298"/>
      <c r="I10" s="302" t="s">
        <v>301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X10" s="197"/>
      <c r="Y10" s="197"/>
      <c r="Z10" s="197"/>
      <c r="AA10" s="197"/>
      <c r="AB10" s="197"/>
      <c r="AC10" s="197"/>
      <c r="AD10" s="197"/>
    </row>
    <row r="11" spans="1:30" s="64" customFormat="1" ht="15.75" customHeight="1" x14ac:dyDescent="0.25">
      <c r="A11" s="61"/>
      <c r="B11" s="62"/>
      <c r="C11" s="106">
        <v>2016</v>
      </c>
      <c r="D11" s="144">
        <v>2017</v>
      </c>
      <c r="E11" s="303"/>
      <c r="F11" s="106"/>
      <c r="G11" s="106">
        <v>2016</v>
      </c>
      <c r="H11" s="144">
        <v>2017</v>
      </c>
      <c r="I11" s="303"/>
      <c r="J11" s="63"/>
      <c r="L11" s="86"/>
      <c r="M11" s="86"/>
      <c r="N11" s="86"/>
      <c r="O11" s="86"/>
      <c r="P11" s="86"/>
      <c r="Q11" s="86"/>
      <c r="R11" s="86"/>
      <c r="S11" s="86"/>
      <c r="T11" s="86"/>
      <c r="X11" s="197"/>
      <c r="Y11" s="197"/>
      <c r="Z11" s="197"/>
      <c r="AA11" s="197"/>
      <c r="AB11" s="197"/>
      <c r="AC11" s="197"/>
      <c r="AD11" s="197"/>
    </row>
    <row r="12" spans="1:30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X12" s="197"/>
      <c r="Y12" s="197"/>
      <c r="Z12" s="197"/>
      <c r="AA12" s="197"/>
      <c r="AB12" s="197"/>
      <c r="AC12" s="197"/>
      <c r="AD12" s="197"/>
    </row>
    <row r="13" spans="1:30" s="64" customFormat="1" ht="15" customHeight="1" x14ac:dyDescent="0.25">
      <c r="A13" s="61"/>
      <c r="B13" s="175" t="s">
        <v>357</v>
      </c>
      <c r="C13" s="83">
        <v>55.807915317875356</v>
      </c>
      <c r="D13" s="103">
        <v>57.520009361389057</v>
      </c>
      <c r="E13" s="83">
        <v>1.7120940435137015</v>
      </c>
      <c r="F13" s="172"/>
      <c r="G13" s="83">
        <v>58.061921818884421</v>
      </c>
      <c r="H13" s="103">
        <v>58.886085921289876</v>
      </c>
      <c r="I13" s="83">
        <v>0.82416410240545446</v>
      </c>
      <c r="J13" s="63"/>
      <c r="K13" s="62"/>
      <c r="L13" s="203" t="s">
        <v>357</v>
      </c>
      <c r="M13" s="182">
        <v>57.520009361389057</v>
      </c>
      <c r="N13" s="86"/>
      <c r="O13" s="206" t="s">
        <v>357</v>
      </c>
      <c r="P13" s="207">
        <v>55.807915317875356</v>
      </c>
      <c r="Q13" s="207">
        <v>57.520009361389057</v>
      </c>
      <c r="R13" s="207">
        <v>58.061921818884421</v>
      </c>
      <c r="S13" s="207">
        <v>58.886085921289876</v>
      </c>
      <c r="T13" s="86"/>
      <c r="X13" s="197"/>
      <c r="Y13" s="197"/>
      <c r="Z13" s="197"/>
      <c r="AA13" s="197"/>
      <c r="AB13" s="197"/>
      <c r="AC13" s="197"/>
      <c r="AD13" s="197"/>
    </row>
    <row r="14" spans="1:30" s="64" customFormat="1" ht="15" customHeight="1" x14ac:dyDescent="0.25">
      <c r="A14" s="61"/>
      <c r="B14" s="174" t="s">
        <v>355</v>
      </c>
      <c r="C14" s="84">
        <v>57.685599318384064</v>
      </c>
      <c r="D14" s="84">
        <v>55.790857666265161</v>
      </c>
      <c r="E14" s="84">
        <v>-1.8947416521189027</v>
      </c>
      <c r="F14" s="258"/>
      <c r="G14" s="84">
        <v>57.682249389745479</v>
      </c>
      <c r="H14" s="84">
        <v>55.762087803206093</v>
      </c>
      <c r="I14" s="84">
        <v>-1.9201615865393862</v>
      </c>
      <c r="J14" s="63"/>
      <c r="K14" s="62"/>
      <c r="L14" s="203" t="s">
        <v>355</v>
      </c>
      <c r="M14" s="182">
        <v>55.790857666265161</v>
      </c>
      <c r="N14" s="86"/>
      <c r="O14" s="206" t="s">
        <v>355</v>
      </c>
      <c r="P14" s="207">
        <v>57.685599318384064</v>
      </c>
      <c r="Q14" s="207">
        <v>55.790857666265161</v>
      </c>
      <c r="R14" s="207">
        <v>57.682249389745479</v>
      </c>
      <c r="S14" s="207">
        <v>55.762087803206093</v>
      </c>
      <c r="T14" s="86"/>
      <c r="X14" s="197"/>
      <c r="Y14" s="197"/>
      <c r="Z14" s="197"/>
      <c r="AA14" s="197"/>
      <c r="AB14" s="197"/>
      <c r="AC14" s="197"/>
      <c r="AD14" s="197"/>
    </row>
    <row r="15" spans="1:30" s="64" customFormat="1" ht="15" customHeight="1" x14ac:dyDescent="0.25">
      <c r="A15" s="61"/>
      <c r="B15" s="175" t="s">
        <v>346</v>
      </c>
      <c r="C15" s="83">
        <v>56.329308675808022</v>
      </c>
      <c r="D15" s="103">
        <v>54.56347360373536</v>
      </c>
      <c r="E15" s="83">
        <v>-1.7658350720726617</v>
      </c>
      <c r="F15" s="172"/>
      <c r="G15" s="83">
        <v>56.460310433425306</v>
      </c>
      <c r="H15" s="103">
        <v>54.11685312887051</v>
      </c>
      <c r="I15" s="83">
        <v>-2.3434573045547964</v>
      </c>
      <c r="J15" s="63"/>
      <c r="K15" s="62"/>
      <c r="L15" s="203" t="s">
        <v>346</v>
      </c>
      <c r="M15" s="182">
        <v>54.56347360373536</v>
      </c>
      <c r="N15" s="86"/>
      <c r="O15" s="206" t="s">
        <v>346</v>
      </c>
      <c r="P15" s="207">
        <v>56.329308675808022</v>
      </c>
      <c r="Q15" s="207">
        <v>54.56347360373536</v>
      </c>
      <c r="R15" s="207">
        <v>56.460310433425306</v>
      </c>
      <c r="S15" s="207">
        <v>54.11685312887051</v>
      </c>
      <c r="T15" s="86"/>
      <c r="X15" s="197"/>
      <c r="Y15" s="197"/>
      <c r="Z15" s="197"/>
      <c r="AA15" s="197"/>
      <c r="AB15" s="197"/>
      <c r="AC15" s="197"/>
      <c r="AD15" s="197"/>
    </row>
    <row r="16" spans="1:30" s="64" customFormat="1" ht="15" customHeight="1" x14ac:dyDescent="0.25">
      <c r="A16" s="61"/>
      <c r="B16" s="175" t="s">
        <v>351</v>
      </c>
      <c r="C16" s="83">
        <v>53.421062162458021</v>
      </c>
      <c r="D16" s="103">
        <v>52.179097937103649</v>
      </c>
      <c r="E16" s="83">
        <v>-1.2419642253543728</v>
      </c>
      <c r="F16" s="172"/>
      <c r="G16" s="83">
        <v>53.187437762402055</v>
      </c>
      <c r="H16" s="103">
        <v>52.03328527367033</v>
      </c>
      <c r="I16" s="83">
        <v>-1.1541524887317252</v>
      </c>
      <c r="J16" s="63"/>
      <c r="K16" s="62"/>
      <c r="L16" s="203" t="s">
        <v>351</v>
      </c>
      <c r="M16" s="182">
        <v>52.179097937103649</v>
      </c>
      <c r="N16" s="86"/>
      <c r="O16" s="206" t="s">
        <v>349</v>
      </c>
      <c r="P16" s="207">
        <v>48.930139566356928</v>
      </c>
      <c r="Q16" s="207">
        <v>50.684818945438295</v>
      </c>
      <c r="R16" s="207">
        <v>48.999921312828015</v>
      </c>
      <c r="S16" s="207">
        <v>50.713560194846877</v>
      </c>
      <c r="T16" s="86"/>
      <c r="X16" s="197"/>
      <c r="Y16" s="197"/>
      <c r="Z16" s="197"/>
      <c r="AA16" s="197"/>
      <c r="AB16" s="197"/>
      <c r="AC16" s="197"/>
      <c r="AD16" s="197"/>
    </row>
    <row r="17" spans="1:30" s="64" customFormat="1" ht="14.25" customHeight="1" x14ac:dyDescent="0.25">
      <c r="A17" s="61"/>
      <c r="B17" s="174" t="s">
        <v>352</v>
      </c>
      <c r="C17" s="70">
        <v>52.933124704506781</v>
      </c>
      <c r="D17" s="84">
        <v>52.111750165628543</v>
      </c>
      <c r="E17" s="70">
        <v>-0.82137453887823852</v>
      </c>
      <c r="F17" s="172"/>
      <c r="G17" s="70">
        <v>53.300629432131466</v>
      </c>
      <c r="H17" s="84">
        <v>52.229956832160106</v>
      </c>
      <c r="I17" s="83">
        <v>-1.0706725999713598</v>
      </c>
      <c r="J17" s="63"/>
      <c r="K17" s="62"/>
      <c r="L17" s="203" t="s">
        <v>352</v>
      </c>
      <c r="M17" s="182">
        <v>52.111750165628543</v>
      </c>
      <c r="N17" s="86"/>
      <c r="O17" s="206" t="s">
        <v>352</v>
      </c>
      <c r="P17" s="207">
        <v>52.933124704506781</v>
      </c>
      <c r="Q17" s="207">
        <v>52.111750165628543</v>
      </c>
      <c r="R17" s="207">
        <v>53.300629432131466</v>
      </c>
      <c r="S17" s="207">
        <v>52.229956832160106</v>
      </c>
      <c r="T17" s="86"/>
      <c r="X17" s="197"/>
      <c r="Y17" s="197"/>
      <c r="Z17" s="197"/>
      <c r="AA17" s="197"/>
      <c r="AB17" s="197"/>
      <c r="AC17" s="197"/>
      <c r="AD17" s="197"/>
    </row>
    <row r="18" spans="1:30" s="64" customFormat="1" ht="14.25" customHeight="1" x14ac:dyDescent="0.25">
      <c r="A18" s="61"/>
      <c r="B18" s="175" t="s">
        <v>345</v>
      </c>
      <c r="C18" s="83">
        <v>49.227129955094988</v>
      </c>
      <c r="D18" s="103">
        <v>50.78333575961058</v>
      </c>
      <c r="E18" s="83">
        <v>1.5562058045155922</v>
      </c>
      <c r="F18" s="172"/>
      <c r="G18" s="83">
        <v>49.429301856643001</v>
      </c>
      <c r="H18" s="103">
        <v>51.348148278848647</v>
      </c>
      <c r="I18" s="83">
        <v>1.9188464222056467</v>
      </c>
      <c r="J18" s="63"/>
      <c r="K18" s="62"/>
      <c r="L18" s="203" t="s">
        <v>345</v>
      </c>
      <c r="M18" s="182">
        <v>50.78333575961058</v>
      </c>
      <c r="N18" s="86"/>
      <c r="O18" s="206" t="s">
        <v>351</v>
      </c>
      <c r="P18" s="207">
        <v>53.421062162458021</v>
      </c>
      <c r="Q18" s="207">
        <v>52.179097937103649</v>
      </c>
      <c r="R18" s="207">
        <v>53.187437762402055</v>
      </c>
      <c r="S18" s="207">
        <v>52.03328527367033</v>
      </c>
      <c r="T18" s="86"/>
      <c r="X18" s="197"/>
      <c r="Y18" s="197"/>
      <c r="Z18" s="197"/>
      <c r="AA18" s="197"/>
      <c r="AB18" s="197"/>
      <c r="AC18" s="197"/>
      <c r="AD18" s="197"/>
    </row>
    <row r="19" spans="1:30" s="64" customFormat="1" ht="14.25" customHeight="1" x14ac:dyDescent="0.25">
      <c r="A19" s="61"/>
      <c r="B19" s="175" t="s">
        <v>349</v>
      </c>
      <c r="C19" s="83">
        <v>48.930139566356928</v>
      </c>
      <c r="D19" s="103">
        <v>50.684818945438295</v>
      </c>
      <c r="E19" s="83">
        <v>1.7546793790813666</v>
      </c>
      <c r="F19" s="159"/>
      <c r="G19" s="83">
        <v>48.999921312828015</v>
      </c>
      <c r="H19" s="103">
        <v>50.713560194846877</v>
      </c>
      <c r="I19" s="83">
        <v>1.7136388820188628</v>
      </c>
      <c r="J19" s="63"/>
      <c r="K19" s="62"/>
      <c r="L19" s="203" t="s">
        <v>349</v>
      </c>
      <c r="M19" s="182">
        <v>50.684818945438295</v>
      </c>
      <c r="N19" s="86"/>
      <c r="O19" s="206" t="s">
        <v>345</v>
      </c>
      <c r="P19" s="207">
        <v>49.227129955094988</v>
      </c>
      <c r="Q19" s="207">
        <v>50.78333575961058</v>
      </c>
      <c r="R19" s="207">
        <v>49.429301856643001</v>
      </c>
      <c r="S19" s="207">
        <v>51.348148278848647</v>
      </c>
      <c r="T19" s="86"/>
      <c r="X19" s="197"/>
      <c r="Y19" s="197"/>
      <c r="Z19" s="197"/>
      <c r="AA19" s="197"/>
      <c r="AB19" s="197"/>
      <c r="AC19" s="197"/>
      <c r="AD19" s="197"/>
    </row>
    <row r="20" spans="1:30" s="64" customFormat="1" ht="14.25" customHeight="1" x14ac:dyDescent="0.25">
      <c r="A20" s="61"/>
      <c r="B20" s="175" t="s">
        <v>354</v>
      </c>
      <c r="C20" s="83">
        <v>49.345326641833765</v>
      </c>
      <c r="D20" s="103">
        <v>50.131127521763361</v>
      </c>
      <c r="E20" s="83">
        <v>0.78580087992959591</v>
      </c>
      <c r="F20" s="169"/>
      <c r="G20" s="83">
        <v>50.893416370829435</v>
      </c>
      <c r="H20" s="103">
        <v>49.437319985995877</v>
      </c>
      <c r="I20" s="83">
        <v>-1.4560963848335575</v>
      </c>
      <c r="J20" s="63"/>
      <c r="K20" s="62"/>
      <c r="L20" s="203" t="s">
        <v>354</v>
      </c>
      <c r="M20" s="182">
        <v>50.131127521763361</v>
      </c>
      <c r="N20" s="86"/>
      <c r="O20" s="206" t="s">
        <v>348</v>
      </c>
      <c r="P20" s="207">
        <v>50.645960082535282</v>
      </c>
      <c r="Q20" s="207">
        <v>49.181180644796569</v>
      </c>
      <c r="R20" s="207">
        <v>50.328800956852206</v>
      </c>
      <c r="S20" s="207">
        <v>50.358233752105164</v>
      </c>
      <c r="T20" s="86"/>
      <c r="X20" s="197"/>
      <c r="Y20" s="197"/>
      <c r="Z20" s="197"/>
      <c r="AA20" s="197"/>
      <c r="AB20" s="197"/>
      <c r="AC20" s="197"/>
      <c r="AD20" s="197"/>
    </row>
    <row r="21" spans="1:30" s="64" customFormat="1" ht="14.25" customHeight="1" x14ac:dyDescent="0.25">
      <c r="A21" s="61"/>
      <c r="B21" s="175" t="s">
        <v>356</v>
      </c>
      <c r="C21" s="83">
        <v>50.294546806479502</v>
      </c>
      <c r="D21" s="103">
        <v>49.854872271094202</v>
      </c>
      <c r="E21" s="83">
        <v>-0.43967453538530066</v>
      </c>
      <c r="F21" s="169"/>
      <c r="G21" s="83">
        <v>51.323706623443513</v>
      </c>
      <c r="H21" s="103">
        <v>49.687839315578564</v>
      </c>
      <c r="I21" s="83">
        <v>-1.6358673078649488</v>
      </c>
      <c r="J21" s="63"/>
      <c r="K21" s="62"/>
      <c r="L21" s="203" t="s">
        <v>356</v>
      </c>
      <c r="M21" s="182">
        <v>49.854872271094202</v>
      </c>
      <c r="N21" s="86"/>
      <c r="O21" s="206" t="s">
        <v>354</v>
      </c>
      <c r="P21" s="207">
        <v>49.345326641833765</v>
      </c>
      <c r="Q21" s="207">
        <v>50.131127521763361</v>
      </c>
      <c r="R21" s="207">
        <v>50.893416370829435</v>
      </c>
      <c r="S21" s="207">
        <v>49.437319985995877</v>
      </c>
      <c r="T21" s="86"/>
      <c r="X21" s="197"/>
      <c r="Y21" s="197"/>
      <c r="Z21" s="197"/>
      <c r="AA21" s="197"/>
      <c r="AB21" s="197"/>
      <c r="AC21" s="197"/>
      <c r="AD21" s="197"/>
    </row>
    <row r="22" spans="1:30" s="64" customFormat="1" ht="14.25" customHeight="1" x14ac:dyDescent="0.25">
      <c r="A22" s="61"/>
      <c r="B22" s="175" t="s">
        <v>348</v>
      </c>
      <c r="C22" s="83">
        <v>50.645960082535282</v>
      </c>
      <c r="D22" s="103">
        <v>49.181180644796569</v>
      </c>
      <c r="E22" s="83">
        <v>-1.4647794377387129</v>
      </c>
      <c r="F22" s="169"/>
      <c r="G22" s="83">
        <v>50.328800956852206</v>
      </c>
      <c r="H22" s="103">
        <v>50.358233752105164</v>
      </c>
      <c r="I22" s="83">
        <v>2.9432795252958499E-2</v>
      </c>
      <c r="J22" s="63"/>
      <c r="K22" s="62"/>
      <c r="L22" s="203" t="s">
        <v>348</v>
      </c>
      <c r="M22" s="182">
        <v>49.181180644796569</v>
      </c>
      <c r="N22" s="86"/>
      <c r="O22" s="206" t="s">
        <v>356</v>
      </c>
      <c r="P22" s="207">
        <v>50.294546806479502</v>
      </c>
      <c r="Q22" s="207">
        <v>49.854872271094202</v>
      </c>
      <c r="R22" s="207">
        <v>51.323706623443513</v>
      </c>
      <c r="S22" s="207">
        <v>49.687839315578564</v>
      </c>
      <c r="T22" s="86"/>
      <c r="X22" s="197"/>
      <c r="Y22" s="197"/>
      <c r="Z22" s="197"/>
      <c r="AA22" s="197"/>
      <c r="AB22" s="197"/>
      <c r="AC22" s="197"/>
      <c r="AD22" s="197"/>
    </row>
    <row r="23" spans="1:30" s="64" customFormat="1" ht="14.25" customHeight="1" x14ac:dyDescent="0.25">
      <c r="A23" s="61"/>
      <c r="B23" s="175" t="s">
        <v>347</v>
      </c>
      <c r="C23" s="83">
        <v>48.534529018622621</v>
      </c>
      <c r="D23" s="103">
        <v>48.716400451151571</v>
      </c>
      <c r="E23" s="83">
        <v>0.18187143252895055</v>
      </c>
      <c r="F23" s="169"/>
      <c r="G23" s="83">
        <v>47.707987932958495</v>
      </c>
      <c r="H23" s="103">
        <v>50.726757032731307</v>
      </c>
      <c r="I23" s="83">
        <v>3.0187690997728112</v>
      </c>
      <c r="J23" s="63"/>
      <c r="K23" s="62"/>
      <c r="L23" s="203" t="s">
        <v>347</v>
      </c>
      <c r="M23" s="182">
        <v>48.716400451151571</v>
      </c>
      <c r="N23" s="86"/>
      <c r="O23" s="206" t="s">
        <v>347</v>
      </c>
      <c r="P23" s="207">
        <v>48.534529018622621</v>
      </c>
      <c r="Q23" s="207">
        <v>48.716400451151571</v>
      </c>
      <c r="R23" s="207">
        <v>47.707987932958495</v>
      </c>
      <c r="S23" s="207">
        <v>50.726757032731307</v>
      </c>
      <c r="T23" s="86"/>
      <c r="X23" s="197"/>
      <c r="Y23" s="197"/>
      <c r="Z23" s="197"/>
      <c r="AA23" s="197"/>
      <c r="AB23" s="197"/>
      <c r="AC23" s="197"/>
      <c r="AD23" s="197"/>
    </row>
    <row r="24" spans="1:30" s="64" customFormat="1" ht="15" customHeight="1" x14ac:dyDescent="0.25">
      <c r="A24" s="61"/>
      <c r="B24" s="175" t="s">
        <v>350</v>
      </c>
      <c r="C24" s="83">
        <v>45.205955778349846</v>
      </c>
      <c r="D24" s="103">
        <v>44.43485420929877</v>
      </c>
      <c r="E24" s="83">
        <v>-0.7711015690510763</v>
      </c>
      <c r="F24" s="169"/>
      <c r="G24" s="83">
        <v>43.8051176690186</v>
      </c>
      <c r="H24" s="103">
        <v>45.302485210242999</v>
      </c>
      <c r="I24" s="83">
        <v>1.4973675412243992</v>
      </c>
      <c r="J24" s="63"/>
      <c r="K24" s="62"/>
      <c r="L24" s="203" t="s">
        <v>350</v>
      </c>
      <c r="M24" s="182">
        <v>44.43485420929877</v>
      </c>
      <c r="N24" s="86"/>
      <c r="O24" s="206" t="s">
        <v>350</v>
      </c>
      <c r="P24" s="207">
        <v>45.205955778349846</v>
      </c>
      <c r="Q24" s="207">
        <v>44.43485420929877</v>
      </c>
      <c r="R24" s="207">
        <v>43.8051176690186</v>
      </c>
      <c r="S24" s="207">
        <v>45.302485210242999</v>
      </c>
      <c r="T24" s="86"/>
      <c r="X24" s="197"/>
      <c r="Y24" s="197"/>
      <c r="Z24" s="197"/>
      <c r="AA24" s="197"/>
      <c r="AB24" s="197"/>
      <c r="AC24" s="197"/>
      <c r="AD24" s="197"/>
    </row>
    <row r="25" spans="1:30" s="64" customFormat="1" ht="15" customHeight="1" x14ac:dyDescent="0.25">
      <c r="A25" s="61"/>
      <c r="B25" s="175" t="s">
        <v>358</v>
      </c>
      <c r="C25" s="83">
        <v>45.51493601750888</v>
      </c>
      <c r="D25" s="103">
        <v>44.048329242990327</v>
      </c>
      <c r="E25" s="83">
        <v>-1.4666067745185529</v>
      </c>
      <c r="F25" s="169"/>
      <c r="G25" s="83">
        <v>45.452415741516631</v>
      </c>
      <c r="H25" s="103">
        <v>47.378145494952904</v>
      </c>
      <c r="I25" s="83">
        <v>1.9257297534362721</v>
      </c>
      <c r="J25" s="63"/>
      <c r="K25" s="62"/>
      <c r="L25" s="203" t="s">
        <v>358</v>
      </c>
      <c r="M25" s="182">
        <v>44.048329242990327</v>
      </c>
      <c r="N25" s="86"/>
      <c r="O25" s="206" t="s">
        <v>358</v>
      </c>
      <c r="P25" s="207">
        <v>45.51493601750888</v>
      </c>
      <c r="Q25" s="207">
        <v>44.048329242990327</v>
      </c>
      <c r="R25" s="207">
        <v>45.452415741516631</v>
      </c>
      <c r="S25" s="207">
        <v>47.378145494952904</v>
      </c>
      <c r="T25" s="86"/>
      <c r="X25" s="197"/>
      <c r="Y25" s="197"/>
      <c r="Z25" s="197"/>
      <c r="AA25" s="197"/>
      <c r="AB25" s="197"/>
      <c r="AC25" s="197"/>
      <c r="AD25" s="197"/>
    </row>
    <row r="26" spans="1:30" s="64" customFormat="1" ht="15" customHeight="1" x14ac:dyDescent="0.25">
      <c r="A26" s="61"/>
      <c r="B26" s="175" t="s">
        <v>353</v>
      </c>
      <c r="C26" s="83">
        <v>43.724656369282108</v>
      </c>
      <c r="D26" s="103">
        <v>40.946905516363188</v>
      </c>
      <c r="E26" s="83">
        <v>-2.7777508529189205</v>
      </c>
      <c r="F26" s="163"/>
      <c r="G26" s="83">
        <v>42.995832039419831</v>
      </c>
      <c r="H26" s="103">
        <v>41.135363062241865</v>
      </c>
      <c r="I26" s="83">
        <v>-1.8604689771779661</v>
      </c>
      <c r="J26" s="63"/>
      <c r="K26" s="62"/>
      <c r="L26" s="203" t="s">
        <v>353</v>
      </c>
      <c r="M26" s="182">
        <v>40.946905516363188</v>
      </c>
      <c r="N26" s="86"/>
      <c r="O26" s="206" t="s">
        <v>353</v>
      </c>
      <c r="P26" s="207">
        <v>43.724656369282108</v>
      </c>
      <c r="Q26" s="207">
        <v>40.946905516363188</v>
      </c>
      <c r="R26" s="207">
        <v>42.995832039419831</v>
      </c>
      <c r="S26" s="207">
        <v>41.135363062241865</v>
      </c>
      <c r="T26" s="86"/>
      <c r="X26" s="197"/>
      <c r="Y26" s="197"/>
      <c r="Z26" s="197"/>
      <c r="AA26" s="197"/>
      <c r="AB26" s="197"/>
      <c r="AC26" s="197"/>
      <c r="AD26" s="197"/>
    </row>
    <row r="27" spans="1:30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X27" s="197"/>
      <c r="Y27" s="197"/>
      <c r="Z27" s="197"/>
      <c r="AA27" s="197"/>
      <c r="AB27" s="197"/>
      <c r="AC27" s="197"/>
      <c r="AD27" s="197"/>
    </row>
    <row r="28" spans="1:30" s="64" customFormat="1" x14ac:dyDescent="0.25">
      <c r="A28" s="61"/>
      <c r="B28" s="98" t="s">
        <v>94</v>
      </c>
      <c r="C28" s="70">
        <v>4.7524746138772826</v>
      </c>
      <c r="D28" s="84">
        <v>3.6791075006366185</v>
      </c>
      <c r="E28" s="62"/>
      <c r="F28" s="62"/>
      <c r="G28" s="70">
        <v>4.3816199576140136</v>
      </c>
      <c r="H28" s="84">
        <v>3.5321309710459872</v>
      </c>
      <c r="I28" s="104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X28" s="197"/>
      <c r="Y28" s="197"/>
      <c r="Z28" s="197"/>
      <c r="AA28" s="197"/>
      <c r="AB28" s="197"/>
      <c r="AC28" s="197"/>
      <c r="AD28" s="19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7"/>
      <c r="Y29" s="77"/>
      <c r="Z29" s="77"/>
      <c r="AA29" s="77"/>
      <c r="AB29" s="77"/>
      <c r="AC29" s="77"/>
      <c r="AD29" s="77"/>
    </row>
    <row r="30" spans="1:30" ht="15.75" x14ac:dyDescent="0.2">
      <c r="A30" s="8"/>
      <c r="B30" s="33"/>
      <c r="C30" s="301" t="s">
        <v>163</v>
      </c>
      <c r="D30" s="301"/>
      <c r="E30" s="301"/>
      <c r="F30" s="301"/>
      <c r="G30" s="301"/>
      <c r="H30" s="301"/>
      <c r="I30" s="301"/>
      <c r="J30" s="12"/>
      <c r="K30" s="10"/>
      <c r="U30" s="7"/>
      <c r="X30" s="77"/>
      <c r="Y30" s="77"/>
      <c r="Z30" s="77"/>
      <c r="AA30" s="77"/>
      <c r="AB30" s="77"/>
      <c r="AC30" s="77"/>
      <c r="AD30" s="77"/>
    </row>
    <row r="31" spans="1:30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75"/>
      <c r="U31" s="59"/>
      <c r="V31" s="59"/>
      <c r="W31" s="77"/>
      <c r="X31" s="77"/>
      <c r="Y31" s="77"/>
      <c r="Z31" s="77"/>
      <c r="AA31" s="77"/>
      <c r="AB31" s="77"/>
      <c r="AC31" s="77"/>
      <c r="AD31" s="7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5"/>
      <c r="U32" s="59"/>
      <c r="V32" s="59"/>
      <c r="W32" s="77"/>
      <c r="X32" s="77"/>
      <c r="Y32" s="77"/>
      <c r="Z32" s="77"/>
      <c r="AA32" s="77"/>
      <c r="AB32" s="77"/>
      <c r="AC32" s="77"/>
      <c r="AD32" s="7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5"/>
      <c r="U33" s="59"/>
      <c r="V33" s="59"/>
      <c r="W33" s="77"/>
      <c r="X33" s="77"/>
      <c r="Y33" s="77"/>
      <c r="Z33" s="77"/>
      <c r="AA33" s="77"/>
      <c r="AB33" s="77"/>
      <c r="AC33" s="77"/>
      <c r="AD33" s="7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U34" s="77"/>
      <c r="V34" s="77"/>
      <c r="W34" s="77"/>
      <c r="X34" s="77"/>
      <c r="Y34" s="77"/>
      <c r="Z34" s="77"/>
      <c r="AA34" s="77"/>
      <c r="AB34" s="77"/>
      <c r="AC34" s="77"/>
      <c r="AD34" s="7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367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208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3" spans="1:11" x14ac:dyDescent="0.2">
      <c r="B53" s="74"/>
      <c r="C53" s="74"/>
      <c r="D53" s="74"/>
      <c r="E53" s="74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4.425781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4" bestFit="1" customWidth="1"/>
    <col min="13" max="13" width="6.42578125" style="74" bestFit="1" customWidth="1"/>
    <col min="14" max="14" width="10.85546875" style="74"/>
    <col min="15" max="15" width="14.140625" style="74" customWidth="1"/>
    <col min="16" max="21" width="10.85546875" style="74"/>
    <col min="22" max="23" width="10.85546875" style="77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4"/>
      <c r="W5" s="74"/>
      <c r="X5" s="74"/>
      <c r="Y5" s="74"/>
      <c r="Z5" s="74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4"/>
      <c r="Y6" s="74"/>
      <c r="Z6" s="74"/>
      <c r="AA6" s="74"/>
    </row>
    <row r="7" spans="1:27" ht="15.75" x14ac:dyDescent="0.25">
      <c r="A7" s="8"/>
      <c r="B7" s="9"/>
      <c r="C7" s="293" t="s">
        <v>99</v>
      </c>
      <c r="D7" s="293"/>
      <c r="E7" s="293"/>
      <c r="F7" s="293"/>
      <c r="G7" s="293"/>
      <c r="H7" s="293"/>
      <c r="I7" s="293"/>
      <c r="J7" s="12"/>
      <c r="K7" s="208"/>
      <c r="V7" s="74"/>
      <c r="W7" s="74"/>
      <c r="X7" s="74"/>
      <c r="Y7" s="74"/>
      <c r="Z7" s="74"/>
      <c r="AA7" s="74"/>
    </row>
    <row r="8" spans="1:27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208"/>
      <c r="V8" s="74"/>
      <c r="W8" s="74"/>
      <c r="X8" s="74"/>
      <c r="Y8" s="74"/>
      <c r="Z8" s="74"/>
      <c r="AA8" s="74"/>
    </row>
    <row r="9" spans="1:27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8"/>
      <c r="P9" s="86" t="s">
        <v>274</v>
      </c>
      <c r="Q9" s="86"/>
      <c r="R9" s="86" t="s">
        <v>275</v>
      </c>
      <c r="S9" s="86"/>
      <c r="V9" s="74"/>
      <c r="W9" s="74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298" t="s">
        <v>340</v>
      </c>
      <c r="D10" s="298"/>
      <c r="E10" s="302" t="s">
        <v>301</v>
      </c>
      <c r="F10" s="106"/>
      <c r="G10" s="298" t="s">
        <v>341</v>
      </c>
      <c r="H10" s="298"/>
      <c r="I10" s="302" t="s">
        <v>301</v>
      </c>
      <c r="J10" s="63"/>
      <c r="K10" s="183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W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6">
        <v>2016</v>
      </c>
      <c r="D11" s="144">
        <v>2017</v>
      </c>
      <c r="E11" s="303"/>
      <c r="F11" s="106"/>
      <c r="G11" s="106">
        <v>2016</v>
      </c>
      <c r="H11" s="106">
        <v>2017</v>
      </c>
      <c r="I11" s="303"/>
      <c r="J11" s="63"/>
      <c r="K11" s="86"/>
      <c r="L11" s="179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183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W12" s="86"/>
      <c r="X12" s="86"/>
      <c r="Y12" s="86"/>
      <c r="Z12" s="86"/>
      <c r="AA12" s="86"/>
    </row>
    <row r="13" spans="1:27" s="64" customFormat="1" x14ac:dyDescent="0.25">
      <c r="A13" s="61"/>
      <c r="B13" s="176" t="s">
        <v>358</v>
      </c>
      <c r="C13" s="83">
        <v>17.894672997432</v>
      </c>
      <c r="D13" s="103">
        <v>19.944821892029346</v>
      </c>
      <c r="E13" s="83">
        <v>2.0501488945973456</v>
      </c>
      <c r="F13" s="162"/>
      <c r="G13" s="83">
        <v>16.466842226559734</v>
      </c>
      <c r="H13" s="103">
        <v>18.210614817071349</v>
      </c>
      <c r="I13" s="83">
        <v>1.7437725905116146</v>
      </c>
      <c r="J13" s="63"/>
      <c r="K13" s="183"/>
      <c r="L13" s="210" t="s">
        <v>358</v>
      </c>
      <c r="M13" s="210">
        <v>19.944821892029346</v>
      </c>
      <c r="N13" s="86"/>
      <c r="O13" s="204" t="s">
        <v>358</v>
      </c>
      <c r="P13" s="205">
        <v>17.894672997432</v>
      </c>
      <c r="Q13" s="205">
        <v>19.944821892029346</v>
      </c>
      <c r="R13" s="205">
        <v>16.466842226559734</v>
      </c>
      <c r="S13" s="205">
        <v>18.210614817071349</v>
      </c>
      <c r="T13" s="86"/>
      <c r="U13" s="210" t="s">
        <v>358</v>
      </c>
      <c r="V13" s="181">
        <v>19.944821892029346</v>
      </c>
      <c r="W13" s="86"/>
      <c r="X13" s="86"/>
      <c r="Y13" s="86"/>
      <c r="Z13" s="86"/>
      <c r="AA13" s="86"/>
    </row>
    <row r="14" spans="1:27" s="64" customFormat="1" ht="15" customHeight="1" x14ac:dyDescent="0.25">
      <c r="A14" s="61"/>
      <c r="B14" s="176" t="s">
        <v>348</v>
      </c>
      <c r="C14" s="83">
        <v>16.3922552387689</v>
      </c>
      <c r="D14" s="103">
        <v>15.290477087758381</v>
      </c>
      <c r="E14" s="83">
        <v>-1.1017781510105191</v>
      </c>
      <c r="F14" s="169"/>
      <c r="G14" s="83">
        <v>14.887461089782061</v>
      </c>
      <c r="H14" s="103">
        <v>13.974850145769265</v>
      </c>
      <c r="I14" s="83">
        <v>-0.91261094401279585</v>
      </c>
      <c r="J14" s="63"/>
      <c r="K14" s="183"/>
      <c r="L14" s="210" t="s">
        <v>348</v>
      </c>
      <c r="M14" s="210">
        <v>15.290477087758381</v>
      </c>
      <c r="N14" s="86"/>
      <c r="O14" s="204" t="s">
        <v>348</v>
      </c>
      <c r="P14" s="205">
        <v>16.3922552387689</v>
      </c>
      <c r="Q14" s="205">
        <v>15.290477087758381</v>
      </c>
      <c r="R14" s="205">
        <v>14.887461089782061</v>
      </c>
      <c r="S14" s="205">
        <v>13.974850145769265</v>
      </c>
      <c r="T14" s="86"/>
      <c r="U14" s="210" t="s">
        <v>348</v>
      </c>
      <c r="V14" s="181">
        <v>15.290477087758381</v>
      </c>
      <c r="W14" s="86"/>
      <c r="X14" s="86"/>
      <c r="Y14" s="86"/>
      <c r="Z14" s="86"/>
      <c r="AA14" s="86"/>
    </row>
    <row r="15" spans="1:27" s="64" customFormat="1" ht="14.25" customHeight="1" x14ac:dyDescent="0.25">
      <c r="A15" s="61"/>
      <c r="B15" s="176" t="s">
        <v>351</v>
      </c>
      <c r="C15" s="83">
        <v>13.362605475288788</v>
      </c>
      <c r="D15" s="103">
        <v>14.973712689169661</v>
      </c>
      <c r="E15" s="83">
        <v>1.6111072138808726</v>
      </c>
      <c r="F15" s="162"/>
      <c r="G15" s="83">
        <v>12.884294758038575</v>
      </c>
      <c r="H15" s="103">
        <v>14.337664281555963</v>
      </c>
      <c r="I15" s="83">
        <v>1.453369523517388</v>
      </c>
      <c r="J15" s="63"/>
      <c r="K15" s="183"/>
      <c r="L15" s="210" t="s">
        <v>351</v>
      </c>
      <c r="M15" s="210">
        <v>14.973712689169661</v>
      </c>
      <c r="N15" s="86"/>
      <c r="O15" s="204" t="s">
        <v>347</v>
      </c>
      <c r="P15" s="205">
        <v>13.254335202933254</v>
      </c>
      <c r="Q15" s="205">
        <v>14.836663385062925</v>
      </c>
      <c r="R15" s="205">
        <v>11.380882023913546</v>
      </c>
      <c r="S15" s="205">
        <v>14.273351254531569</v>
      </c>
      <c r="T15" s="86"/>
      <c r="U15" s="210" t="s">
        <v>347</v>
      </c>
      <c r="V15" s="181">
        <v>14.836663385062925</v>
      </c>
      <c r="W15" s="86"/>
      <c r="X15" s="86"/>
      <c r="Y15" s="86"/>
      <c r="Z15" s="86"/>
      <c r="AA15" s="86"/>
    </row>
    <row r="16" spans="1:27" s="64" customFormat="1" ht="14.25" customHeight="1" x14ac:dyDescent="0.25">
      <c r="A16" s="61"/>
      <c r="B16" s="176" t="s">
        <v>347</v>
      </c>
      <c r="C16" s="83">
        <v>13.254335202933254</v>
      </c>
      <c r="D16" s="103">
        <v>14.836663385062925</v>
      </c>
      <c r="E16" s="83">
        <v>1.5823281821296717</v>
      </c>
      <c r="F16" s="164"/>
      <c r="G16" s="83">
        <v>11.380882023913546</v>
      </c>
      <c r="H16" s="103">
        <v>14.273351254531569</v>
      </c>
      <c r="I16" s="83">
        <v>2.8924692306180226</v>
      </c>
      <c r="J16" s="63"/>
      <c r="K16" s="183"/>
      <c r="L16" s="210" t="s">
        <v>347</v>
      </c>
      <c r="M16" s="210">
        <v>14.836663385062925</v>
      </c>
      <c r="N16" s="86"/>
      <c r="O16" s="204" t="s">
        <v>345</v>
      </c>
      <c r="P16" s="205">
        <v>13.257625054176373</v>
      </c>
      <c r="Q16" s="205">
        <v>14.596584630320836</v>
      </c>
      <c r="R16" s="205">
        <v>10.724005319816097</v>
      </c>
      <c r="S16" s="205">
        <v>14.61201311337326</v>
      </c>
      <c r="T16" s="86"/>
      <c r="U16" s="210" t="s">
        <v>345</v>
      </c>
      <c r="V16" s="181">
        <v>14.596584630320836</v>
      </c>
      <c r="W16" s="86"/>
      <c r="X16" s="86"/>
      <c r="Y16" s="86"/>
      <c r="Z16" s="86"/>
      <c r="AA16" s="86"/>
    </row>
    <row r="17" spans="1:27" s="64" customFormat="1" x14ac:dyDescent="0.25">
      <c r="A17" s="61"/>
      <c r="B17" s="176" t="s">
        <v>345</v>
      </c>
      <c r="C17" s="83">
        <v>13.257625054176373</v>
      </c>
      <c r="D17" s="103">
        <v>14.596584630320836</v>
      </c>
      <c r="E17" s="83">
        <v>1.3389595761444628</v>
      </c>
      <c r="F17" s="162"/>
      <c r="G17" s="83">
        <v>10.724005319816097</v>
      </c>
      <c r="H17" s="103">
        <v>14.61201311337326</v>
      </c>
      <c r="I17" s="83">
        <v>3.8880077935571631</v>
      </c>
      <c r="J17" s="63"/>
      <c r="K17" s="183"/>
      <c r="L17" s="210" t="s">
        <v>345</v>
      </c>
      <c r="M17" s="210">
        <v>14.596584630320836</v>
      </c>
      <c r="N17" s="86"/>
      <c r="O17" s="204" t="s">
        <v>351</v>
      </c>
      <c r="P17" s="205">
        <v>13.362605475288788</v>
      </c>
      <c r="Q17" s="205">
        <v>14.973712689169661</v>
      </c>
      <c r="R17" s="205">
        <v>12.884294758038575</v>
      </c>
      <c r="S17" s="205">
        <v>14.337664281555963</v>
      </c>
      <c r="T17" s="86"/>
      <c r="U17" s="210" t="s">
        <v>351</v>
      </c>
      <c r="V17" s="181">
        <v>14.973712689169661</v>
      </c>
      <c r="W17" s="86"/>
      <c r="X17" s="86"/>
      <c r="Y17" s="86"/>
      <c r="Z17" s="86"/>
      <c r="AA17" s="86"/>
    </row>
    <row r="18" spans="1:27" s="64" customFormat="1" x14ac:dyDescent="0.25">
      <c r="A18" s="61"/>
      <c r="B18" s="176" t="s">
        <v>350</v>
      </c>
      <c r="C18" s="83">
        <v>12.151500969723722</v>
      </c>
      <c r="D18" s="103">
        <v>14.076755823619095</v>
      </c>
      <c r="E18" s="83">
        <v>1.9252548538953729</v>
      </c>
      <c r="F18" s="162"/>
      <c r="G18" s="83">
        <v>12.40182074159172</v>
      </c>
      <c r="H18" s="103">
        <v>13.43611130218334</v>
      </c>
      <c r="I18" s="83">
        <v>1.0342905605916197</v>
      </c>
      <c r="J18" s="63"/>
      <c r="K18" s="183"/>
      <c r="L18" s="210" t="s">
        <v>350</v>
      </c>
      <c r="M18" s="210">
        <v>14.076755823619095</v>
      </c>
      <c r="N18" s="86"/>
      <c r="O18" s="204" t="s">
        <v>350</v>
      </c>
      <c r="P18" s="205">
        <v>12.151500969723722</v>
      </c>
      <c r="Q18" s="205">
        <v>14.076755823619095</v>
      </c>
      <c r="R18" s="205">
        <v>12.40182074159172</v>
      </c>
      <c r="S18" s="205">
        <v>13.43611130218334</v>
      </c>
      <c r="T18" s="86"/>
      <c r="U18" s="210" t="s">
        <v>350</v>
      </c>
      <c r="V18" s="181">
        <v>14.076755823619095</v>
      </c>
      <c r="W18" s="86"/>
      <c r="X18" s="86"/>
      <c r="Y18" s="86"/>
      <c r="Z18" s="86"/>
      <c r="AA18" s="86"/>
    </row>
    <row r="19" spans="1:27" s="64" customFormat="1" ht="15" customHeight="1" x14ac:dyDescent="0.25">
      <c r="A19" s="61"/>
      <c r="B19" s="176" t="s">
        <v>353</v>
      </c>
      <c r="C19" s="83">
        <v>11.754717459237474</v>
      </c>
      <c r="D19" s="103">
        <v>13.500690081543027</v>
      </c>
      <c r="E19" s="83">
        <v>1.7459726223055529</v>
      </c>
      <c r="F19" s="253"/>
      <c r="G19" s="83">
        <v>12.914607446452644</v>
      </c>
      <c r="H19" s="103">
        <v>13.705696252694525</v>
      </c>
      <c r="I19" s="83">
        <v>0.7910888062418806</v>
      </c>
      <c r="J19" s="63"/>
      <c r="K19" s="183"/>
      <c r="L19" s="210" t="s">
        <v>353</v>
      </c>
      <c r="M19" s="210">
        <v>13.500690081543027</v>
      </c>
      <c r="N19" s="86"/>
      <c r="O19" s="204" t="s">
        <v>353</v>
      </c>
      <c r="P19" s="205">
        <v>11.754717459237474</v>
      </c>
      <c r="Q19" s="205">
        <v>13.500690081543027</v>
      </c>
      <c r="R19" s="205">
        <v>12.914607446452644</v>
      </c>
      <c r="S19" s="205">
        <v>13.705696252694525</v>
      </c>
      <c r="T19" s="86"/>
      <c r="U19" s="210" t="s">
        <v>353</v>
      </c>
      <c r="V19" s="181">
        <v>13.500690081543027</v>
      </c>
      <c r="W19" s="86"/>
      <c r="X19" s="86"/>
      <c r="Y19" s="86"/>
      <c r="Z19" s="86"/>
      <c r="AA19" s="86"/>
    </row>
    <row r="20" spans="1:27" s="64" customFormat="1" x14ac:dyDescent="0.25">
      <c r="A20" s="61"/>
      <c r="B20" s="177" t="s">
        <v>352</v>
      </c>
      <c r="C20" s="70">
        <v>11.980695177536829</v>
      </c>
      <c r="D20" s="84">
        <v>12.830042655303203</v>
      </c>
      <c r="E20" s="70">
        <v>0.84934747776637387</v>
      </c>
      <c r="F20" s="283"/>
      <c r="G20" s="70">
        <v>11.284526845487312</v>
      </c>
      <c r="H20" s="84">
        <v>12.693322115030506</v>
      </c>
      <c r="I20" s="70">
        <v>1.4087952695431945</v>
      </c>
      <c r="J20" s="63"/>
      <c r="K20" s="183"/>
      <c r="L20" s="210" t="s">
        <v>352</v>
      </c>
      <c r="M20" s="210">
        <v>12.830042655303203</v>
      </c>
      <c r="N20" s="86"/>
      <c r="O20" s="204" t="s">
        <v>354</v>
      </c>
      <c r="P20" s="205">
        <v>13.013849035645498</v>
      </c>
      <c r="Q20" s="205">
        <v>12.751346914021463</v>
      </c>
      <c r="R20" s="205">
        <v>11.797871746087113</v>
      </c>
      <c r="S20" s="205">
        <v>13.349044810225763</v>
      </c>
      <c r="T20" s="86"/>
      <c r="U20" s="210" t="s">
        <v>354</v>
      </c>
      <c r="V20" s="181">
        <v>12.751346914021463</v>
      </c>
      <c r="W20" s="86"/>
      <c r="X20" s="86"/>
      <c r="Y20" s="86"/>
      <c r="Z20" s="86"/>
      <c r="AA20" s="86"/>
    </row>
    <row r="21" spans="1:27" s="64" customFormat="1" x14ac:dyDescent="0.25">
      <c r="A21" s="61"/>
      <c r="B21" s="176" t="s">
        <v>354</v>
      </c>
      <c r="C21" s="83">
        <v>13.013849035645498</v>
      </c>
      <c r="D21" s="103">
        <v>12.751346914021463</v>
      </c>
      <c r="E21" s="83">
        <v>-0.26250212162403486</v>
      </c>
      <c r="F21" s="172"/>
      <c r="G21" s="83">
        <v>11.797871746087113</v>
      </c>
      <c r="H21" s="103">
        <v>13.349044810225763</v>
      </c>
      <c r="I21" s="83">
        <v>1.5511730641386503</v>
      </c>
      <c r="J21" s="63"/>
      <c r="K21" s="183"/>
      <c r="L21" s="210" t="s">
        <v>354</v>
      </c>
      <c r="M21" s="210">
        <v>12.751346914021463</v>
      </c>
      <c r="N21" s="86"/>
      <c r="O21" s="204" t="s">
        <v>356</v>
      </c>
      <c r="P21" s="205">
        <v>11.574723360883677</v>
      </c>
      <c r="Q21" s="205">
        <v>11.835096642556518</v>
      </c>
      <c r="R21" s="205">
        <v>11.865538641337924</v>
      </c>
      <c r="S21" s="205">
        <v>12.478016582231698</v>
      </c>
      <c r="T21" s="86"/>
      <c r="U21" s="210" t="s">
        <v>356</v>
      </c>
      <c r="V21" s="181">
        <v>11.835096642556518</v>
      </c>
      <c r="W21" s="86"/>
      <c r="X21" s="86"/>
      <c r="Y21" s="86"/>
      <c r="Z21" s="86"/>
      <c r="AA21" s="86"/>
    </row>
    <row r="22" spans="1:27" s="64" customFormat="1" ht="15" customHeight="1" x14ac:dyDescent="0.25">
      <c r="A22" s="61"/>
      <c r="B22" s="176" t="s">
        <v>346</v>
      </c>
      <c r="C22" s="83">
        <v>12.328173835688268</v>
      </c>
      <c r="D22" s="103">
        <v>12.505110001726418</v>
      </c>
      <c r="E22" s="83">
        <v>0.17693616603814988</v>
      </c>
      <c r="F22" s="172"/>
      <c r="G22" s="83">
        <v>11.618776836235607</v>
      </c>
      <c r="H22" s="103">
        <v>12.097766595340396</v>
      </c>
      <c r="I22" s="83">
        <v>0.47898975910478825</v>
      </c>
      <c r="J22" s="63"/>
      <c r="K22" s="183"/>
      <c r="L22" s="210" t="s">
        <v>346</v>
      </c>
      <c r="M22" s="210">
        <v>12.505110001726418</v>
      </c>
      <c r="N22" s="86"/>
      <c r="O22" s="204" t="s">
        <v>355</v>
      </c>
      <c r="P22" s="205">
        <v>10.432947265003543</v>
      </c>
      <c r="Q22" s="205">
        <v>11.898296354881992</v>
      </c>
      <c r="R22" s="205">
        <v>9.7638421042625207</v>
      </c>
      <c r="S22" s="205">
        <v>11.62277463111082</v>
      </c>
      <c r="T22" s="86"/>
      <c r="U22" s="210" t="s">
        <v>355</v>
      </c>
      <c r="V22" s="181">
        <v>11.898296354881992</v>
      </c>
      <c r="W22" s="86"/>
      <c r="X22" s="86"/>
      <c r="Y22" s="86"/>
      <c r="Z22" s="86"/>
      <c r="AA22" s="86"/>
    </row>
    <row r="23" spans="1:27" s="64" customFormat="1" ht="15" customHeight="1" x14ac:dyDescent="0.25">
      <c r="A23" s="61"/>
      <c r="B23" s="177" t="s">
        <v>355</v>
      </c>
      <c r="C23" s="84">
        <v>10.432947265003543</v>
      </c>
      <c r="D23" s="84">
        <v>11.898296354881992</v>
      </c>
      <c r="E23" s="84">
        <v>1.4653490898784494</v>
      </c>
      <c r="F23" s="268"/>
      <c r="G23" s="84">
        <v>9.7638421042625207</v>
      </c>
      <c r="H23" s="84">
        <v>11.62277463111082</v>
      </c>
      <c r="I23" s="84">
        <v>1.8589325268482995</v>
      </c>
      <c r="J23" s="63"/>
      <c r="K23" s="183"/>
      <c r="L23" s="210" t="s">
        <v>355</v>
      </c>
      <c r="M23" s="210">
        <v>11.898296354881992</v>
      </c>
      <c r="N23" s="86"/>
      <c r="O23" s="204" t="s">
        <v>352</v>
      </c>
      <c r="P23" s="205">
        <v>11.980695177536829</v>
      </c>
      <c r="Q23" s="205">
        <v>12.830042655303203</v>
      </c>
      <c r="R23" s="205">
        <v>11.284526845487312</v>
      </c>
      <c r="S23" s="205">
        <v>12.693322115030506</v>
      </c>
      <c r="T23" s="86"/>
      <c r="U23" s="210" t="s">
        <v>352</v>
      </c>
      <c r="V23" s="181">
        <v>12.830042655303203</v>
      </c>
      <c r="W23" s="86"/>
      <c r="X23" s="86"/>
      <c r="Y23" s="86"/>
      <c r="Z23" s="86"/>
      <c r="AA23" s="86"/>
    </row>
    <row r="24" spans="1:27" s="64" customFormat="1" ht="15" customHeight="1" x14ac:dyDescent="0.25">
      <c r="A24" s="61"/>
      <c r="B24" s="176" t="s">
        <v>356</v>
      </c>
      <c r="C24" s="83">
        <v>11.574723360883677</v>
      </c>
      <c r="D24" s="103">
        <v>11.835096642556518</v>
      </c>
      <c r="E24" s="83">
        <v>0.26037328167284102</v>
      </c>
      <c r="F24" s="172"/>
      <c r="G24" s="83">
        <v>11.865538641337924</v>
      </c>
      <c r="H24" s="103">
        <v>12.478016582231698</v>
      </c>
      <c r="I24" s="83">
        <v>0.61247794089377372</v>
      </c>
      <c r="J24" s="63"/>
      <c r="K24" s="183"/>
      <c r="L24" s="210" t="s">
        <v>356</v>
      </c>
      <c r="M24" s="210">
        <v>11.835096642556518</v>
      </c>
      <c r="N24" s="86"/>
      <c r="O24" s="204" t="s">
        <v>349</v>
      </c>
      <c r="P24" s="205">
        <v>13.585118259653237</v>
      </c>
      <c r="Q24" s="205">
        <v>11.581519899545615</v>
      </c>
      <c r="R24" s="205">
        <v>12.926235717016601</v>
      </c>
      <c r="S24" s="205">
        <v>10.840180976466844</v>
      </c>
      <c r="T24" s="86"/>
      <c r="U24" s="210" t="s">
        <v>349</v>
      </c>
      <c r="V24" s="181">
        <v>11.581519899545615</v>
      </c>
      <c r="W24" s="86"/>
      <c r="X24" s="86"/>
      <c r="Y24" s="86"/>
      <c r="Z24" s="86"/>
      <c r="AA24" s="86"/>
    </row>
    <row r="25" spans="1:27" s="64" customFormat="1" ht="14.25" customHeight="1" x14ac:dyDescent="0.25">
      <c r="A25" s="61"/>
      <c r="B25" s="176" t="s">
        <v>349</v>
      </c>
      <c r="C25" s="83">
        <v>13.585118259653237</v>
      </c>
      <c r="D25" s="103">
        <v>11.581519899545615</v>
      </c>
      <c r="E25" s="83">
        <v>-2.0035983601076222</v>
      </c>
      <c r="F25" s="172"/>
      <c r="G25" s="83">
        <v>12.926235717016601</v>
      </c>
      <c r="H25" s="103">
        <v>10.840180976466844</v>
      </c>
      <c r="I25" s="83">
        <v>-2.0860547405497574</v>
      </c>
      <c r="J25" s="63"/>
      <c r="K25" s="183"/>
      <c r="L25" s="210" t="s">
        <v>349</v>
      </c>
      <c r="M25" s="210">
        <v>11.581519899545615</v>
      </c>
      <c r="N25" s="86"/>
      <c r="O25" s="204" t="s">
        <v>346</v>
      </c>
      <c r="P25" s="205">
        <v>12.328173835688268</v>
      </c>
      <c r="Q25" s="205">
        <v>12.505110001726418</v>
      </c>
      <c r="R25" s="205">
        <v>11.618776836235607</v>
      </c>
      <c r="S25" s="205">
        <v>12.097766595340396</v>
      </c>
      <c r="T25" s="86"/>
      <c r="U25" s="210" t="s">
        <v>346</v>
      </c>
      <c r="V25" s="181">
        <v>12.505110001726418</v>
      </c>
      <c r="W25" s="86"/>
      <c r="X25" s="86"/>
      <c r="Y25" s="86"/>
      <c r="Z25" s="86"/>
      <c r="AA25" s="86"/>
    </row>
    <row r="26" spans="1:27" s="64" customFormat="1" x14ac:dyDescent="0.25">
      <c r="A26" s="61"/>
      <c r="B26" s="176" t="s">
        <v>357</v>
      </c>
      <c r="C26" s="83">
        <v>10.201633310754554</v>
      </c>
      <c r="D26" s="103">
        <v>9.6438652112758181</v>
      </c>
      <c r="E26" s="83">
        <v>-0.55776809947873573</v>
      </c>
      <c r="F26" s="241"/>
      <c r="G26" s="83">
        <v>9.3308745810449292</v>
      </c>
      <c r="H26" s="103">
        <v>9.9655881553360679</v>
      </c>
      <c r="I26" s="83">
        <v>0.63471357429113873</v>
      </c>
      <c r="J26" s="63"/>
      <c r="K26" s="183"/>
      <c r="L26" s="210" t="s">
        <v>357</v>
      </c>
      <c r="M26" s="210">
        <v>9.6438652112758181</v>
      </c>
      <c r="N26" s="86"/>
      <c r="O26" s="204" t="s">
        <v>357</v>
      </c>
      <c r="P26" s="205">
        <v>10.201633310754554</v>
      </c>
      <c r="Q26" s="205">
        <v>9.6438652112758181</v>
      </c>
      <c r="R26" s="205">
        <v>9.3308745810449292</v>
      </c>
      <c r="S26" s="205">
        <v>9.9655881553360679</v>
      </c>
      <c r="T26" s="86"/>
      <c r="U26" s="210" t="s">
        <v>357</v>
      </c>
      <c r="V26" s="181">
        <v>9.6438652112758181</v>
      </c>
      <c r="W26" s="86"/>
      <c r="X26" s="86"/>
      <c r="Y26" s="86"/>
      <c r="Z26" s="86"/>
      <c r="AA26" s="86"/>
    </row>
    <row r="27" spans="1:27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183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</row>
    <row r="28" spans="1:27" s="64" customFormat="1" x14ac:dyDescent="0.25">
      <c r="A28" s="61"/>
      <c r="B28" s="98" t="s">
        <v>94</v>
      </c>
      <c r="C28" s="70">
        <v>-1.5477479125332856</v>
      </c>
      <c r="D28" s="84">
        <v>-0.93174630042121009</v>
      </c>
      <c r="E28" s="104"/>
      <c r="F28" s="104"/>
      <c r="G28" s="70">
        <v>-1.520684741224791</v>
      </c>
      <c r="H28" s="84">
        <v>-1.070547483919686</v>
      </c>
      <c r="I28" s="104"/>
      <c r="J28" s="63"/>
      <c r="K28" s="183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V29" s="74"/>
      <c r="W29" s="74"/>
      <c r="X29" s="74"/>
      <c r="Y29" s="74"/>
      <c r="Z29" s="74"/>
      <c r="AA29" s="77"/>
    </row>
    <row r="30" spans="1:27" ht="15.75" x14ac:dyDescent="0.2">
      <c r="A30" s="8"/>
      <c r="B30" s="33"/>
      <c r="C30" s="301" t="s">
        <v>160</v>
      </c>
      <c r="D30" s="301"/>
      <c r="E30" s="301"/>
      <c r="F30" s="301"/>
      <c r="G30" s="301"/>
      <c r="H30" s="301"/>
      <c r="I30" s="30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4"/>
      <c r="Y30" s="74"/>
      <c r="Z30" s="74"/>
      <c r="AA30" s="77"/>
    </row>
    <row r="31" spans="1:27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4"/>
      <c r="Y31" s="74"/>
      <c r="Z31" s="74"/>
      <c r="AA31" s="7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4"/>
      <c r="Y32" s="74"/>
      <c r="Z32" s="74"/>
      <c r="AA32" s="77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4"/>
      <c r="Y33" s="74"/>
      <c r="Z33" s="74"/>
      <c r="AA33" s="77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7"/>
      <c r="Y34" s="77"/>
      <c r="Z34" s="77"/>
      <c r="AA34" s="77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7"/>
      <c r="Y35" s="77"/>
      <c r="Z35" s="77"/>
      <c r="AA35" s="77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7"/>
      <c r="Y36" s="77"/>
      <c r="Z36" s="77"/>
      <c r="AA36" s="77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7"/>
      <c r="Y37" s="77"/>
      <c r="Z37" s="77"/>
      <c r="AA37" s="77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7"/>
      <c r="Y38" s="77"/>
      <c r="Z38" s="77"/>
      <c r="AA38" s="77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4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4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4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7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208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3" spans="1:11" x14ac:dyDescent="0.2">
      <c r="B53" s="74"/>
      <c r="C53" s="74"/>
      <c r="D53" s="74"/>
      <c r="E53" s="74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5.42578125" style="7" customWidth="1"/>
    <col min="13" max="13" width="10.85546875" style="7"/>
    <col min="14" max="17" width="9" style="74" bestFit="1" customWidth="1"/>
    <col min="18" max="18" width="14.42578125" style="74" bestFit="1" customWidth="1"/>
    <col min="19" max="19" width="10.85546875" style="74"/>
    <col min="20" max="22" width="10.85546875" style="198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75" x14ac:dyDescent="0.25">
      <c r="A7" s="8"/>
      <c r="B7" s="9"/>
      <c r="C7" s="293" t="s">
        <v>248</v>
      </c>
      <c r="D7" s="293"/>
      <c r="E7" s="293"/>
      <c r="F7" s="293"/>
      <c r="G7" s="293"/>
      <c r="H7" s="293"/>
      <c r="I7" s="293"/>
      <c r="J7" s="293"/>
      <c r="K7" s="293"/>
      <c r="L7" s="12"/>
      <c r="M7" s="208"/>
      <c r="T7" s="77"/>
      <c r="U7" s="77"/>
      <c r="V7" s="77"/>
      <c r="W7" s="77"/>
      <c r="X7" s="77"/>
      <c r="Y7" s="77"/>
    </row>
    <row r="8" spans="1:25" ht="15.75" x14ac:dyDescent="0.25">
      <c r="A8" s="8"/>
      <c r="B8" s="9"/>
      <c r="C8" s="310" t="s">
        <v>368</v>
      </c>
      <c r="D8" s="310"/>
      <c r="E8" s="310"/>
      <c r="F8" s="310"/>
      <c r="G8" s="310"/>
      <c r="H8" s="310"/>
      <c r="I8" s="310"/>
      <c r="J8" s="310"/>
      <c r="K8" s="310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25">
      <c r="A9" s="8"/>
      <c r="B9" s="9"/>
      <c r="C9" s="53"/>
      <c r="D9" s="53"/>
      <c r="E9" s="194"/>
      <c r="F9" s="194"/>
      <c r="G9" s="9"/>
      <c r="H9" s="53"/>
      <c r="I9" s="9"/>
      <c r="J9" s="196"/>
      <c r="K9" s="196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298" t="s">
        <v>30</v>
      </c>
      <c r="D10" s="298"/>
      <c r="E10" s="303" t="s">
        <v>303</v>
      </c>
      <c r="F10" s="303" t="s">
        <v>302</v>
      </c>
      <c r="G10" s="105"/>
      <c r="H10" s="298" t="s">
        <v>59</v>
      </c>
      <c r="I10" s="298"/>
      <c r="J10" s="303" t="s">
        <v>303</v>
      </c>
      <c r="K10" s="303" t="s">
        <v>302</v>
      </c>
      <c r="L10" s="63"/>
      <c r="M10" s="88"/>
      <c r="N10" s="86"/>
      <c r="O10" s="86"/>
      <c r="P10" s="86"/>
      <c r="Q10" s="86"/>
      <c r="R10" s="86"/>
      <c r="S10" s="89"/>
      <c r="T10" s="89"/>
      <c r="U10" s="197"/>
      <c r="V10" s="197"/>
      <c r="W10" s="197"/>
      <c r="X10" s="197"/>
      <c r="Y10" s="197"/>
    </row>
    <row r="11" spans="1:25" s="64" customFormat="1" x14ac:dyDescent="0.25">
      <c r="A11" s="61"/>
      <c r="B11" s="62"/>
      <c r="C11" s="106">
        <v>2016</v>
      </c>
      <c r="D11" s="144">
        <v>2017</v>
      </c>
      <c r="E11" s="303"/>
      <c r="F11" s="303"/>
      <c r="G11" s="105"/>
      <c r="H11" s="106">
        <v>2016</v>
      </c>
      <c r="I11" s="144">
        <v>2017</v>
      </c>
      <c r="J11" s="303"/>
      <c r="K11" s="303"/>
      <c r="L11" s="63"/>
      <c r="M11" s="89"/>
      <c r="N11" s="309" t="s">
        <v>30</v>
      </c>
      <c r="O11" s="309"/>
      <c r="P11" s="309" t="s">
        <v>59</v>
      </c>
      <c r="Q11" s="309"/>
      <c r="R11" s="86"/>
      <c r="S11" s="89"/>
      <c r="T11" s="89"/>
      <c r="U11" s="197"/>
      <c r="V11" s="197"/>
      <c r="W11" s="197"/>
      <c r="X11" s="197"/>
      <c r="Y11" s="197"/>
    </row>
    <row r="12" spans="1:25" s="64" customFormat="1" ht="6" customHeight="1" x14ac:dyDescent="0.25">
      <c r="A12" s="61"/>
      <c r="B12" s="62"/>
      <c r="C12" s="106"/>
      <c r="D12" s="106"/>
      <c r="E12" s="106"/>
      <c r="F12" s="105"/>
      <c r="G12" s="105"/>
      <c r="H12" s="106"/>
      <c r="I12" s="106"/>
      <c r="J12" s="106"/>
      <c r="K12" s="106"/>
      <c r="L12" s="63"/>
      <c r="M12" s="88"/>
      <c r="N12" s="86"/>
      <c r="O12" s="86"/>
      <c r="P12" s="86"/>
      <c r="Q12" s="86"/>
      <c r="R12" s="86"/>
      <c r="S12" s="89"/>
      <c r="T12" s="89"/>
      <c r="U12" s="197"/>
      <c r="V12" s="197"/>
      <c r="W12" s="197"/>
      <c r="X12" s="197"/>
      <c r="Y12" s="197"/>
    </row>
    <row r="13" spans="1:25" s="64" customFormat="1" x14ac:dyDescent="0.25">
      <c r="A13" s="61"/>
      <c r="B13" s="98" t="s">
        <v>38</v>
      </c>
      <c r="C13" s="69">
        <v>1969.796133538704</v>
      </c>
      <c r="D13" s="69">
        <v>1930.9200968944922</v>
      </c>
      <c r="E13" s="69">
        <v>100</v>
      </c>
      <c r="F13" s="84">
        <v>-1.9736071150861512</v>
      </c>
      <c r="G13" s="105"/>
      <c r="H13" s="69">
        <v>2211.866081702698</v>
      </c>
      <c r="I13" s="69">
        <v>2230.2814478456526</v>
      </c>
      <c r="J13" s="69">
        <v>100</v>
      </c>
      <c r="K13" s="84">
        <v>0.83257147868456283</v>
      </c>
      <c r="L13" s="63"/>
      <c r="M13" s="88"/>
      <c r="N13" s="86">
        <v>2016</v>
      </c>
      <c r="O13" s="86">
        <v>2017</v>
      </c>
      <c r="P13" s="86">
        <v>2016</v>
      </c>
      <c r="Q13" s="86">
        <v>2017</v>
      </c>
      <c r="R13" s="86"/>
      <c r="S13" s="89"/>
      <c r="T13" s="89"/>
      <c r="U13" s="197"/>
      <c r="V13" s="197"/>
      <c r="W13" s="197"/>
      <c r="X13" s="197"/>
      <c r="Y13" s="197"/>
    </row>
    <row r="14" spans="1:25" s="64" customFormat="1" x14ac:dyDescent="0.25">
      <c r="A14" s="61"/>
      <c r="B14" s="62" t="s">
        <v>293</v>
      </c>
      <c r="C14" s="71">
        <v>659.14972775541662</v>
      </c>
      <c r="D14" s="110">
        <v>621.58529627336156</v>
      </c>
      <c r="E14" s="83">
        <v>32.19114541679172</v>
      </c>
      <c r="F14" s="83">
        <v>-5.6989223996150473</v>
      </c>
      <c r="G14" s="105"/>
      <c r="H14" s="71">
        <v>296.80018753761721</v>
      </c>
      <c r="I14" s="110">
        <v>331.82945166872457</v>
      </c>
      <c r="J14" s="83">
        <v>14.878366673822995</v>
      </c>
      <c r="K14" s="83">
        <v>11.802305255170253</v>
      </c>
      <c r="L14" s="63"/>
      <c r="M14" s="88"/>
      <c r="N14" s="178">
        <v>659149.72775541665</v>
      </c>
      <c r="O14" s="178">
        <v>621585.29627336154</v>
      </c>
      <c r="P14" s="178">
        <v>296800.18753761722</v>
      </c>
      <c r="Q14" s="178">
        <v>331829.45166872459</v>
      </c>
      <c r="R14" s="86"/>
      <c r="S14" s="89"/>
      <c r="T14" s="89"/>
      <c r="U14" s="197"/>
      <c r="V14" s="197"/>
      <c r="W14" s="197"/>
      <c r="X14" s="197"/>
      <c r="Y14" s="197"/>
    </row>
    <row r="15" spans="1:25" s="64" customFormat="1" x14ac:dyDescent="0.25">
      <c r="A15" s="61"/>
      <c r="B15" s="62" t="s">
        <v>33</v>
      </c>
      <c r="C15" s="71">
        <v>606.70986031289942</v>
      </c>
      <c r="D15" s="110">
        <v>536.7481011348309</v>
      </c>
      <c r="E15" s="83">
        <v>27.79753041040307</v>
      </c>
      <c r="F15" s="83">
        <v>-11.531337094470008</v>
      </c>
      <c r="G15" s="105"/>
      <c r="H15" s="71">
        <v>627.59875849027219</v>
      </c>
      <c r="I15" s="110">
        <v>604.48324858756882</v>
      </c>
      <c r="J15" s="83">
        <v>27.103451412891022</v>
      </c>
      <c r="K15" s="83">
        <v>-3.6831669263191591</v>
      </c>
      <c r="L15" s="63"/>
      <c r="M15" s="88"/>
      <c r="N15" s="178">
        <v>606709.86031289946</v>
      </c>
      <c r="O15" s="178">
        <v>536748.10113483085</v>
      </c>
      <c r="P15" s="178">
        <v>627598.75849027222</v>
      </c>
      <c r="Q15" s="178">
        <v>604483.24858756887</v>
      </c>
      <c r="R15" s="86"/>
      <c r="S15" s="89"/>
      <c r="T15" s="89"/>
      <c r="U15" s="197"/>
      <c r="V15" s="197"/>
      <c r="W15" s="197"/>
      <c r="X15" s="197"/>
      <c r="Y15" s="197"/>
    </row>
    <row r="16" spans="1:25" s="64" customFormat="1" x14ac:dyDescent="0.25">
      <c r="A16" s="61"/>
      <c r="B16" s="62" t="s">
        <v>34</v>
      </c>
      <c r="C16" s="71">
        <v>245.10180425732111</v>
      </c>
      <c r="D16" s="110">
        <v>271.01472563670768</v>
      </c>
      <c r="E16" s="83">
        <v>14.035522550756085</v>
      </c>
      <c r="F16" s="83">
        <v>10.572309517632839</v>
      </c>
      <c r="G16" s="105"/>
      <c r="H16" s="71">
        <v>366.40140265340784</v>
      </c>
      <c r="I16" s="110">
        <v>344.91991181805821</v>
      </c>
      <c r="J16" s="83">
        <v>15.465308746177964</v>
      </c>
      <c r="K16" s="83">
        <v>-5.8628298581241296</v>
      </c>
      <c r="L16" s="63"/>
      <c r="M16" s="88"/>
      <c r="N16" s="178">
        <v>245101.80425732111</v>
      </c>
      <c r="O16" s="178">
        <v>271014.72563670768</v>
      </c>
      <c r="P16" s="178">
        <v>366401.40265340783</v>
      </c>
      <c r="Q16" s="178">
        <v>344919.91181805823</v>
      </c>
      <c r="R16" s="86"/>
      <c r="S16" s="89"/>
      <c r="T16" s="89"/>
      <c r="U16" s="197"/>
      <c r="V16" s="197"/>
      <c r="W16" s="197"/>
      <c r="X16" s="197"/>
      <c r="Y16" s="197"/>
    </row>
    <row r="17" spans="1:25" s="64" customFormat="1" x14ac:dyDescent="0.25">
      <c r="A17" s="61"/>
      <c r="B17" s="62" t="s">
        <v>37</v>
      </c>
      <c r="C17" s="71">
        <v>283.44194650680902</v>
      </c>
      <c r="D17" s="110">
        <v>329.30084331776061</v>
      </c>
      <c r="E17" s="83">
        <v>17.054089594249742</v>
      </c>
      <c r="F17" s="83">
        <v>16.179290812854319</v>
      </c>
      <c r="G17" s="105"/>
      <c r="H17" s="71">
        <v>313.77087252413872</v>
      </c>
      <c r="I17" s="110">
        <v>344.24910265106416</v>
      </c>
      <c r="J17" s="83">
        <v>15.435231413667216</v>
      </c>
      <c r="K17" s="83">
        <v>9.713530730798059</v>
      </c>
      <c r="L17" s="63"/>
      <c r="M17" s="88"/>
      <c r="N17" s="178">
        <v>283441.94650680904</v>
      </c>
      <c r="O17" s="178">
        <v>329300.84331776062</v>
      </c>
      <c r="P17" s="178">
        <v>313770.87252413871</v>
      </c>
      <c r="Q17" s="178">
        <v>344249.10265106417</v>
      </c>
      <c r="R17" s="86"/>
      <c r="S17" s="89"/>
      <c r="T17" s="89"/>
      <c r="U17" s="197"/>
      <c r="V17" s="197"/>
      <c r="W17" s="197"/>
      <c r="X17" s="197"/>
      <c r="Y17" s="197"/>
    </row>
    <row r="18" spans="1:25" s="64" customFormat="1" x14ac:dyDescent="0.25">
      <c r="A18" s="61"/>
      <c r="B18" s="62" t="s">
        <v>294</v>
      </c>
      <c r="C18" s="71">
        <v>69.108151394332936</v>
      </c>
      <c r="D18" s="110">
        <v>63.572380213880535</v>
      </c>
      <c r="E18" s="83">
        <v>3.2923361415174193</v>
      </c>
      <c r="F18" s="83">
        <v>-8.010301344721471</v>
      </c>
      <c r="G18" s="105"/>
      <c r="H18" s="71">
        <v>60.714720351008914</v>
      </c>
      <c r="I18" s="110">
        <v>47.327468187230807</v>
      </c>
      <c r="J18" s="83">
        <v>2.1220401682015031</v>
      </c>
      <c r="K18" s="83">
        <v>-22.049433953384991</v>
      </c>
      <c r="L18" s="63"/>
      <c r="M18" s="88"/>
      <c r="N18" s="178">
        <v>69108.151394332934</v>
      </c>
      <c r="O18" s="178">
        <v>63572.380213880533</v>
      </c>
      <c r="P18" s="178">
        <v>60714.720351008917</v>
      </c>
      <c r="Q18" s="178">
        <v>47327.468187230807</v>
      </c>
      <c r="R18" s="86"/>
      <c r="S18" s="89"/>
      <c r="T18" s="89"/>
      <c r="U18" s="197"/>
      <c r="V18" s="197"/>
      <c r="W18" s="197"/>
      <c r="X18" s="197"/>
      <c r="Y18" s="197"/>
    </row>
    <row r="19" spans="1:25" s="64" customFormat="1" x14ac:dyDescent="0.25">
      <c r="A19" s="61"/>
      <c r="B19" s="62" t="s">
        <v>36</v>
      </c>
      <c r="C19" s="71">
        <v>71.809456252809198</v>
      </c>
      <c r="D19" s="110">
        <v>72.981826045424697</v>
      </c>
      <c r="E19" s="83">
        <v>3.7796398806352318</v>
      </c>
      <c r="F19" s="83">
        <v>1.6326119898305569</v>
      </c>
      <c r="G19" s="105"/>
      <c r="H19" s="71">
        <v>303.06715528410695</v>
      </c>
      <c r="I19" s="110">
        <v>308.02590504491127</v>
      </c>
      <c r="J19" s="83">
        <v>13.811077760721629</v>
      </c>
      <c r="K19" s="83">
        <v>1.6361884402009252</v>
      </c>
      <c r="L19" s="63"/>
      <c r="M19" s="88"/>
      <c r="N19" s="178">
        <v>71809.456252809192</v>
      </c>
      <c r="O19" s="178">
        <v>72981.826045424692</v>
      </c>
      <c r="P19" s="178">
        <v>303067.15528410696</v>
      </c>
      <c r="Q19" s="178">
        <v>308025.90504491125</v>
      </c>
      <c r="R19" s="86"/>
      <c r="S19" s="89"/>
      <c r="T19" s="89"/>
      <c r="U19" s="197"/>
      <c r="V19" s="197"/>
      <c r="W19" s="197"/>
      <c r="X19" s="197"/>
      <c r="Y19" s="197"/>
    </row>
    <row r="20" spans="1:25" s="64" customFormat="1" x14ac:dyDescent="0.25">
      <c r="A20" s="61"/>
      <c r="B20" s="62" t="s">
        <v>22</v>
      </c>
      <c r="C20" s="71">
        <v>17.309599309346044</v>
      </c>
      <c r="D20" s="110">
        <v>11.619832662462132</v>
      </c>
      <c r="E20" s="83">
        <v>0.60177698088856002</v>
      </c>
      <c r="F20" s="83">
        <v>-32.870585535806207</v>
      </c>
      <c r="G20" s="105"/>
      <c r="H20" s="71">
        <v>213.8514889435061</v>
      </c>
      <c r="I20" s="110">
        <v>219.44793711600437</v>
      </c>
      <c r="J20" s="83">
        <v>9.8394728310178419</v>
      </c>
      <c r="K20" s="83">
        <v>2.6169788202768718</v>
      </c>
      <c r="L20" s="63"/>
      <c r="M20" s="88"/>
      <c r="N20" s="178">
        <v>17165.587749769402</v>
      </c>
      <c r="O20" s="178">
        <v>24097.091610064108</v>
      </c>
      <c r="P20" s="178">
        <v>29661.495918640139</v>
      </c>
      <c r="Q20" s="178">
        <v>29998.422772090165</v>
      </c>
      <c r="R20" s="86"/>
      <c r="S20" s="89"/>
      <c r="T20" s="89"/>
      <c r="U20" s="197"/>
      <c r="V20" s="197"/>
      <c r="W20" s="197"/>
      <c r="X20" s="197"/>
      <c r="Y20" s="197"/>
    </row>
    <row r="21" spans="1:25" s="64" customFormat="1" x14ac:dyDescent="0.25">
      <c r="A21" s="61"/>
      <c r="B21" s="62" t="s">
        <v>43</v>
      </c>
      <c r="C21" s="71">
        <v>17.165587749769401</v>
      </c>
      <c r="D21" s="110">
        <v>24.097091610064108</v>
      </c>
      <c r="E21" s="83">
        <v>1.2479590247581747</v>
      </c>
      <c r="F21" s="83">
        <v>40.380230268479011</v>
      </c>
      <c r="G21" s="105"/>
      <c r="H21" s="71">
        <v>29.661495918640139</v>
      </c>
      <c r="I21" s="110">
        <v>29.998422772090166</v>
      </c>
      <c r="J21" s="83">
        <v>1.345050993499822</v>
      </c>
      <c r="K21" s="83">
        <v>1.1359064774554728</v>
      </c>
      <c r="L21" s="63"/>
      <c r="M21" s="88"/>
      <c r="N21" s="178">
        <v>17309.599309346046</v>
      </c>
      <c r="O21" s="178">
        <v>11619.832662462131</v>
      </c>
      <c r="P21" s="178">
        <v>213851.48894350609</v>
      </c>
      <c r="Q21" s="178">
        <v>219447.93711600438</v>
      </c>
      <c r="R21" s="86"/>
      <c r="S21" s="89"/>
      <c r="T21" s="89"/>
      <c r="U21" s="197"/>
      <c r="V21" s="197"/>
      <c r="W21" s="197"/>
      <c r="X21" s="197"/>
      <c r="Y21" s="197"/>
    </row>
    <row r="22" spans="1:25" s="64" customFormat="1" ht="14.25" x14ac:dyDescent="0.2">
      <c r="A22" s="61"/>
      <c r="L22" s="63"/>
      <c r="M22" s="88"/>
      <c r="N22" s="178"/>
      <c r="O22" s="229"/>
      <c r="P22" s="178"/>
      <c r="Q22" s="178"/>
      <c r="R22" s="86"/>
      <c r="S22" s="89"/>
      <c r="T22" s="89"/>
      <c r="U22" s="197"/>
      <c r="V22" s="197"/>
      <c r="W22" s="197"/>
      <c r="X22" s="197"/>
      <c r="Y22" s="197"/>
    </row>
    <row r="23" spans="1:25" s="64" customFormat="1" ht="14.25" x14ac:dyDescent="0.2">
      <c r="A23" s="61"/>
      <c r="L23" s="63"/>
      <c r="M23" s="88"/>
      <c r="N23" s="86"/>
      <c r="O23" s="230"/>
      <c r="P23" s="86"/>
      <c r="Q23" s="86"/>
      <c r="R23" s="86"/>
      <c r="S23" s="89"/>
      <c r="T23" s="89"/>
      <c r="U23" s="197"/>
      <c r="V23" s="197"/>
      <c r="W23" s="197"/>
      <c r="X23" s="197"/>
      <c r="Y23" s="197"/>
    </row>
    <row r="24" spans="1:25" s="64" customFormat="1" x14ac:dyDescent="0.25">
      <c r="A24" s="61"/>
      <c r="B24" s="62"/>
      <c r="C24" s="310" t="s">
        <v>369</v>
      </c>
      <c r="D24" s="310"/>
      <c r="E24" s="310"/>
      <c r="F24" s="310"/>
      <c r="G24" s="310"/>
      <c r="H24" s="310"/>
      <c r="I24" s="310"/>
      <c r="J24" s="310"/>
      <c r="K24" s="310"/>
      <c r="L24" s="63"/>
      <c r="M24" s="88"/>
      <c r="N24" s="86"/>
      <c r="O24" s="230"/>
      <c r="P24" s="86"/>
      <c r="Q24" s="86"/>
      <c r="R24" s="86"/>
      <c r="S24" s="89"/>
      <c r="T24" s="89"/>
      <c r="U24" s="197"/>
      <c r="V24" s="197"/>
      <c r="W24" s="197"/>
      <c r="X24" s="197"/>
      <c r="Y24" s="197"/>
    </row>
    <row r="25" spans="1:25" s="64" customFormat="1" x14ac:dyDescent="0.25">
      <c r="A25" s="61"/>
      <c r="B25" s="62"/>
      <c r="C25" s="173"/>
      <c r="D25" s="173"/>
      <c r="E25" s="173"/>
      <c r="F25" s="173"/>
      <c r="G25" s="173"/>
      <c r="H25" s="173"/>
      <c r="I25" s="173"/>
      <c r="J25" s="173"/>
      <c r="K25" s="173"/>
      <c r="L25" s="63"/>
      <c r="M25" s="88"/>
      <c r="N25" s="86"/>
      <c r="O25" s="230"/>
      <c r="P25" s="86"/>
      <c r="Q25" s="86"/>
      <c r="R25" s="86"/>
      <c r="S25" s="89"/>
      <c r="T25" s="89"/>
      <c r="U25" s="197"/>
      <c r="V25" s="197"/>
      <c r="W25" s="197"/>
      <c r="X25" s="197"/>
      <c r="Y25" s="197"/>
    </row>
    <row r="26" spans="1:25" s="64" customFormat="1" ht="15" customHeight="1" x14ac:dyDescent="0.25">
      <c r="A26" s="61"/>
      <c r="B26" s="62"/>
      <c r="C26" s="298" t="s">
        <v>30</v>
      </c>
      <c r="D26" s="298"/>
      <c r="E26" s="303" t="s">
        <v>303</v>
      </c>
      <c r="F26" s="303" t="s">
        <v>302</v>
      </c>
      <c r="G26" s="105"/>
      <c r="H26" s="298" t="s">
        <v>59</v>
      </c>
      <c r="I26" s="298"/>
      <c r="J26" s="303" t="s">
        <v>303</v>
      </c>
      <c r="K26" s="303" t="s">
        <v>302</v>
      </c>
      <c r="L26" s="63"/>
      <c r="M26" s="88"/>
      <c r="N26" s="86"/>
      <c r="O26" s="86"/>
      <c r="P26" s="86"/>
      <c r="Q26" s="86"/>
      <c r="R26" s="86"/>
      <c r="S26" s="89"/>
      <c r="T26" s="89"/>
      <c r="U26" s="197"/>
      <c r="V26" s="197"/>
      <c r="W26" s="197"/>
      <c r="X26" s="197"/>
      <c r="Y26" s="197"/>
    </row>
    <row r="27" spans="1:25" s="64" customFormat="1" x14ac:dyDescent="0.25">
      <c r="A27" s="61"/>
      <c r="B27" s="62"/>
      <c r="C27" s="106">
        <v>2016</v>
      </c>
      <c r="D27" s="144">
        <v>2017</v>
      </c>
      <c r="E27" s="303"/>
      <c r="F27" s="303"/>
      <c r="G27" s="105"/>
      <c r="H27" s="106">
        <v>2016</v>
      </c>
      <c r="I27" s="144">
        <v>2017</v>
      </c>
      <c r="J27" s="303"/>
      <c r="K27" s="303"/>
      <c r="L27" s="63"/>
      <c r="M27" s="88"/>
      <c r="N27" s="309" t="s">
        <v>30</v>
      </c>
      <c r="O27" s="309"/>
      <c r="P27" s="309" t="s">
        <v>59</v>
      </c>
      <c r="Q27" s="309"/>
      <c r="R27" s="86"/>
      <c r="S27" s="89"/>
      <c r="T27" s="89"/>
      <c r="U27" s="197"/>
      <c r="V27" s="197"/>
      <c r="W27" s="197"/>
      <c r="X27" s="197"/>
      <c r="Y27" s="197"/>
    </row>
    <row r="28" spans="1:25" s="64" customFormat="1" ht="6" customHeight="1" x14ac:dyDescent="0.25">
      <c r="A28" s="61"/>
      <c r="B28" s="62"/>
      <c r="C28" s="112"/>
      <c r="D28" s="112"/>
      <c r="E28" s="106"/>
      <c r="F28" s="105"/>
      <c r="G28" s="105"/>
      <c r="H28" s="112"/>
      <c r="I28" s="112"/>
      <c r="J28" s="106"/>
      <c r="K28" s="106"/>
      <c r="L28" s="63"/>
      <c r="M28" s="88"/>
      <c r="N28" s="86"/>
      <c r="O28" s="86"/>
      <c r="P28" s="86"/>
      <c r="Q28" s="86"/>
      <c r="R28" s="86"/>
      <c r="S28" s="89"/>
      <c r="T28" s="89"/>
      <c r="U28" s="197"/>
      <c r="V28" s="197"/>
      <c r="W28" s="197"/>
      <c r="X28" s="197"/>
      <c r="Y28" s="197"/>
    </row>
    <row r="29" spans="1:25" s="64" customFormat="1" x14ac:dyDescent="0.25">
      <c r="A29" s="61"/>
      <c r="B29" s="98" t="s">
        <v>38</v>
      </c>
      <c r="C29" s="69">
        <v>1963.0053720183662</v>
      </c>
      <c r="D29" s="69">
        <v>1925.2444921228443</v>
      </c>
      <c r="E29" s="69">
        <v>100</v>
      </c>
      <c r="F29" s="84">
        <v>-1.9236259071821138</v>
      </c>
      <c r="G29" s="105"/>
      <c r="H29" s="69">
        <v>2203.1503325885647</v>
      </c>
      <c r="I29" s="69">
        <v>2184.0716790101601</v>
      </c>
      <c r="J29" s="69">
        <v>100</v>
      </c>
      <c r="K29" s="84">
        <v>-0.86597148166409621</v>
      </c>
      <c r="L29" s="63"/>
      <c r="M29" s="88"/>
      <c r="N29" s="86">
        <v>2016</v>
      </c>
      <c r="O29" s="86">
        <v>2017</v>
      </c>
      <c r="P29" s="86">
        <v>2016</v>
      </c>
      <c r="Q29" s="86">
        <v>2017</v>
      </c>
      <c r="R29" s="86"/>
      <c r="S29" s="89"/>
      <c r="T29" s="89"/>
      <c r="U29" s="197"/>
      <c r="V29" s="197"/>
      <c r="W29" s="197"/>
      <c r="X29" s="197"/>
      <c r="Y29" s="197"/>
    </row>
    <row r="30" spans="1:25" s="64" customFormat="1" x14ac:dyDescent="0.25">
      <c r="A30" s="61"/>
      <c r="B30" s="62" t="s">
        <v>293</v>
      </c>
      <c r="C30" s="71">
        <v>653.53589297121835</v>
      </c>
      <c r="D30" s="110">
        <v>631.44104023936677</v>
      </c>
      <c r="E30" s="83">
        <v>32.797966327025662</v>
      </c>
      <c r="F30" s="83">
        <v>-3.3808170246625857</v>
      </c>
      <c r="G30" s="105"/>
      <c r="H30" s="68">
        <v>307.11725300824264</v>
      </c>
      <c r="I30" s="113">
        <v>325.6400508251312</v>
      </c>
      <c r="J30" s="83">
        <v>14.909769397894216</v>
      </c>
      <c r="K30" s="83">
        <v>6.031181132110297</v>
      </c>
      <c r="L30" s="63"/>
      <c r="M30" s="88"/>
      <c r="N30" s="178">
        <v>653535.89297121833</v>
      </c>
      <c r="O30" s="178">
        <v>631441.04023936682</v>
      </c>
      <c r="P30" s="178">
        <v>307117.25300824264</v>
      </c>
      <c r="Q30" s="178">
        <v>325640.05082513118</v>
      </c>
      <c r="R30" s="86"/>
      <c r="S30" s="89"/>
      <c r="T30" s="89"/>
      <c r="U30" s="197"/>
      <c r="V30" s="197"/>
      <c r="W30" s="197"/>
      <c r="X30" s="197"/>
      <c r="Y30" s="197"/>
    </row>
    <row r="31" spans="1:25" s="64" customFormat="1" x14ac:dyDescent="0.25">
      <c r="A31" s="61"/>
      <c r="B31" s="62" t="s">
        <v>33</v>
      </c>
      <c r="C31" s="71">
        <v>579.27694249463218</v>
      </c>
      <c r="D31" s="110">
        <v>534.09831052096717</v>
      </c>
      <c r="E31" s="83">
        <v>27.741843319445159</v>
      </c>
      <c r="F31" s="83">
        <v>-7.7991421131152094</v>
      </c>
      <c r="G31" s="105"/>
      <c r="H31" s="68">
        <v>605.24982038176506</v>
      </c>
      <c r="I31" s="113">
        <v>586.07982908646136</v>
      </c>
      <c r="J31" s="83">
        <v>26.834276306905718</v>
      </c>
      <c r="K31" s="83">
        <v>-3.1672857471006122</v>
      </c>
      <c r="L31" s="63"/>
      <c r="M31" s="88"/>
      <c r="N31" s="178">
        <v>579276.94249463221</v>
      </c>
      <c r="O31" s="178">
        <v>534098.31052096712</v>
      </c>
      <c r="P31" s="178">
        <v>605249.82038176502</v>
      </c>
      <c r="Q31" s="178">
        <v>586079.82908646134</v>
      </c>
      <c r="R31" s="86"/>
      <c r="S31" s="89"/>
      <c r="T31" s="89"/>
      <c r="U31" s="197"/>
      <c r="V31" s="197"/>
      <c r="W31" s="197"/>
      <c r="X31" s="197"/>
      <c r="Y31" s="197"/>
    </row>
    <row r="32" spans="1:25" s="64" customFormat="1" x14ac:dyDescent="0.25">
      <c r="A32" s="61"/>
      <c r="B32" s="62" t="s">
        <v>34</v>
      </c>
      <c r="C32" s="71">
        <v>264.78048091019099</v>
      </c>
      <c r="D32" s="110">
        <v>266.97053110835265</v>
      </c>
      <c r="E32" s="83">
        <v>13.866837806868947</v>
      </c>
      <c r="F32" s="83">
        <v>0.82711920102014336</v>
      </c>
      <c r="G32" s="105"/>
      <c r="H32" s="68">
        <v>365.0850516516096</v>
      </c>
      <c r="I32" s="113">
        <v>340.49929551597324</v>
      </c>
      <c r="J32" s="83">
        <v>15.590115415547645</v>
      </c>
      <c r="K32" s="83">
        <v>-6.7342543948082145</v>
      </c>
      <c r="L32" s="63"/>
      <c r="M32" s="88"/>
      <c r="N32" s="178">
        <v>264780.48091019096</v>
      </c>
      <c r="O32" s="178">
        <v>266970.53110835265</v>
      </c>
      <c r="P32" s="178">
        <v>365085.0516516096</v>
      </c>
      <c r="Q32" s="178">
        <v>340499.29551597324</v>
      </c>
      <c r="R32" s="86"/>
      <c r="S32" s="89"/>
      <c r="T32" s="89"/>
      <c r="U32" s="197"/>
      <c r="V32" s="197"/>
      <c r="W32" s="197"/>
      <c r="X32" s="197"/>
      <c r="Y32" s="197"/>
    </row>
    <row r="33" spans="1:25" s="64" customFormat="1" x14ac:dyDescent="0.25">
      <c r="A33" s="61"/>
      <c r="B33" s="62" t="s">
        <v>37</v>
      </c>
      <c r="C33" s="71">
        <v>283.08249365368886</v>
      </c>
      <c r="D33" s="110">
        <v>322.7288310795962</v>
      </c>
      <c r="E33" s="83">
        <v>16.763005031311305</v>
      </c>
      <c r="F33" s="83">
        <v>14.005224029999175</v>
      </c>
      <c r="G33" s="105"/>
      <c r="H33" s="68">
        <v>328.68572489553492</v>
      </c>
      <c r="I33" s="113">
        <v>330.9723951249444</v>
      </c>
      <c r="J33" s="83">
        <v>15.153916343759555</v>
      </c>
      <c r="K33" s="83">
        <v>0.69570110783978567</v>
      </c>
      <c r="L33" s="63"/>
      <c r="M33" s="88"/>
      <c r="N33" s="178">
        <v>283082.49365368887</v>
      </c>
      <c r="O33" s="178">
        <v>322728.83107959619</v>
      </c>
      <c r="P33" s="178">
        <v>328685.72489553492</v>
      </c>
      <c r="Q33" s="178">
        <v>330972.39512494439</v>
      </c>
      <c r="R33" s="86"/>
      <c r="S33" s="89"/>
      <c r="T33" s="89"/>
      <c r="U33" s="197"/>
      <c r="V33" s="197"/>
      <c r="W33" s="197"/>
      <c r="X33" s="197"/>
      <c r="Y33" s="197"/>
    </row>
    <row r="34" spans="1:25" s="64" customFormat="1" x14ac:dyDescent="0.25">
      <c r="A34" s="61"/>
      <c r="B34" s="62" t="s">
        <v>294</v>
      </c>
      <c r="C34" s="71">
        <v>70.45810385201446</v>
      </c>
      <c r="D34" s="110">
        <v>63.04924940608386</v>
      </c>
      <c r="E34" s="83">
        <v>3.2748697458452916</v>
      </c>
      <c r="F34" s="83">
        <v>-10.515262320274289</v>
      </c>
      <c r="G34" s="105"/>
      <c r="H34" s="68">
        <v>56.65932926314624</v>
      </c>
      <c r="I34" s="113">
        <v>48.407135859769681</v>
      </c>
      <c r="J34" s="83">
        <v>2.2163712081880118</v>
      </c>
      <c r="K34" s="83">
        <v>-14.564580115395319</v>
      </c>
      <c r="L34" s="63"/>
      <c r="M34" s="88"/>
      <c r="N34" s="178">
        <v>70458.103852014465</v>
      </c>
      <c r="O34" s="178">
        <v>63049.249406083858</v>
      </c>
      <c r="P34" s="178">
        <v>56659.329263146239</v>
      </c>
      <c r="Q34" s="178">
        <v>48407.135859769682</v>
      </c>
      <c r="R34" s="86"/>
      <c r="S34" s="89"/>
      <c r="T34" s="89"/>
      <c r="U34" s="197"/>
      <c r="V34" s="197"/>
      <c r="W34" s="197"/>
      <c r="X34" s="197"/>
      <c r="Y34" s="197"/>
    </row>
    <row r="35" spans="1:25" s="64" customFormat="1" x14ac:dyDescent="0.25">
      <c r="A35" s="61"/>
      <c r="B35" s="62" t="s">
        <v>36</v>
      </c>
      <c r="C35" s="71">
        <v>73.751511258876434</v>
      </c>
      <c r="D35" s="110">
        <v>75.36563947288704</v>
      </c>
      <c r="E35" s="83">
        <v>3.9146009652927845</v>
      </c>
      <c r="F35" s="83">
        <v>2.1886035776878199</v>
      </c>
      <c r="G35" s="105"/>
      <c r="H35" s="68">
        <v>292.64532467632489</v>
      </c>
      <c r="I35" s="113">
        <v>301.17245485660322</v>
      </c>
      <c r="J35" s="83">
        <v>13.789494994646748</v>
      </c>
      <c r="K35" s="83">
        <v>2.9138104938835507</v>
      </c>
      <c r="L35" s="63"/>
      <c r="M35" s="88"/>
      <c r="N35" s="178">
        <v>73751.511258876431</v>
      </c>
      <c r="O35" s="178">
        <v>75365.639472887036</v>
      </c>
      <c r="P35" s="178">
        <v>292645.3246763249</v>
      </c>
      <c r="Q35" s="178">
        <v>301172.45485660323</v>
      </c>
      <c r="R35" s="86"/>
      <c r="S35" s="89"/>
      <c r="T35" s="89"/>
      <c r="U35" s="197"/>
      <c r="V35" s="197"/>
      <c r="W35" s="197"/>
      <c r="X35" s="197"/>
      <c r="Y35" s="197"/>
    </row>
    <row r="36" spans="1:25" s="64" customFormat="1" x14ac:dyDescent="0.25">
      <c r="A36" s="61"/>
      <c r="B36" s="62" t="s">
        <v>22</v>
      </c>
      <c r="C36" s="71">
        <v>12.682716496029125</v>
      </c>
      <c r="D36" s="110">
        <v>12.907039537549027</v>
      </c>
      <c r="E36" s="83">
        <v>0.67041041230650444</v>
      </c>
      <c r="F36" s="83">
        <v>1.7687302368553093</v>
      </c>
      <c r="G36" s="105"/>
      <c r="H36" s="68">
        <v>213.93475829801298</v>
      </c>
      <c r="I36" s="113">
        <v>209.32461039593161</v>
      </c>
      <c r="J36" s="83">
        <v>9.5841456307331132</v>
      </c>
      <c r="K36" s="83">
        <v>-2.1549316898095583</v>
      </c>
      <c r="L36" s="63"/>
      <c r="M36" s="88"/>
      <c r="N36" s="178">
        <v>25437.230381715282</v>
      </c>
      <c r="O36" s="178">
        <v>18683.850758041721</v>
      </c>
      <c r="P36" s="178">
        <v>33773.070413928639</v>
      </c>
      <c r="Q36" s="178">
        <v>41975.90734534536</v>
      </c>
      <c r="R36" s="86"/>
      <c r="S36" s="89"/>
      <c r="T36" s="89"/>
      <c r="U36" s="197"/>
      <c r="V36" s="197"/>
      <c r="W36" s="197"/>
      <c r="X36" s="197"/>
      <c r="Y36" s="197"/>
    </row>
    <row r="37" spans="1:25" s="64" customFormat="1" x14ac:dyDescent="0.25">
      <c r="A37" s="61"/>
      <c r="B37" s="62" t="s">
        <v>43</v>
      </c>
      <c r="C37" s="71">
        <v>25.437230381715281</v>
      </c>
      <c r="D37" s="110">
        <v>18.683850758041721</v>
      </c>
      <c r="E37" s="83">
        <v>0.97046639190434614</v>
      </c>
      <c r="F37" s="83">
        <v>-26.549193926898607</v>
      </c>
      <c r="G37" s="105"/>
      <c r="H37" s="68">
        <v>33.773070413928636</v>
      </c>
      <c r="I37" s="113">
        <v>41.975907345345362</v>
      </c>
      <c r="J37" s="83">
        <v>1.9219107023249897</v>
      </c>
      <c r="K37" s="83">
        <v>24.288099455812961</v>
      </c>
      <c r="L37" s="63"/>
      <c r="M37" s="88"/>
      <c r="N37" s="178">
        <v>12682.716496029125</v>
      </c>
      <c r="O37" s="178">
        <v>12907.039537549026</v>
      </c>
      <c r="P37" s="178">
        <v>213934.75829801298</v>
      </c>
      <c r="Q37" s="178">
        <v>209324.61039593161</v>
      </c>
      <c r="R37" s="86"/>
      <c r="S37" s="89"/>
      <c r="T37" s="89"/>
      <c r="U37" s="197"/>
      <c r="V37" s="197"/>
      <c r="W37" s="197"/>
      <c r="X37" s="197"/>
      <c r="Y37" s="197"/>
    </row>
    <row r="38" spans="1:25" ht="14.25" customHeight="1" x14ac:dyDescent="0.2">
      <c r="A38" s="61"/>
      <c r="B38" s="62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">
      <c r="A39" s="8"/>
      <c r="B39" s="33"/>
      <c r="C39" s="33"/>
      <c r="D39" s="111"/>
      <c r="E39" s="62"/>
      <c r="F39" s="62"/>
      <c r="G39" s="62"/>
      <c r="H39" s="111"/>
      <c r="I39" s="111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75" x14ac:dyDescent="0.2">
      <c r="A40" s="8"/>
      <c r="B40" s="301" t="s">
        <v>198</v>
      </c>
      <c r="C40" s="301"/>
      <c r="D40" s="301"/>
      <c r="E40" s="301"/>
      <c r="F40" s="301"/>
      <c r="G40" s="301" t="s">
        <v>200</v>
      </c>
      <c r="H40" s="301"/>
      <c r="I40" s="301"/>
      <c r="J40" s="301"/>
      <c r="K40" s="301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75" x14ac:dyDescent="0.2">
      <c r="A41" s="8"/>
      <c r="B41" s="301" t="s">
        <v>199</v>
      </c>
      <c r="C41" s="301"/>
      <c r="D41" s="301"/>
      <c r="E41" s="301"/>
      <c r="F41" s="301"/>
      <c r="G41" s="301" t="s">
        <v>199</v>
      </c>
      <c r="H41" s="301"/>
      <c r="I41" s="301"/>
      <c r="J41" s="301"/>
      <c r="K41" s="301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75" x14ac:dyDescent="0.25">
      <c r="A42" s="8"/>
      <c r="B42" s="301" t="s">
        <v>339</v>
      </c>
      <c r="C42" s="301"/>
      <c r="D42" s="301"/>
      <c r="E42" s="301"/>
      <c r="F42" s="301"/>
      <c r="G42" s="308" t="s">
        <v>339</v>
      </c>
      <c r="H42" s="308"/>
      <c r="I42" s="308"/>
      <c r="J42" s="308"/>
      <c r="K42" s="308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7"/>
      <c r="U46" s="77"/>
      <c r="V46" s="77"/>
      <c r="W46" s="77"/>
      <c r="X46" s="77"/>
      <c r="Y46" s="7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">
      <c r="A55" s="130" t="s">
        <v>338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">
      <c r="A56" s="139" t="s">
        <v>268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">
      <c r="A57" s="130" t="s">
        <v>269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4" t="s">
        <v>182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4"/>
      <c r="C60" s="74"/>
      <c r="D60" s="74"/>
      <c r="E60" s="74"/>
    </row>
    <row r="62" spans="1:25" x14ac:dyDescent="0.2">
      <c r="H62" s="108"/>
    </row>
    <row r="63" spans="1:25" x14ac:dyDescent="0.2">
      <c r="G63" s="10"/>
      <c r="H63" s="108"/>
      <c r="J63" s="10"/>
      <c r="K63" s="109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4" bestFit="1" customWidth="1"/>
    <col min="14" max="14" width="11.42578125" style="86" customWidth="1"/>
    <col min="15" max="15" width="10.85546875" style="86" customWidth="1"/>
    <col min="16" max="17" width="10.85546875" style="86"/>
    <col min="18" max="18" width="10.85546875" style="74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2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2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2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2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3"/>
      <c r="N5" s="197"/>
      <c r="O5" s="197"/>
      <c r="P5" s="197"/>
      <c r="Q5" s="197"/>
      <c r="R5" s="77"/>
      <c r="S5" s="77"/>
      <c r="T5" s="77"/>
      <c r="U5" s="77"/>
      <c r="V5" s="77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3"/>
      <c r="N6" s="197"/>
      <c r="O6" s="197"/>
      <c r="P6" s="197"/>
      <c r="Q6" s="197"/>
      <c r="R6" s="77"/>
      <c r="S6" s="77"/>
      <c r="T6" s="77"/>
      <c r="U6" s="77"/>
      <c r="V6" s="77"/>
    </row>
    <row r="7" spans="1:22" ht="15.75" x14ac:dyDescent="0.25">
      <c r="A7" s="8"/>
      <c r="B7" s="167"/>
      <c r="C7" s="293" t="s">
        <v>249</v>
      </c>
      <c r="D7" s="293"/>
      <c r="E7" s="293"/>
      <c r="F7" s="293"/>
      <c r="G7" s="293"/>
      <c r="H7" s="293"/>
      <c r="I7" s="293"/>
      <c r="J7" s="293"/>
      <c r="K7" s="293"/>
      <c r="L7" s="12"/>
      <c r="M7" s="183"/>
      <c r="S7" s="74"/>
      <c r="T7" s="77"/>
      <c r="U7" s="77"/>
      <c r="V7" s="77"/>
    </row>
    <row r="8" spans="1:22" ht="15.75" x14ac:dyDescent="0.25">
      <c r="A8" s="8"/>
      <c r="B8" s="167"/>
      <c r="C8" s="310" t="s">
        <v>370</v>
      </c>
      <c r="D8" s="310"/>
      <c r="E8" s="310"/>
      <c r="F8" s="310"/>
      <c r="G8" s="310"/>
      <c r="H8" s="310"/>
      <c r="I8" s="310"/>
      <c r="J8" s="310"/>
      <c r="K8" s="310"/>
      <c r="L8" s="12"/>
      <c r="M8" s="183"/>
      <c r="S8" s="74"/>
      <c r="T8" s="77"/>
      <c r="U8" s="77"/>
      <c r="V8" s="77"/>
    </row>
    <row r="9" spans="1:22" ht="7.5" customHeight="1" x14ac:dyDescent="0.25">
      <c r="A9" s="8"/>
      <c r="B9" s="167"/>
      <c r="C9" s="165"/>
      <c r="D9" s="165"/>
      <c r="E9" s="194"/>
      <c r="F9" s="194"/>
      <c r="G9" s="167"/>
      <c r="H9" s="165"/>
      <c r="I9" s="167"/>
      <c r="J9" s="196"/>
      <c r="K9" s="196"/>
      <c r="L9" s="12"/>
      <c r="M9" s="183"/>
      <c r="S9" s="74"/>
      <c r="T9" s="77"/>
      <c r="U9" s="77"/>
      <c r="V9" s="77"/>
    </row>
    <row r="10" spans="1:22" s="64" customFormat="1" ht="15.75" customHeight="1" x14ac:dyDescent="0.25">
      <c r="A10" s="61"/>
      <c r="B10" s="62"/>
      <c r="C10" s="298" t="s">
        <v>30</v>
      </c>
      <c r="D10" s="298"/>
      <c r="E10" s="303" t="s">
        <v>303</v>
      </c>
      <c r="F10" s="303" t="s">
        <v>302</v>
      </c>
      <c r="G10" s="168"/>
      <c r="H10" s="298" t="s">
        <v>59</v>
      </c>
      <c r="I10" s="298"/>
      <c r="J10" s="303" t="s">
        <v>303</v>
      </c>
      <c r="K10" s="303" t="s">
        <v>302</v>
      </c>
      <c r="L10" s="63"/>
      <c r="M10" s="183"/>
      <c r="N10" s="86"/>
      <c r="O10" s="86"/>
      <c r="P10" s="86"/>
      <c r="Q10" s="86"/>
      <c r="R10" s="86"/>
      <c r="S10" s="86"/>
      <c r="T10" s="197"/>
      <c r="U10" s="197"/>
      <c r="V10" s="197"/>
    </row>
    <row r="11" spans="1:22" s="64" customFormat="1" ht="15.75" customHeight="1" x14ac:dyDescent="0.25">
      <c r="A11" s="61"/>
      <c r="B11" s="62"/>
      <c r="C11" s="166">
        <v>2016</v>
      </c>
      <c r="D11" s="166">
        <v>2017</v>
      </c>
      <c r="E11" s="303"/>
      <c r="F11" s="303"/>
      <c r="G11" s="168"/>
      <c r="H11" s="166">
        <v>2016</v>
      </c>
      <c r="I11" s="166">
        <v>2017</v>
      </c>
      <c r="J11" s="303"/>
      <c r="K11" s="303"/>
      <c r="L11" s="63"/>
      <c r="M11" s="86"/>
      <c r="N11" s="312" t="s">
        <v>30</v>
      </c>
      <c r="O11" s="312"/>
      <c r="P11" s="312" t="s">
        <v>59</v>
      </c>
      <c r="Q11" s="312"/>
      <c r="R11" s="86"/>
      <c r="S11" s="86"/>
      <c r="T11" s="197"/>
      <c r="U11" s="197"/>
      <c r="V11" s="197"/>
    </row>
    <row r="12" spans="1:22" s="64" customFormat="1" ht="6" customHeight="1" x14ac:dyDescent="0.25">
      <c r="A12" s="61"/>
      <c r="B12" s="62"/>
      <c r="C12" s="166"/>
      <c r="D12" s="166"/>
      <c r="E12" s="166"/>
      <c r="F12" s="114"/>
      <c r="G12" s="168"/>
      <c r="H12" s="166"/>
      <c r="I12" s="166"/>
      <c r="J12" s="166"/>
      <c r="K12" s="166"/>
      <c r="L12" s="63"/>
      <c r="M12" s="183"/>
      <c r="N12" s="86"/>
      <c r="O12" s="86"/>
      <c r="P12" s="86"/>
      <c r="Q12" s="86"/>
      <c r="R12" s="86"/>
      <c r="S12" s="86"/>
      <c r="T12" s="197"/>
      <c r="U12" s="197"/>
      <c r="V12" s="197"/>
    </row>
    <row r="13" spans="1:22" s="64" customFormat="1" x14ac:dyDescent="0.25">
      <c r="A13" s="61"/>
      <c r="B13" s="98" t="s">
        <v>38</v>
      </c>
      <c r="C13" s="69">
        <v>1969.796133538704</v>
      </c>
      <c r="D13" s="69">
        <v>1930.9200968944922</v>
      </c>
      <c r="E13" s="69">
        <v>100</v>
      </c>
      <c r="F13" s="84">
        <v>-1.9736071150861512</v>
      </c>
      <c r="G13" s="168"/>
      <c r="H13" s="69">
        <v>2211.866081702698</v>
      </c>
      <c r="I13" s="69">
        <v>2230.2814478456526</v>
      </c>
      <c r="J13" s="69">
        <v>100</v>
      </c>
      <c r="K13" s="84">
        <v>0.83257147868456283</v>
      </c>
      <c r="L13" s="115"/>
      <c r="M13" s="183"/>
      <c r="N13" s="222">
        <v>2016</v>
      </c>
      <c r="O13" s="222">
        <v>2017</v>
      </c>
      <c r="P13" s="222">
        <v>2016</v>
      </c>
      <c r="Q13" s="222">
        <v>2017</v>
      </c>
      <c r="R13" s="86"/>
      <c r="S13" s="86"/>
      <c r="T13" s="197"/>
      <c r="U13" s="197"/>
      <c r="V13" s="197"/>
    </row>
    <row r="14" spans="1:22" s="64" customFormat="1" x14ac:dyDescent="0.25">
      <c r="A14" s="61"/>
      <c r="B14" s="62" t="s">
        <v>39</v>
      </c>
      <c r="C14" s="71">
        <v>143.10587821429064</v>
      </c>
      <c r="D14" s="110">
        <v>130.28292826115023</v>
      </c>
      <c r="E14" s="83">
        <v>6.7471941729067346</v>
      </c>
      <c r="F14" s="83">
        <v>-8.9604634786133452</v>
      </c>
      <c r="G14" s="168"/>
      <c r="H14" s="71">
        <v>6.0870380129999093</v>
      </c>
      <c r="I14" s="110">
        <v>4.9564707365325349</v>
      </c>
      <c r="J14" s="83">
        <v>0.22223521346690361</v>
      </c>
      <c r="K14" s="83">
        <v>-18.573356598937853</v>
      </c>
      <c r="L14" s="115"/>
      <c r="M14" s="178" t="s">
        <v>39</v>
      </c>
      <c r="N14" s="178">
        <v>143105.87821429063</v>
      </c>
      <c r="O14" s="178">
        <v>130282.92826115024</v>
      </c>
      <c r="P14" s="178">
        <v>6087.0380129999094</v>
      </c>
      <c r="Q14" s="178">
        <v>4956.4707365325348</v>
      </c>
      <c r="R14" s="86"/>
      <c r="S14" s="86"/>
      <c r="T14" s="197"/>
      <c r="U14" s="197"/>
      <c r="V14" s="197"/>
    </row>
    <row r="15" spans="1:22" s="64" customFormat="1" x14ac:dyDescent="0.25">
      <c r="A15" s="61"/>
      <c r="B15" s="62" t="s">
        <v>40</v>
      </c>
      <c r="C15" s="71">
        <v>1051.9579786089444</v>
      </c>
      <c r="D15" s="110">
        <v>1106.618256435763</v>
      </c>
      <c r="E15" s="83">
        <v>57.310411664135785</v>
      </c>
      <c r="F15" s="83">
        <v>5.1960514524637791</v>
      </c>
      <c r="G15" s="168"/>
      <c r="H15" s="71">
        <v>1289.7900790014075</v>
      </c>
      <c r="I15" s="110">
        <v>1275.1658096162546</v>
      </c>
      <c r="J15" s="83">
        <v>57.175107242541301</v>
      </c>
      <c r="K15" s="83">
        <v>-1.1338488040220862</v>
      </c>
      <c r="L15" s="115"/>
      <c r="M15" s="178" t="s">
        <v>40</v>
      </c>
      <c r="N15" s="178">
        <v>1051957.9786089445</v>
      </c>
      <c r="O15" s="178">
        <v>1106618.2564357631</v>
      </c>
      <c r="P15" s="178">
        <v>1289790.0790014076</v>
      </c>
      <c r="Q15" s="178">
        <v>1275165.8096162546</v>
      </c>
      <c r="R15" s="86"/>
      <c r="S15" s="86"/>
      <c r="T15" s="197"/>
      <c r="U15" s="197"/>
      <c r="V15" s="197"/>
    </row>
    <row r="16" spans="1:22" s="64" customFormat="1" x14ac:dyDescent="0.25">
      <c r="A16" s="61"/>
      <c r="B16" s="62" t="s">
        <v>41</v>
      </c>
      <c r="C16" s="71">
        <v>64.351509664456586</v>
      </c>
      <c r="D16" s="110">
        <v>67.989337131919541</v>
      </c>
      <c r="E16" s="83">
        <v>3.5210849605463794</v>
      </c>
      <c r="F16" s="83">
        <v>5.6530569157295929</v>
      </c>
      <c r="G16" s="168"/>
      <c r="H16" s="71">
        <v>81.945729458539532</v>
      </c>
      <c r="I16" s="110">
        <v>76.392771993478149</v>
      </c>
      <c r="J16" s="83">
        <v>3.4252525423313722</v>
      </c>
      <c r="K16" s="83">
        <v>-6.7763842017794289</v>
      </c>
      <c r="L16" s="115"/>
      <c r="M16" s="178" t="s">
        <v>41</v>
      </c>
      <c r="N16" s="178">
        <v>64351.509664456586</v>
      </c>
      <c r="O16" s="178">
        <v>67989.337131919543</v>
      </c>
      <c r="P16" s="178">
        <v>81945.729458539528</v>
      </c>
      <c r="Q16" s="178">
        <v>76392.771993478149</v>
      </c>
      <c r="R16" s="86"/>
      <c r="S16" s="86"/>
      <c r="T16" s="197"/>
      <c r="U16" s="197"/>
      <c r="V16" s="197"/>
    </row>
    <row r="17" spans="1:22" s="64" customFormat="1" x14ac:dyDescent="0.25">
      <c r="A17" s="61"/>
      <c r="B17" s="62" t="s">
        <v>43</v>
      </c>
      <c r="C17" s="71">
        <v>52.879202043407801</v>
      </c>
      <c r="D17" s="110">
        <v>44.017905378028438</v>
      </c>
      <c r="E17" s="83">
        <v>2.2796337066884664</v>
      </c>
      <c r="F17" s="83">
        <v>-16.757621754778462</v>
      </c>
      <c r="G17" s="168"/>
      <c r="H17" s="71">
        <v>34.306499445347733</v>
      </c>
      <c r="I17" s="110">
        <v>17.656260386253038</v>
      </c>
      <c r="J17" s="83">
        <v>0.79166064010926329</v>
      </c>
      <c r="K17" s="83">
        <v>-48.533774440086788</v>
      </c>
      <c r="L17" s="115"/>
      <c r="M17" s="178" t="s">
        <v>43</v>
      </c>
      <c r="N17" s="178">
        <v>52879.2020434078</v>
      </c>
      <c r="O17" s="178">
        <v>44017.905378028438</v>
      </c>
      <c r="P17" s="178">
        <v>34306.499445347734</v>
      </c>
      <c r="Q17" s="178">
        <v>17656.260386253038</v>
      </c>
      <c r="R17" s="86"/>
      <c r="S17" s="86"/>
      <c r="T17" s="197"/>
      <c r="U17" s="197"/>
      <c r="V17" s="197"/>
    </row>
    <row r="18" spans="1:22" s="64" customFormat="1" x14ac:dyDescent="0.25">
      <c r="A18" s="61"/>
      <c r="B18" s="62" t="s">
        <v>165</v>
      </c>
      <c r="C18" s="71">
        <v>50.123319171942697</v>
      </c>
      <c r="D18" s="110">
        <v>36.070481586699785</v>
      </c>
      <c r="E18" s="83">
        <v>1.8680463083227583</v>
      </c>
      <c r="F18" s="83">
        <v>-28.036526346222512</v>
      </c>
      <c r="G18" s="168"/>
      <c r="H18" s="71">
        <v>103.91474970889121</v>
      </c>
      <c r="I18" s="110">
        <v>108.21219636369665</v>
      </c>
      <c r="J18" s="83">
        <v>4.8519524954226991</v>
      </c>
      <c r="K18" s="83">
        <v>4.1355502148101131</v>
      </c>
      <c r="L18" s="115"/>
      <c r="M18" s="178" t="s">
        <v>244</v>
      </c>
      <c r="N18" s="178">
        <v>50123.319171942698</v>
      </c>
      <c r="O18" s="178">
        <v>36070.481586699781</v>
      </c>
      <c r="P18" s="178">
        <v>103914.74970889121</v>
      </c>
      <c r="Q18" s="178">
        <v>108212.19636369665</v>
      </c>
      <c r="R18" s="86"/>
      <c r="S18" s="86"/>
      <c r="T18" s="197"/>
      <c r="U18" s="197"/>
      <c r="V18" s="197"/>
    </row>
    <row r="19" spans="1:22" s="64" customFormat="1" x14ac:dyDescent="0.25">
      <c r="A19" s="61"/>
      <c r="B19" s="62" t="s">
        <v>42</v>
      </c>
      <c r="C19" s="71">
        <v>607.37824583566169</v>
      </c>
      <c r="D19" s="110">
        <v>545.94118810093107</v>
      </c>
      <c r="E19" s="83">
        <v>28.273629187399873</v>
      </c>
      <c r="F19" s="83">
        <v>-10.115123179988505</v>
      </c>
      <c r="G19" s="168"/>
      <c r="H19" s="71">
        <v>695.82198607551209</v>
      </c>
      <c r="I19" s="110">
        <v>747.89793874943689</v>
      </c>
      <c r="J19" s="83">
        <v>33.533791866128432</v>
      </c>
      <c r="K19" s="83">
        <v>7.4840912928947567</v>
      </c>
      <c r="L19" s="115"/>
      <c r="M19" s="178" t="s">
        <v>42</v>
      </c>
      <c r="N19" s="178">
        <v>607378.24583566166</v>
      </c>
      <c r="O19" s="178">
        <v>545941.18810093112</v>
      </c>
      <c r="P19" s="178">
        <v>695821.98607551213</v>
      </c>
      <c r="Q19" s="178">
        <v>747897.93874943687</v>
      </c>
      <c r="R19" s="86"/>
      <c r="S19" s="86"/>
      <c r="T19" s="197"/>
      <c r="U19" s="197"/>
      <c r="V19" s="197"/>
    </row>
    <row r="20" spans="1:22" s="64" customFormat="1" ht="14.25" x14ac:dyDescent="0.2">
      <c r="A20" s="61"/>
      <c r="B20" s="62"/>
      <c r="C20" s="111"/>
      <c r="D20" s="111"/>
      <c r="E20" s="62"/>
      <c r="F20" s="62"/>
      <c r="G20" s="62"/>
      <c r="H20" s="62"/>
      <c r="I20" s="62"/>
      <c r="J20" s="62"/>
      <c r="K20" s="62"/>
      <c r="L20" s="63"/>
      <c r="M20" s="183"/>
      <c r="N20" s="86"/>
      <c r="O20" s="86"/>
      <c r="P20" s="86"/>
      <c r="Q20" s="86"/>
      <c r="R20" s="86"/>
      <c r="S20" s="86"/>
      <c r="T20" s="197"/>
      <c r="U20" s="197"/>
      <c r="V20" s="197"/>
    </row>
    <row r="21" spans="1:22" s="64" customFormat="1" ht="14.25" x14ac:dyDescent="0.2">
      <c r="A21" s="61"/>
      <c r="B21" s="62" t="s">
        <v>61</v>
      </c>
      <c r="C21" s="71">
        <v>1116.309488273401</v>
      </c>
      <c r="D21" s="110">
        <v>1174.6075935676824</v>
      </c>
      <c r="E21" s="83">
        <v>60.83149662468216</v>
      </c>
      <c r="F21" s="83">
        <v>5.2223962894422105</v>
      </c>
      <c r="G21" s="62"/>
      <c r="H21" s="71">
        <v>1371.7358084599471</v>
      </c>
      <c r="I21" s="110">
        <v>1351.5585816097328</v>
      </c>
      <c r="J21" s="83">
        <v>60.600359784872673</v>
      </c>
      <c r="K21" s="83">
        <v>-1.4709265972189911</v>
      </c>
      <c r="L21" s="63"/>
      <c r="M21" s="183"/>
      <c r="N21" s="86"/>
      <c r="O21" s="86"/>
      <c r="P21" s="86"/>
      <c r="Q21" s="86"/>
      <c r="R21" s="86"/>
      <c r="S21" s="86"/>
      <c r="T21" s="197"/>
      <c r="U21" s="197"/>
      <c r="V21" s="197"/>
    </row>
    <row r="22" spans="1:2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3"/>
      <c r="N22" s="86"/>
      <c r="O22" s="86"/>
      <c r="P22" s="86"/>
      <c r="Q22" s="86"/>
      <c r="R22" s="86"/>
      <c r="S22" s="86"/>
      <c r="T22" s="197"/>
      <c r="U22" s="197"/>
      <c r="V22" s="197"/>
    </row>
    <row r="23" spans="1:22" s="64" customFormat="1" x14ac:dyDescent="0.25">
      <c r="A23" s="61"/>
      <c r="B23" s="62"/>
      <c r="C23" s="298" t="s">
        <v>369</v>
      </c>
      <c r="D23" s="298"/>
      <c r="E23" s="298"/>
      <c r="F23" s="298"/>
      <c r="G23" s="298"/>
      <c r="H23" s="298"/>
      <c r="I23" s="298"/>
      <c r="J23" s="298"/>
      <c r="K23" s="298"/>
      <c r="L23" s="63"/>
      <c r="M23" s="183"/>
      <c r="N23" s="86"/>
      <c r="O23" s="86"/>
      <c r="P23" s="86"/>
      <c r="Q23" s="86"/>
      <c r="R23" s="86"/>
      <c r="S23" s="86"/>
      <c r="T23" s="197"/>
      <c r="U23" s="197"/>
      <c r="V23" s="197"/>
    </row>
    <row r="24" spans="1:2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3"/>
      <c r="N24" s="86"/>
      <c r="O24" s="87"/>
      <c r="P24" s="86"/>
      <c r="Q24" s="86"/>
      <c r="R24" s="86"/>
      <c r="S24" s="86"/>
      <c r="T24" s="197"/>
      <c r="U24" s="197"/>
      <c r="V24" s="197"/>
    </row>
    <row r="25" spans="1:22" s="64" customFormat="1" ht="15" customHeight="1" x14ac:dyDescent="0.25">
      <c r="A25" s="61"/>
      <c r="B25" s="62"/>
      <c r="C25" s="298" t="s">
        <v>30</v>
      </c>
      <c r="D25" s="298"/>
      <c r="E25" s="303" t="s">
        <v>303</v>
      </c>
      <c r="F25" s="303" t="s">
        <v>302</v>
      </c>
      <c r="G25" s="168"/>
      <c r="H25" s="298" t="s">
        <v>59</v>
      </c>
      <c r="I25" s="298"/>
      <c r="J25" s="303" t="s">
        <v>303</v>
      </c>
      <c r="K25" s="303" t="s">
        <v>302</v>
      </c>
      <c r="L25" s="63"/>
      <c r="M25" s="183"/>
      <c r="N25" s="313"/>
      <c r="O25" s="313"/>
      <c r="P25" s="313"/>
      <c r="Q25" s="313"/>
      <c r="R25" s="86"/>
      <c r="S25" s="86"/>
      <c r="T25" s="197"/>
      <c r="U25" s="197"/>
      <c r="V25" s="197"/>
    </row>
    <row r="26" spans="1:22" s="64" customFormat="1" x14ac:dyDescent="0.25">
      <c r="A26" s="61"/>
      <c r="B26" s="62"/>
      <c r="C26" s="166">
        <v>2016</v>
      </c>
      <c r="D26" s="166">
        <v>2017</v>
      </c>
      <c r="E26" s="303"/>
      <c r="F26" s="303"/>
      <c r="G26" s="168"/>
      <c r="H26" s="166">
        <v>2016</v>
      </c>
      <c r="I26" s="166">
        <v>2017</v>
      </c>
      <c r="J26" s="303"/>
      <c r="K26" s="303"/>
      <c r="L26" s="63"/>
      <c r="M26" s="183"/>
      <c r="N26" s="312" t="s">
        <v>30</v>
      </c>
      <c r="O26" s="312"/>
      <c r="P26" s="312" t="s">
        <v>59</v>
      </c>
      <c r="Q26" s="312"/>
      <c r="R26" s="86"/>
      <c r="S26" s="86"/>
      <c r="T26" s="197"/>
      <c r="U26" s="197"/>
      <c r="V26" s="197"/>
    </row>
    <row r="27" spans="1:22" s="64" customFormat="1" ht="6" customHeight="1" x14ac:dyDescent="0.25">
      <c r="A27" s="61"/>
      <c r="B27" s="62"/>
      <c r="C27" s="166"/>
      <c r="D27" s="166"/>
      <c r="E27" s="166"/>
      <c r="F27" s="168"/>
      <c r="G27" s="168"/>
      <c r="H27" s="166"/>
      <c r="I27" s="166"/>
      <c r="J27" s="166"/>
      <c r="K27" s="166"/>
      <c r="L27" s="63"/>
      <c r="M27" s="183"/>
      <c r="N27" s="86"/>
      <c r="O27" s="86"/>
      <c r="P27" s="86"/>
      <c r="Q27" s="86"/>
      <c r="R27" s="86"/>
      <c r="S27" s="86"/>
      <c r="T27" s="197"/>
      <c r="U27" s="197"/>
      <c r="V27" s="197"/>
    </row>
    <row r="28" spans="1:22" s="64" customFormat="1" x14ac:dyDescent="0.25">
      <c r="A28" s="61"/>
      <c r="B28" s="98" t="s">
        <v>38</v>
      </c>
      <c r="C28" s="69">
        <v>1963.0053720183662</v>
      </c>
      <c r="D28" s="69">
        <v>1925.2444921228443</v>
      </c>
      <c r="E28" s="69">
        <v>100</v>
      </c>
      <c r="F28" s="84">
        <v>-1.9236259071821138</v>
      </c>
      <c r="G28" s="168"/>
      <c r="H28" s="69">
        <v>2203.1503325885647</v>
      </c>
      <c r="I28" s="69">
        <v>2184.0716790101601</v>
      </c>
      <c r="J28" s="69">
        <v>100</v>
      </c>
      <c r="K28" s="84">
        <v>-0.86597148166409621</v>
      </c>
      <c r="L28" s="63"/>
      <c r="M28" s="183"/>
      <c r="N28" s="222">
        <v>2016</v>
      </c>
      <c r="O28" s="222">
        <v>2017</v>
      </c>
      <c r="P28" s="222">
        <v>2016</v>
      </c>
      <c r="Q28" s="222">
        <v>2017</v>
      </c>
      <c r="R28" s="86"/>
      <c r="S28" s="86"/>
      <c r="T28" s="197"/>
      <c r="U28" s="197"/>
      <c r="V28" s="197"/>
    </row>
    <row r="29" spans="1:22" s="64" customFormat="1" x14ac:dyDescent="0.25">
      <c r="A29" s="61"/>
      <c r="B29" s="62" t="s">
        <v>39</v>
      </c>
      <c r="C29" s="71">
        <v>146.40867219075872</v>
      </c>
      <c r="D29" s="110">
        <v>143.42339761479869</v>
      </c>
      <c r="E29" s="83">
        <v>7.4496199418628049</v>
      </c>
      <c r="F29" s="83">
        <v>-2.0390011952778786</v>
      </c>
      <c r="G29" s="168"/>
      <c r="H29" s="71">
        <v>7.5778292005841488</v>
      </c>
      <c r="I29" s="110">
        <v>6.8252217128959289</v>
      </c>
      <c r="J29" s="83">
        <v>0.31249989542418211</v>
      </c>
      <c r="K29" s="83">
        <v>-9.9317029688423712</v>
      </c>
      <c r="L29" s="63"/>
      <c r="M29" s="178" t="s">
        <v>39</v>
      </c>
      <c r="N29" s="178">
        <v>146408.67219075872</v>
      </c>
      <c r="O29" s="178">
        <v>143423.39761479868</v>
      </c>
      <c r="P29" s="178">
        <v>7577.8292005841486</v>
      </c>
      <c r="Q29" s="178">
        <v>6825.2217128959292</v>
      </c>
      <c r="R29" s="86"/>
      <c r="S29" s="86"/>
      <c r="T29" s="197"/>
      <c r="U29" s="197"/>
      <c r="V29" s="197"/>
    </row>
    <row r="30" spans="1:22" s="64" customFormat="1" x14ac:dyDescent="0.25">
      <c r="A30" s="61"/>
      <c r="B30" s="62" t="s">
        <v>40</v>
      </c>
      <c r="C30" s="71">
        <v>1038.8700703479149</v>
      </c>
      <c r="D30" s="110">
        <v>1058.8023332384703</v>
      </c>
      <c r="E30" s="83">
        <v>54.995733662429359</v>
      </c>
      <c r="F30" s="83">
        <v>1.9186482948613692</v>
      </c>
      <c r="G30" s="168"/>
      <c r="H30" s="71">
        <v>1260.6095080249479</v>
      </c>
      <c r="I30" s="110">
        <v>1253.6263546613839</v>
      </c>
      <c r="J30" s="83">
        <v>57.398590289378134</v>
      </c>
      <c r="K30" s="83">
        <v>-0.55395055479986466</v>
      </c>
      <c r="L30" s="63"/>
      <c r="M30" s="178" t="s">
        <v>40</v>
      </c>
      <c r="N30" s="178">
        <v>1038870.0703479149</v>
      </c>
      <c r="O30" s="178">
        <v>1058802.3332384704</v>
      </c>
      <c r="P30" s="178">
        <v>1260609.508024948</v>
      </c>
      <c r="Q30" s="178">
        <v>1253626.3546613839</v>
      </c>
      <c r="R30" s="86"/>
      <c r="S30" s="86"/>
      <c r="T30" s="197"/>
      <c r="U30" s="197"/>
      <c r="V30" s="197"/>
    </row>
    <row r="31" spans="1:22" s="64" customFormat="1" x14ac:dyDescent="0.25">
      <c r="A31" s="61"/>
      <c r="B31" s="62" t="s">
        <v>41</v>
      </c>
      <c r="C31" s="71">
        <v>70.261176366355741</v>
      </c>
      <c r="D31" s="110">
        <v>68.291449874128787</v>
      </c>
      <c r="E31" s="83">
        <v>3.5471572651444476</v>
      </c>
      <c r="F31" s="83">
        <v>-2.8034351175055927</v>
      </c>
      <c r="G31" s="168"/>
      <c r="H31" s="71">
        <v>90.604908643661716</v>
      </c>
      <c r="I31" s="110">
        <v>80.136655186831916</v>
      </c>
      <c r="J31" s="83">
        <v>3.6691403472229691</v>
      </c>
      <c r="K31" s="83">
        <v>-11.553737665582986</v>
      </c>
      <c r="L31" s="63"/>
      <c r="M31" s="178" t="s">
        <v>41</v>
      </c>
      <c r="N31" s="178">
        <v>70261.176366355736</v>
      </c>
      <c r="O31" s="178">
        <v>68291.449874128783</v>
      </c>
      <c r="P31" s="178">
        <v>90604.908643661722</v>
      </c>
      <c r="Q31" s="178">
        <v>80136.655186831922</v>
      </c>
      <c r="R31" s="86"/>
      <c r="S31" s="86"/>
      <c r="T31" s="197"/>
      <c r="U31" s="197"/>
      <c r="V31" s="197"/>
    </row>
    <row r="32" spans="1:22" s="64" customFormat="1" x14ac:dyDescent="0.25">
      <c r="A32" s="61"/>
      <c r="B32" s="62" t="s">
        <v>43</v>
      </c>
      <c r="C32" s="71">
        <v>62.153173532797538</v>
      </c>
      <c r="D32" s="110">
        <v>53.929822479528212</v>
      </c>
      <c r="E32" s="83">
        <v>2.8011934432318899</v>
      </c>
      <c r="F32" s="83">
        <v>-13.230782252703399</v>
      </c>
      <c r="G32" s="168"/>
      <c r="H32" s="71">
        <v>35.741852507353961</v>
      </c>
      <c r="I32" s="110">
        <v>21.877911264573804</v>
      </c>
      <c r="J32" s="83">
        <v>1.0017029878107784</v>
      </c>
      <c r="K32" s="83">
        <v>-38.789095332782829</v>
      </c>
      <c r="L32" s="63"/>
      <c r="M32" s="178" t="s">
        <v>43</v>
      </c>
      <c r="N32" s="178">
        <v>62153.17353279754</v>
      </c>
      <c r="O32" s="178">
        <v>53929.822479528215</v>
      </c>
      <c r="P32" s="178">
        <v>35741.852507353964</v>
      </c>
      <c r="Q32" s="178">
        <v>21877.911264573802</v>
      </c>
      <c r="R32" s="86"/>
      <c r="S32" s="86"/>
      <c r="T32" s="197"/>
      <c r="U32" s="197"/>
      <c r="V32" s="197"/>
    </row>
    <row r="33" spans="1:22" s="64" customFormat="1" x14ac:dyDescent="0.25">
      <c r="A33" s="61"/>
      <c r="B33" s="62" t="s">
        <v>165</v>
      </c>
      <c r="C33" s="71">
        <v>52.703819830131955</v>
      </c>
      <c r="D33" s="110">
        <v>43.327362128633339</v>
      </c>
      <c r="E33" s="83">
        <v>2.2504862268614527</v>
      </c>
      <c r="F33" s="83">
        <v>-17.790850324928222</v>
      </c>
      <c r="G33" s="168"/>
      <c r="H33" s="71">
        <v>106.96256836048404</v>
      </c>
      <c r="I33" s="110">
        <v>101.48053950050166</v>
      </c>
      <c r="J33" s="83">
        <v>4.6463923540500973</v>
      </c>
      <c r="K33" s="83">
        <v>-5.1251843930176673</v>
      </c>
      <c r="L33" s="63"/>
      <c r="M33" s="178" t="s">
        <v>244</v>
      </c>
      <c r="N33" s="178">
        <v>52703.819830131957</v>
      </c>
      <c r="O33" s="178">
        <v>43327.362128633336</v>
      </c>
      <c r="P33" s="178">
        <v>106962.56836048405</v>
      </c>
      <c r="Q33" s="178">
        <v>101480.53950050166</v>
      </c>
      <c r="R33" s="86"/>
      <c r="S33" s="86"/>
      <c r="T33" s="197"/>
      <c r="U33" s="197"/>
      <c r="V33" s="197"/>
    </row>
    <row r="34" spans="1:22" s="64" customFormat="1" x14ac:dyDescent="0.25">
      <c r="A34" s="61"/>
      <c r="B34" s="62" t="s">
        <v>42</v>
      </c>
      <c r="C34" s="71">
        <v>592.60845975040661</v>
      </c>
      <c r="D34" s="110">
        <v>557.47012678728572</v>
      </c>
      <c r="E34" s="83">
        <v>28.955809460470082</v>
      </c>
      <c r="F34" s="83">
        <v>-5.9294349219922271</v>
      </c>
      <c r="G34" s="168"/>
      <c r="H34" s="71">
        <v>701.65366585153333</v>
      </c>
      <c r="I34" s="110">
        <v>720.12499668397334</v>
      </c>
      <c r="J34" s="83">
        <v>32.971674126113854</v>
      </c>
      <c r="K34" s="83">
        <v>2.6325424823403498</v>
      </c>
      <c r="L34" s="63"/>
      <c r="M34" s="178" t="s">
        <v>42</v>
      </c>
      <c r="N34" s="178">
        <v>592608.45975040656</v>
      </c>
      <c r="O34" s="178">
        <v>557470.12678728567</v>
      </c>
      <c r="P34" s="178">
        <v>701653.6658515333</v>
      </c>
      <c r="Q34" s="178">
        <v>720124.99668397335</v>
      </c>
      <c r="R34" s="86"/>
      <c r="S34" s="86"/>
      <c r="T34" s="197"/>
      <c r="U34" s="197"/>
      <c r="V34" s="197"/>
    </row>
    <row r="35" spans="1:22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3"/>
      <c r="N35" s="86"/>
      <c r="O35" s="86"/>
      <c r="P35" s="86"/>
      <c r="Q35" s="86"/>
      <c r="R35" s="86"/>
      <c r="S35" s="86"/>
      <c r="T35" s="197"/>
      <c r="U35" s="197"/>
      <c r="V35" s="197"/>
    </row>
    <row r="36" spans="1:22" s="64" customFormat="1" ht="14.25" x14ac:dyDescent="0.2">
      <c r="A36" s="61"/>
      <c r="B36" s="62" t="s">
        <v>61</v>
      </c>
      <c r="C36" s="71">
        <v>1109.1312467142707</v>
      </c>
      <c r="D36" s="110">
        <v>1127.0937831125991</v>
      </c>
      <c r="E36" s="83">
        <v>58.542890927573808</v>
      </c>
      <c r="F36" s="83">
        <v>1.6195140522405449</v>
      </c>
      <c r="G36" s="62"/>
      <c r="H36" s="71">
        <v>1351.2144166686096</v>
      </c>
      <c r="I36" s="110">
        <v>1333.7630098482157</v>
      </c>
      <c r="J36" s="83">
        <v>61.067730636601105</v>
      </c>
      <c r="K36" s="83">
        <v>-1.2915349780991847</v>
      </c>
      <c r="L36" s="63"/>
      <c r="M36" s="183"/>
      <c r="N36" s="86"/>
      <c r="O36" s="86"/>
      <c r="P36" s="86"/>
      <c r="Q36" s="86"/>
      <c r="R36" s="86"/>
      <c r="S36" s="86"/>
      <c r="T36" s="197"/>
      <c r="U36" s="197"/>
      <c r="V36" s="197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3"/>
      <c r="S37" s="74"/>
      <c r="T37" s="77"/>
      <c r="U37" s="77"/>
      <c r="V37" s="77"/>
    </row>
    <row r="38" spans="1:22" ht="15.75" x14ac:dyDescent="0.2">
      <c r="A38" s="8"/>
      <c r="B38" s="301" t="s">
        <v>235</v>
      </c>
      <c r="C38" s="301"/>
      <c r="D38" s="301"/>
      <c r="E38" s="301"/>
      <c r="F38" s="301"/>
      <c r="G38" s="301" t="s">
        <v>236</v>
      </c>
      <c r="H38" s="301"/>
      <c r="I38" s="301"/>
      <c r="J38" s="301"/>
      <c r="K38" s="301"/>
      <c r="L38" s="12"/>
      <c r="M38" s="213"/>
      <c r="N38" s="197" t="s">
        <v>27</v>
      </c>
      <c r="O38" s="197"/>
      <c r="P38" s="197"/>
      <c r="Q38" s="197"/>
      <c r="R38" s="77"/>
      <c r="S38" s="77"/>
      <c r="T38" s="77"/>
      <c r="U38" s="77"/>
      <c r="V38" s="77"/>
    </row>
    <row r="39" spans="1:22" ht="15.75" x14ac:dyDescent="0.2">
      <c r="A39" s="8"/>
      <c r="B39" s="301" t="s">
        <v>201</v>
      </c>
      <c r="C39" s="301"/>
      <c r="D39" s="301"/>
      <c r="E39" s="301"/>
      <c r="F39" s="301"/>
      <c r="G39" s="301" t="s">
        <v>201</v>
      </c>
      <c r="H39" s="301"/>
      <c r="I39" s="301"/>
      <c r="J39" s="301"/>
      <c r="K39" s="301"/>
      <c r="L39" s="12"/>
      <c r="M39" s="213"/>
      <c r="N39" s="197"/>
      <c r="O39" s="197"/>
      <c r="P39" s="197"/>
      <c r="Q39" s="197"/>
      <c r="R39" s="77"/>
      <c r="S39" s="77"/>
      <c r="T39" s="77"/>
      <c r="U39" s="77"/>
      <c r="V39" s="77"/>
    </row>
    <row r="40" spans="1:22" ht="15.75" x14ac:dyDescent="0.25">
      <c r="A40" s="8"/>
      <c r="B40" s="311" t="s">
        <v>339</v>
      </c>
      <c r="C40" s="311"/>
      <c r="D40" s="311"/>
      <c r="E40" s="311"/>
      <c r="F40" s="311"/>
      <c r="G40" s="308" t="s">
        <v>339</v>
      </c>
      <c r="H40" s="308"/>
      <c r="I40" s="308"/>
      <c r="J40" s="308"/>
      <c r="K40" s="308"/>
      <c r="L40" s="12"/>
      <c r="M40" s="213"/>
      <c r="N40" s="197" t="s">
        <v>27</v>
      </c>
      <c r="O40" s="197"/>
      <c r="P40" s="197"/>
      <c r="Q40" s="197"/>
      <c r="R40" s="77"/>
      <c r="S40" s="77"/>
      <c r="T40" s="77"/>
      <c r="U40" s="77"/>
      <c r="V40" s="77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3"/>
      <c r="N41" s="197" t="s">
        <v>27</v>
      </c>
      <c r="O41" s="197"/>
      <c r="P41" s="197"/>
      <c r="Q41" s="197"/>
      <c r="R41" s="77"/>
      <c r="S41" s="77"/>
      <c r="T41" s="77"/>
      <c r="U41" s="77"/>
      <c r="V41" s="77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3"/>
      <c r="N42" s="197" t="s">
        <v>27</v>
      </c>
      <c r="O42" s="197"/>
      <c r="P42" s="197"/>
      <c r="Q42" s="197"/>
      <c r="R42" s="77"/>
      <c r="S42" s="77"/>
      <c r="T42" s="77"/>
      <c r="U42" s="77"/>
      <c r="V42" s="77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3"/>
      <c r="N43" s="197" t="s">
        <v>27</v>
      </c>
      <c r="O43" s="197"/>
      <c r="P43" s="197"/>
      <c r="Q43" s="197"/>
      <c r="R43" s="77"/>
      <c r="S43" s="77"/>
      <c r="T43" s="77"/>
      <c r="U43" s="77"/>
      <c r="V43" s="7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3"/>
      <c r="N44" s="197"/>
      <c r="O44" s="197"/>
      <c r="P44" s="197"/>
      <c r="Q44" s="197"/>
      <c r="R44" s="77"/>
      <c r="S44" s="77"/>
      <c r="T44" s="77"/>
      <c r="U44" s="77"/>
      <c r="V44" s="7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3"/>
      <c r="N45" s="197" t="s">
        <v>27</v>
      </c>
      <c r="O45" s="197"/>
      <c r="P45" s="197"/>
      <c r="Q45" s="197"/>
      <c r="R45" s="77"/>
      <c r="S45" s="77"/>
      <c r="T45" s="77"/>
      <c r="U45" s="77"/>
      <c r="V45" s="7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2"/>
    </row>
    <row r="51" spans="1:18" x14ac:dyDescent="0.2">
      <c r="A51" s="130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2"/>
    </row>
    <row r="52" spans="1:18" x14ac:dyDescent="0.2">
      <c r="A52" s="139" t="s">
        <v>229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2"/>
    </row>
    <row r="53" spans="1:18" x14ac:dyDescent="0.2">
      <c r="A53" s="130" t="s">
        <v>155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2"/>
    </row>
    <row r="54" spans="1:18" x14ac:dyDescent="0.2">
      <c r="A54" s="130" t="s">
        <v>202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2"/>
    </row>
    <row r="55" spans="1:18" x14ac:dyDescent="0.2">
      <c r="A55" s="134" t="s">
        <v>182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2"/>
    </row>
    <row r="56" spans="1:18" s="64" customFormat="1" ht="14.25" x14ac:dyDescent="0.2">
      <c r="N56" s="86"/>
      <c r="O56" s="86"/>
      <c r="P56" s="86"/>
      <c r="Q56" s="86"/>
      <c r="R56" s="86"/>
    </row>
    <row r="57" spans="1:18" s="64" customFormat="1" ht="14.25" x14ac:dyDescent="0.2">
      <c r="F57" s="86"/>
      <c r="G57" s="86"/>
      <c r="H57" s="86"/>
      <c r="I57" s="86"/>
      <c r="N57" s="86"/>
      <c r="O57" s="86"/>
      <c r="P57" s="86"/>
      <c r="Q57" s="86"/>
      <c r="R57" s="86"/>
    </row>
    <row r="58" spans="1:18" s="64" customFormat="1" ht="14.25" x14ac:dyDescent="0.2">
      <c r="F58" s="86"/>
      <c r="G58" s="86" t="s">
        <v>30</v>
      </c>
      <c r="H58" s="86" t="s">
        <v>59</v>
      </c>
      <c r="I58" s="86"/>
      <c r="N58" s="86"/>
      <c r="O58" s="86"/>
      <c r="P58" s="86"/>
      <c r="Q58" s="86"/>
      <c r="R58" s="86"/>
    </row>
    <row r="59" spans="1:18" s="64" customFormat="1" ht="14.25" x14ac:dyDescent="0.2">
      <c r="F59" s="86" t="s">
        <v>61</v>
      </c>
      <c r="G59" s="181">
        <v>58.542890927573808</v>
      </c>
      <c r="H59" s="181">
        <v>61.067730636601105</v>
      </c>
      <c r="I59" s="86"/>
      <c r="N59" s="86"/>
      <c r="O59" s="86"/>
      <c r="P59" s="86"/>
      <c r="Q59" s="86"/>
      <c r="R59" s="86"/>
    </row>
    <row r="60" spans="1:18" s="64" customFormat="1" ht="14.25" x14ac:dyDescent="0.2">
      <c r="F60" s="86" t="s">
        <v>72</v>
      </c>
      <c r="G60" s="181">
        <v>41.457109072426192</v>
      </c>
      <c r="H60" s="181">
        <v>38.932269363398895</v>
      </c>
      <c r="I60" s="86"/>
      <c r="N60" s="86"/>
      <c r="O60" s="86"/>
      <c r="P60" s="86"/>
      <c r="Q60" s="86"/>
      <c r="R60" s="86"/>
    </row>
    <row r="61" spans="1:18" s="64" customFormat="1" ht="14.25" x14ac:dyDescent="0.2">
      <c r="F61" s="86"/>
      <c r="G61" s="86"/>
      <c r="H61" s="86"/>
      <c r="I61" s="86"/>
      <c r="N61" s="86"/>
      <c r="O61" s="86"/>
      <c r="P61" s="86"/>
      <c r="Q61" s="86"/>
      <c r="R61" s="86"/>
    </row>
    <row r="62" spans="1:18" s="64" customFormat="1" ht="14.25" x14ac:dyDescent="0.2">
      <c r="N62" s="86"/>
      <c r="O62" s="86"/>
      <c r="P62" s="86"/>
      <c r="Q62" s="86"/>
      <c r="R62" s="86"/>
    </row>
    <row r="63" spans="1:18" s="64" customFormat="1" ht="14.25" x14ac:dyDescent="0.2">
      <c r="N63" s="86"/>
      <c r="O63" s="86"/>
      <c r="P63" s="86"/>
      <c r="Q63" s="86"/>
      <c r="R63" s="86"/>
    </row>
    <row r="64" spans="1:18" s="64" customFormat="1" ht="14.25" x14ac:dyDescent="0.2">
      <c r="N64" s="86"/>
      <c r="O64" s="86"/>
      <c r="P64" s="86"/>
      <c r="Q64" s="86"/>
      <c r="R64" s="86"/>
    </row>
    <row r="65" spans="14:18" s="64" customFormat="1" ht="14.25" x14ac:dyDescent="0.2">
      <c r="N65" s="86"/>
      <c r="O65" s="86"/>
      <c r="P65" s="86"/>
      <c r="Q65" s="86"/>
      <c r="R65" s="86"/>
    </row>
    <row r="66" spans="14:18" s="64" customFormat="1" ht="14.25" x14ac:dyDescent="0.2">
      <c r="N66" s="86"/>
      <c r="O66" s="86"/>
      <c r="P66" s="86"/>
      <c r="Q66" s="86"/>
      <c r="R66" s="86"/>
    </row>
    <row r="67" spans="14:18" s="64" customFormat="1" ht="14.25" x14ac:dyDescent="0.2">
      <c r="N67" s="86"/>
      <c r="O67" s="86"/>
      <c r="P67" s="86"/>
      <c r="Q67" s="86"/>
      <c r="R67" s="86"/>
    </row>
    <row r="68" spans="14:18" s="64" customFormat="1" ht="14.25" x14ac:dyDescent="0.2">
      <c r="N68" s="86"/>
      <c r="O68" s="86"/>
      <c r="P68" s="86"/>
      <c r="Q68" s="86"/>
      <c r="R68" s="86"/>
    </row>
    <row r="69" spans="14:18" s="64" customFormat="1" ht="14.25" x14ac:dyDescent="0.2">
      <c r="N69" s="86"/>
      <c r="O69" s="86"/>
      <c r="P69" s="86"/>
      <c r="Q69" s="86"/>
      <c r="R69" s="86"/>
    </row>
    <row r="70" spans="14:18" s="64" customFormat="1" ht="14.25" x14ac:dyDescent="0.2">
      <c r="N70" s="86"/>
      <c r="O70" s="86"/>
      <c r="P70" s="86"/>
      <c r="Q70" s="86"/>
      <c r="R70" s="86"/>
    </row>
    <row r="71" spans="14:18" s="64" customFormat="1" ht="14.25" x14ac:dyDescent="0.2">
      <c r="N71" s="86"/>
      <c r="O71" s="86"/>
      <c r="P71" s="86"/>
      <c r="Q71" s="86"/>
      <c r="R71" s="86"/>
    </row>
    <row r="72" spans="14:18" s="64" customFormat="1" ht="14.25" x14ac:dyDescent="0.2">
      <c r="N72" s="86"/>
      <c r="O72" s="86"/>
      <c r="P72" s="86"/>
      <c r="Q72" s="86"/>
      <c r="R72" s="86"/>
    </row>
    <row r="73" spans="14:18" s="64" customFormat="1" ht="14.25" x14ac:dyDescent="0.2">
      <c r="N73" s="86"/>
      <c r="O73" s="86"/>
      <c r="P73" s="86"/>
      <c r="Q73" s="86"/>
      <c r="R73" s="86"/>
    </row>
    <row r="74" spans="14:18" s="64" customFormat="1" ht="14.25" x14ac:dyDescent="0.2">
      <c r="N74" s="86"/>
      <c r="O74" s="86"/>
      <c r="P74" s="86"/>
      <c r="Q74" s="86"/>
      <c r="R74" s="86"/>
    </row>
    <row r="75" spans="14:18" s="64" customFormat="1" ht="14.25" x14ac:dyDescent="0.2">
      <c r="N75" s="86"/>
      <c r="O75" s="86"/>
      <c r="P75" s="86"/>
      <c r="Q75" s="86"/>
      <c r="R75" s="86"/>
    </row>
    <row r="76" spans="14:18" s="64" customFormat="1" ht="14.25" x14ac:dyDescent="0.2">
      <c r="N76" s="86"/>
      <c r="O76" s="86"/>
      <c r="P76" s="86"/>
      <c r="Q76" s="86"/>
      <c r="R76" s="86"/>
    </row>
    <row r="77" spans="14:18" s="64" customFormat="1" ht="14.25" x14ac:dyDescent="0.2">
      <c r="N77" s="86"/>
      <c r="O77" s="86"/>
      <c r="P77" s="86"/>
      <c r="Q77" s="86"/>
      <c r="R77" s="86"/>
    </row>
    <row r="78" spans="14:18" s="64" customFormat="1" ht="14.25" x14ac:dyDescent="0.2">
      <c r="N78" s="86"/>
      <c r="O78" s="86"/>
      <c r="P78" s="86"/>
      <c r="Q78" s="86"/>
      <c r="R78" s="86"/>
    </row>
    <row r="79" spans="14:18" s="64" customFormat="1" ht="14.25" x14ac:dyDescent="0.2">
      <c r="N79" s="86"/>
      <c r="O79" s="86"/>
      <c r="P79" s="86"/>
      <c r="Q79" s="86"/>
      <c r="R79" s="86"/>
    </row>
    <row r="80" spans="14:18" s="64" customFormat="1" ht="14.25" x14ac:dyDescent="0.2">
      <c r="N80" s="86"/>
      <c r="O80" s="86"/>
      <c r="P80" s="86"/>
      <c r="Q80" s="86"/>
      <c r="R80" s="86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4"/>
    <col min="14" max="14" width="11.42578125" style="86" customWidth="1"/>
    <col min="15" max="15" width="10.85546875" style="86" customWidth="1"/>
    <col min="16" max="17" width="11.85546875" style="86" bestFit="1" customWidth="1"/>
    <col min="18" max="19" width="10.85546875" style="199"/>
    <col min="20" max="21" width="10.85546875" style="64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3"/>
      <c r="N6" s="197"/>
      <c r="O6" s="197"/>
      <c r="P6" s="197"/>
      <c r="Q6" s="197"/>
      <c r="R6" s="197"/>
      <c r="S6" s="197"/>
      <c r="T6" s="197"/>
    </row>
    <row r="7" spans="1:20" ht="15.75" x14ac:dyDescent="0.25">
      <c r="A7" s="8"/>
      <c r="B7" s="9"/>
      <c r="C7" s="293" t="s">
        <v>250</v>
      </c>
      <c r="D7" s="293"/>
      <c r="E7" s="293"/>
      <c r="F7" s="293"/>
      <c r="G7" s="293"/>
      <c r="H7" s="293"/>
      <c r="I7" s="293"/>
      <c r="J7" s="293"/>
      <c r="K7" s="293"/>
      <c r="L7" s="12"/>
      <c r="M7" s="213"/>
      <c r="N7" s="197"/>
      <c r="O7" s="197"/>
      <c r="P7" s="197"/>
      <c r="Q7" s="197"/>
      <c r="R7" s="197"/>
      <c r="S7" s="197"/>
      <c r="T7" s="197"/>
    </row>
    <row r="8" spans="1:20" ht="15.75" x14ac:dyDescent="0.25">
      <c r="A8" s="8"/>
      <c r="B8" s="9"/>
      <c r="C8" s="310" t="s">
        <v>371</v>
      </c>
      <c r="D8" s="310"/>
      <c r="E8" s="310"/>
      <c r="F8" s="310"/>
      <c r="G8" s="310"/>
      <c r="H8" s="310"/>
      <c r="I8" s="310"/>
      <c r="J8" s="310"/>
      <c r="K8" s="310"/>
      <c r="L8" s="12"/>
      <c r="M8" s="213"/>
      <c r="N8" s="197"/>
      <c r="O8" s="197"/>
      <c r="P8" s="197"/>
      <c r="Q8" s="197"/>
      <c r="R8" s="197"/>
      <c r="S8" s="197"/>
      <c r="T8" s="197"/>
    </row>
    <row r="9" spans="1:20" ht="7.5" customHeight="1" x14ac:dyDescent="0.25">
      <c r="A9" s="8"/>
      <c r="B9" s="9"/>
      <c r="C9" s="53"/>
      <c r="D9" s="53"/>
      <c r="E9" s="194"/>
      <c r="F9" s="194"/>
      <c r="G9" s="9"/>
      <c r="H9" s="53"/>
      <c r="I9" s="9"/>
      <c r="J9" s="196"/>
      <c r="K9" s="196"/>
      <c r="L9" s="12"/>
      <c r="M9" s="183"/>
      <c r="R9" s="86"/>
      <c r="S9" s="197"/>
      <c r="T9" s="197"/>
    </row>
    <row r="10" spans="1:20" s="64" customFormat="1" ht="15.75" customHeight="1" x14ac:dyDescent="0.25">
      <c r="A10" s="61"/>
      <c r="B10" s="62"/>
      <c r="C10" s="298" t="s">
        <v>30</v>
      </c>
      <c r="D10" s="298"/>
      <c r="E10" s="303" t="s">
        <v>303</v>
      </c>
      <c r="F10" s="303" t="s">
        <v>302</v>
      </c>
      <c r="G10" s="105"/>
      <c r="H10" s="298" t="s">
        <v>59</v>
      </c>
      <c r="I10" s="298"/>
      <c r="J10" s="303" t="s">
        <v>303</v>
      </c>
      <c r="K10" s="303" t="s">
        <v>302</v>
      </c>
      <c r="L10" s="63"/>
      <c r="M10" s="183"/>
      <c r="N10" s="86"/>
      <c r="O10" s="86"/>
      <c r="P10" s="86"/>
      <c r="Q10" s="86"/>
      <c r="R10" s="86"/>
      <c r="S10" s="197"/>
      <c r="T10" s="197"/>
    </row>
    <row r="11" spans="1:20" s="64" customFormat="1" ht="15.75" customHeight="1" x14ac:dyDescent="0.25">
      <c r="A11" s="61"/>
      <c r="B11" s="62"/>
      <c r="C11" s="106">
        <v>2016</v>
      </c>
      <c r="D11" s="144">
        <v>2017</v>
      </c>
      <c r="E11" s="303"/>
      <c r="F11" s="303"/>
      <c r="G11" s="105"/>
      <c r="H11" s="106">
        <v>2016</v>
      </c>
      <c r="I11" s="144">
        <v>2017</v>
      </c>
      <c r="J11" s="303"/>
      <c r="K11" s="303"/>
      <c r="L11" s="63"/>
      <c r="M11" s="86"/>
      <c r="N11" s="314" t="s">
        <v>30</v>
      </c>
      <c r="O11" s="314"/>
      <c r="P11" s="309" t="s">
        <v>59</v>
      </c>
      <c r="Q11" s="309"/>
      <c r="R11" s="86"/>
      <c r="S11" s="197"/>
      <c r="T11" s="197"/>
    </row>
    <row r="12" spans="1:20" s="64" customFormat="1" ht="6" customHeight="1" x14ac:dyDescent="0.25">
      <c r="A12" s="61"/>
      <c r="B12" s="62"/>
      <c r="C12" s="106"/>
      <c r="D12" s="106"/>
      <c r="E12" s="106"/>
      <c r="F12" s="114"/>
      <c r="G12" s="105"/>
      <c r="H12" s="106"/>
      <c r="I12" s="106"/>
      <c r="J12" s="106"/>
      <c r="K12" s="106"/>
      <c r="L12" s="63"/>
      <c r="M12" s="183"/>
      <c r="N12" s="86"/>
      <c r="O12" s="86"/>
      <c r="P12" s="86"/>
      <c r="Q12" s="86"/>
      <c r="R12" s="86"/>
      <c r="S12" s="197"/>
      <c r="T12" s="197"/>
    </row>
    <row r="13" spans="1:20" s="64" customFormat="1" x14ac:dyDescent="0.25">
      <c r="A13" s="61"/>
      <c r="B13" s="98" t="s">
        <v>79</v>
      </c>
      <c r="C13" s="69">
        <v>1969.796133538704</v>
      </c>
      <c r="D13" s="69">
        <v>1930.9200968944922</v>
      </c>
      <c r="E13" s="69">
        <v>100</v>
      </c>
      <c r="F13" s="84">
        <v>-1.9736071150861512</v>
      </c>
      <c r="G13" s="105"/>
      <c r="H13" s="69">
        <v>2211.866081702698</v>
      </c>
      <c r="I13" s="69">
        <v>2230.2814478456526</v>
      </c>
      <c r="J13" s="69">
        <v>100</v>
      </c>
      <c r="K13" s="84">
        <v>0.83257147868456283</v>
      </c>
      <c r="L13" s="63"/>
      <c r="M13" s="183"/>
      <c r="N13" s="86">
        <v>2016</v>
      </c>
      <c r="O13" s="86">
        <v>2017</v>
      </c>
      <c r="P13" s="86">
        <v>2016</v>
      </c>
      <c r="Q13" s="86">
        <v>2017</v>
      </c>
      <c r="R13" s="86"/>
      <c r="S13" s="197"/>
      <c r="T13" s="197"/>
    </row>
    <row r="14" spans="1:20" s="64" customFormat="1" x14ac:dyDescent="0.25">
      <c r="A14" s="61"/>
      <c r="B14" s="62" t="s">
        <v>44</v>
      </c>
      <c r="C14" s="71">
        <v>19.757999454758835</v>
      </c>
      <c r="D14" s="110">
        <v>13.253853144063529</v>
      </c>
      <c r="E14" s="83">
        <v>0.68640091142972526</v>
      </c>
      <c r="F14" s="83">
        <v>-32.919052992122353</v>
      </c>
      <c r="G14" s="105"/>
      <c r="H14" s="71">
        <v>20.200308849262353</v>
      </c>
      <c r="I14" s="110">
        <v>13.775467029360982</v>
      </c>
      <c r="J14" s="83">
        <v>0.61765599326790965</v>
      </c>
      <c r="K14" s="83">
        <v>-31.805661328470158</v>
      </c>
      <c r="L14" s="63"/>
      <c r="M14" s="183"/>
      <c r="N14" s="178">
        <v>19757.999454758836</v>
      </c>
      <c r="O14" s="178">
        <v>13253.853144063529</v>
      </c>
      <c r="P14" s="178">
        <v>20200.308849262354</v>
      </c>
      <c r="Q14" s="178">
        <v>13775.467029360982</v>
      </c>
      <c r="R14" s="86"/>
      <c r="S14" s="197"/>
      <c r="T14" s="197"/>
    </row>
    <row r="15" spans="1:20" s="64" customFormat="1" x14ac:dyDescent="0.25">
      <c r="A15" s="61"/>
      <c r="B15" s="62" t="s">
        <v>180</v>
      </c>
      <c r="C15" s="71">
        <v>1.9789302338256807</v>
      </c>
      <c r="D15" s="110">
        <v>0</v>
      </c>
      <c r="E15" s="83" t="s">
        <v>27</v>
      </c>
      <c r="F15" s="83" t="s">
        <v>27</v>
      </c>
      <c r="G15" s="105"/>
      <c r="H15" s="71">
        <v>3.0205162358354878</v>
      </c>
      <c r="I15" s="110">
        <v>3.5644044359103071</v>
      </c>
      <c r="J15" s="83">
        <v>0.15981859327007158</v>
      </c>
      <c r="K15" s="83">
        <v>18.006465041376529</v>
      </c>
      <c r="L15" s="63"/>
      <c r="M15" s="183"/>
      <c r="N15" s="178">
        <v>1978.9302338256807</v>
      </c>
      <c r="O15" s="178">
        <v>0</v>
      </c>
      <c r="P15" s="178">
        <v>3020.5162358354878</v>
      </c>
      <c r="Q15" s="178">
        <v>3564.4044359103073</v>
      </c>
      <c r="R15" s="86"/>
      <c r="S15" s="197"/>
      <c r="T15" s="197"/>
    </row>
    <row r="16" spans="1:20" s="64" customFormat="1" x14ac:dyDescent="0.25">
      <c r="A16" s="61"/>
      <c r="B16" s="62" t="s">
        <v>45</v>
      </c>
      <c r="C16" s="71">
        <v>144.09429995022896</v>
      </c>
      <c r="D16" s="110">
        <v>137.86809305749523</v>
      </c>
      <c r="E16" s="83">
        <v>7.1400206191457194</v>
      </c>
      <c r="F16" s="83">
        <v>-4.3209251822482253</v>
      </c>
      <c r="G16" s="105"/>
      <c r="H16" s="71">
        <v>137.44808595788606</v>
      </c>
      <c r="I16" s="110">
        <v>147.50491252632096</v>
      </c>
      <c r="J16" s="83">
        <v>6.6137353502538341</v>
      </c>
      <c r="K16" s="83">
        <v>7.3168181996483339</v>
      </c>
      <c r="L16" s="63"/>
      <c r="M16" s="183"/>
      <c r="N16" s="178">
        <v>144094.29995022895</v>
      </c>
      <c r="O16" s="178">
        <v>137868.09305749522</v>
      </c>
      <c r="P16" s="178">
        <v>137448.08595788607</v>
      </c>
      <c r="Q16" s="178">
        <v>147504.91252632096</v>
      </c>
      <c r="R16" s="86"/>
      <c r="S16" s="197"/>
      <c r="T16" s="197"/>
    </row>
    <row r="17" spans="1:20" s="64" customFormat="1" x14ac:dyDescent="0.25">
      <c r="A17" s="61"/>
      <c r="B17" s="62" t="s">
        <v>46</v>
      </c>
      <c r="C17" s="71">
        <v>281.13156211188425</v>
      </c>
      <c r="D17" s="110">
        <v>244.05773098673149</v>
      </c>
      <c r="E17" s="83">
        <v>12.639452630859799</v>
      </c>
      <c r="F17" s="83">
        <v>-13.18735998429027</v>
      </c>
      <c r="G17" s="105"/>
      <c r="H17" s="71">
        <v>338.26891811004936</v>
      </c>
      <c r="I17" s="110">
        <v>359.29503278106421</v>
      </c>
      <c r="J17" s="83">
        <v>16.109851656979274</v>
      </c>
      <c r="K17" s="83">
        <v>6.2157985984909292</v>
      </c>
      <c r="L17" s="63"/>
      <c r="M17" s="183"/>
      <c r="N17" s="178">
        <v>281131.56211188424</v>
      </c>
      <c r="O17" s="178">
        <v>244057.73098673148</v>
      </c>
      <c r="P17" s="178">
        <v>338268.91811004933</v>
      </c>
      <c r="Q17" s="178">
        <v>359295.03278106422</v>
      </c>
      <c r="R17" s="86"/>
      <c r="S17" s="197"/>
      <c r="T17" s="197"/>
    </row>
    <row r="18" spans="1:20" s="64" customFormat="1" x14ac:dyDescent="0.25">
      <c r="A18" s="61"/>
      <c r="B18" s="62" t="s">
        <v>47</v>
      </c>
      <c r="C18" s="71">
        <v>966.32025923562844</v>
      </c>
      <c r="D18" s="110">
        <v>1032.5610841277289</v>
      </c>
      <c r="E18" s="83">
        <v>53.47508091030808</v>
      </c>
      <c r="F18" s="83">
        <v>6.8549556173537862</v>
      </c>
      <c r="G18" s="105"/>
      <c r="H18" s="71">
        <v>1269.5910203020601</v>
      </c>
      <c r="I18" s="110">
        <v>1219.3091527856004</v>
      </c>
      <c r="J18" s="83">
        <v>54.670640513258803</v>
      </c>
      <c r="K18" s="83">
        <v>-3.9604775642235301</v>
      </c>
      <c r="L18" s="63"/>
      <c r="M18" s="183"/>
      <c r="N18" s="178">
        <v>966320.25923562841</v>
      </c>
      <c r="O18" s="178">
        <v>1032561.0841277289</v>
      </c>
      <c r="P18" s="178">
        <v>1269591.0203020601</v>
      </c>
      <c r="Q18" s="178">
        <v>1219309.1527856004</v>
      </c>
      <c r="R18" s="86"/>
      <c r="S18" s="197"/>
      <c r="T18" s="197"/>
    </row>
    <row r="19" spans="1:20" s="64" customFormat="1" x14ac:dyDescent="0.25">
      <c r="A19" s="61"/>
      <c r="B19" s="62" t="s">
        <v>157</v>
      </c>
      <c r="C19" s="71">
        <v>270.66877145875401</v>
      </c>
      <c r="D19" s="110">
        <v>245.92820495644352</v>
      </c>
      <c r="E19" s="83">
        <v>12.736322199555072</v>
      </c>
      <c r="F19" s="83">
        <v>-9.140532307799166</v>
      </c>
      <c r="G19" s="105"/>
      <c r="H19" s="71">
        <v>231.06203103356751</v>
      </c>
      <c r="I19" s="110">
        <v>237.53874842943588</v>
      </c>
      <c r="J19" s="83">
        <v>10.650617600701795</v>
      </c>
      <c r="K19" s="83">
        <v>2.8030210618755769</v>
      </c>
      <c r="L19" s="63"/>
      <c r="M19" s="183"/>
      <c r="N19" s="178">
        <v>270668.77145875402</v>
      </c>
      <c r="O19" s="178">
        <v>245928.20495644351</v>
      </c>
      <c r="P19" s="178">
        <v>231062.0310335675</v>
      </c>
      <c r="Q19" s="178">
        <v>237538.74842943589</v>
      </c>
      <c r="R19" s="86"/>
      <c r="S19" s="197"/>
      <c r="T19" s="197"/>
    </row>
    <row r="20" spans="1:20" s="64" customFormat="1" x14ac:dyDescent="0.25">
      <c r="A20" s="61"/>
      <c r="B20" s="104" t="s">
        <v>49</v>
      </c>
      <c r="C20" s="71">
        <v>285.84431109362362</v>
      </c>
      <c r="D20" s="110">
        <v>257.25113062202996</v>
      </c>
      <c r="E20" s="83">
        <v>13.322722728701624</v>
      </c>
      <c r="F20" s="83">
        <v>-10.003060883806924</v>
      </c>
      <c r="G20" s="105"/>
      <c r="H20" s="71">
        <v>212.27520121403691</v>
      </c>
      <c r="I20" s="110">
        <v>249.29372985795911</v>
      </c>
      <c r="J20" s="83">
        <v>11.177680292268278</v>
      </c>
      <c r="K20" s="83">
        <v>17.438932306839018</v>
      </c>
      <c r="L20" s="63"/>
      <c r="M20" s="183"/>
      <c r="N20" s="178">
        <v>285844.31109362363</v>
      </c>
      <c r="O20" s="178">
        <v>257251.13062202994</v>
      </c>
      <c r="P20" s="178">
        <v>212275.2012140369</v>
      </c>
      <c r="Q20" s="178">
        <v>249293.72985795912</v>
      </c>
      <c r="R20" s="86"/>
      <c r="S20" s="197"/>
      <c r="T20" s="197"/>
    </row>
    <row r="21" spans="1:20" s="64" customFormat="1" ht="14.25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3"/>
      <c r="N21" s="86"/>
      <c r="O21" s="86"/>
      <c r="P21" s="86"/>
      <c r="Q21" s="86"/>
      <c r="R21" s="86"/>
      <c r="S21" s="197"/>
      <c r="T21" s="197"/>
    </row>
    <row r="22" spans="1:20" s="64" customFormat="1" x14ac:dyDescent="0.25">
      <c r="A22" s="61"/>
      <c r="B22" s="62"/>
      <c r="C22" s="298" t="s">
        <v>369</v>
      </c>
      <c r="D22" s="298"/>
      <c r="E22" s="298"/>
      <c r="F22" s="298"/>
      <c r="G22" s="298"/>
      <c r="H22" s="298"/>
      <c r="I22" s="298"/>
      <c r="J22" s="298"/>
      <c r="K22" s="298"/>
      <c r="L22" s="63"/>
      <c r="M22" s="183"/>
      <c r="N22" s="86"/>
      <c r="O22" s="86"/>
      <c r="P22" s="86"/>
      <c r="Q22" s="86"/>
      <c r="R22" s="86"/>
      <c r="S22" s="197"/>
      <c r="T22" s="197"/>
    </row>
    <row r="23" spans="1:20" s="64" customFormat="1" ht="14.25" x14ac:dyDescent="0.2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3"/>
      <c r="N23" s="86"/>
      <c r="O23" s="87"/>
      <c r="P23" s="86"/>
      <c r="Q23" s="86"/>
      <c r="R23" s="86"/>
      <c r="S23" s="197"/>
      <c r="T23" s="197"/>
    </row>
    <row r="24" spans="1:20" s="64" customFormat="1" ht="15" customHeight="1" x14ac:dyDescent="0.25">
      <c r="A24" s="61"/>
      <c r="B24" s="62"/>
      <c r="C24" s="298" t="s">
        <v>30</v>
      </c>
      <c r="D24" s="298"/>
      <c r="E24" s="303" t="s">
        <v>303</v>
      </c>
      <c r="F24" s="303" t="s">
        <v>302</v>
      </c>
      <c r="G24" s="105"/>
      <c r="H24" s="298" t="s">
        <v>59</v>
      </c>
      <c r="I24" s="298"/>
      <c r="J24" s="303" t="s">
        <v>303</v>
      </c>
      <c r="K24" s="303" t="s">
        <v>302</v>
      </c>
      <c r="L24" s="63"/>
      <c r="M24" s="183"/>
      <c r="N24" s="86"/>
      <c r="O24" s="87"/>
      <c r="P24" s="86"/>
      <c r="Q24" s="86"/>
      <c r="R24" s="86"/>
      <c r="S24" s="197"/>
      <c r="T24" s="197"/>
    </row>
    <row r="25" spans="1:20" s="64" customFormat="1" x14ac:dyDescent="0.25">
      <c r="A25" s="61"/>
      <c r="B25" s="62"/>
      <c r="C25" s="106">
        <v>2016</v>
      </c>
      <c r="D25" s="144">
        <v>2017</v>
      </c>
      <c r="E25" s="303"/>
      <c r="F25" s="303"/>
      <c r="G25" s="105"/>
      <c r="H25" s="106">
        <v>2016</v>
      </c>
      <c r="I25" s="144">
        <v>2017</v>
      </c>
      <c r="J25" s="303"/>
      <c r="K25" s="303"/>
      <c r="L25" s="63"/>
      <c r="M25" s="183"/>
      <c r="N25" s="314" t="s">
        <v>30</v>
      </c>
      <c r="O25" s="314"/>
      <c r="P25" s="309" t="s">
        <v>59</v>
      </c>
      <c r="Q25" s="309"/>
      <c r="R25" s="86"/>
      <c r="S25" s="197"/>
      <c r="T25" s="197"/>
    </row>
    <row r="26" spans="1:20" s="64" customFormat="1" x14ac:dyDescent="0.25">
      <c r="A26" s="61"/>
      <c r="B26" s="62"/>
      <c r="C26" s="106"/>
      <c r="D26" s="106"/>
      <c r="E26" s="106"/>
      <c r="F26" s="105"/>
      <c r="G26" s="105"/>
      <c r="H26" s="106"/>
      <c r="I26" s="106"/>
      <c r="J26" s="106"/>
      <c r="K26" s="106"/>
      <c r="L26" s="63"/>
      <c r="M26" s="183"/>
      <c r="N26" s="86"/>
      <c r="O26" s="86"/>
      <c r="P26" s="86"/>
      <c r="Q26" s="86"/>
      <c r="R26" s="86"/>
      <c r="S26" s="197"/>
      <c r="T26" s="197"/>
    </row>
    <row r="27" spans="1:20" s="64" customFormat="1" x14ac:dyDescent="0.25">
      <c r="A27" s="61"/>
      <c r="B27" s="98" t="s">
        <v>79</v>
      </c>
      <c r="C27" s="69">
        <v>1963.0053720183662</v>
      </c>
      <c r="D27" s="69">
        <v>1925.2444921228443</v>
      </c>
      <c r="E27" s="69">
        <v>100</v>
      </c>
      <c r="F27" s="84">
        <v>-1.9236259071821138</v>
      </c>
      <c r="G27" s="105"/>
      <c r="H27" s="69">
        <v>2203.1503325885647</v>
      </c>
      <c r="I27" s="69">
        <v>2184.0716790101601</v>
      </c>
      <c r="J27" s="69">
        <v>100</v>
      </c>
      <c r="K27" s="84">
        <v>-0.86597148166409621</v>
      </c>
      <c r="L27" s="63"/>
      <c r="M27" s="183"/>
      <c r="N27" s="86">
        <v>2016</v>
      </c>
      <c r="O27" s="86">
        <v>2017</v>
      </c>
      <c r="P27" s="86">
        <v>2016</v>
      </c>
      <c r="Q27" s="86">
        <v>2017</v>
      </c>
      <c r="R27" s="86"/>
      <c r="S27" s="197"/>
      <c r="T27" s="197"/>
    </row>
    <row r="28" spans="1:20" s="64" customFormat="1" x14ac:dyDescent="0.25">
      <c r="A28" s="61"/>
      <c r="B28" s="62" t="s">
        <v>44</v>
      </c>
      <c r="C28" s="71">
        <v>20.221947174838366</v>
      </c>
      <c r="D28" s="110">
        <v>13.293752937296944</v>
      </c>
      <c r="E28" s="83">
        <v>0.6904968689269575</v>
      </c>
      <c r="F28" s="83">
        <v>-34.260767163718</v>
      </c>
      <c r="G28" s="105"/>
      <c r="H28" s="71">
        <v>18.294177250288165</v>
      </c>
      <c r="I28" s="110">
        <v>19.254540746649102</v>
      </c>
      <c r="J28" s="83">
        <v>0.88158923224421937</v>
      </c>
      <c r="K28" s="83">
        <v>5.2495582786911577</v>
      </c>
      <c r="L28" s="63"/>
      <c r="M28" s="183"/>
      <c r="N28" s="178">
        <v>20221.947174838366</v>
      </c>
      <c r="O28" s="178">
        <v>13293.752937296944</v>
      </c>
      <c r="P28" s="178">
        <v>18294.177250288165</v>
      </c>
      <c r="Q28" s="178">
        <v>19254.540746649101</v>
      </c>
      <c r="R28" s="86"/>
      <c r="S28" s="197"/>
      <c r="T28" s="197"/>
    </row>
    <row r="29" spans="1:20" s="64" customFormat="1" x14ac:dyDescent="0.25">
      <c r="A29" s="61"/>
      <c r="B29" s="62" t="s">
        <v>73</v>
      </c>
      <c r="C29" s="71">
        <v>3.836172077365156</v>
      </c>
      <c r="D29" s="110">
        <v>0</v>
      </c>
      <c r="E29" s="83" t="s">
        <v>27</v>
      </c>
      <c r="F29" s="83" t="s">
        <v>27</v>
      </c>
      <c r="G29" s="105"/>
      <c r="H29" s="71">
        <v>2.8206393969714356</v>
      </c>
      <c r="I29" s="110">
        <v>2.959503285799443</v>
      </c>
      <c r="J29" s="83">
        <v>0.135503944959385</v>
      </c>
      <c r="K29" s="83">
        <v>4.923135122380673</v>
      </c>
      <c r="L29" s="63"/>
      <c r="M29" s="183"/>
      <c r="N29" s="178">
        <v>3836.1720773651559</v>
      </c>
      <c r="O29" s="178">
        <v>0</v>
      </c>
      <c r="P29" s="178">
        <v>2820.6393969714354</v>
      </c>
      <c r="Q29" s="178">
        <v>2959.5032857994429</v>
      </c>
      <c r="R29" s="86"/>
      <c r="S29" s="197"/>
      <c r="T29" s="197"/>
    </row>
    <row r="30" spans="1:20" s="64" customFormat="1" x14ac:dyDescent="0.25">
      <c r="A30" s="61"/>
      <c r="B30" s="62" t="s">
        <v>45</v>
      </c>
      <c r="C30" s="71">
        <v>127.39886356690042</v>
      </c>
      <c r="D30" s="110">
        <v>135.44062988871855</v>
      </c>
      <c r="E30" s="83">
        <v>7.0349833718717347</v>
      </c>
      <c r="F30" s="83">
        <v>6.3122747697001103</v>
      </c>
      <c r="G30" s="105"/>
      <c r="H30" s="71">
        <v>127.73010695786638</v>
      </c>
      <c r="I30" s="110">
        <v>135.04194177551997</v>
      </c>
      <c r="J30" s="83">
        <v>6.1830361646702974</v>
      </c>
      <c r="K30" s="83">
        <v>5.72444116097508</v>
      </c>
      <c r="L30" s="63"/>
      <c r="M30" s="183"/>
      <c r="N30" s="178">
        <v>127398.86356690041</v>
      </c>
      <c r="O30" s="178">
        <v>135440.62988871854</v>
      </c>
      <c r="P30" s="178">
        <v>127730.10695786639</v>
      </c>
      <c r="Q30" s="178">
        <v>135041.94177551998</v>
      </c>
      <c r="R30" s="86"/>
      <c r="S30" s="197"/>
      <c r="T30" s="197"/>
    </row>
    <row r="31" spans="1:20" s="64" customFormat="1" x14ac:dyDescent="0.25">
      <c r="A31" s="61"/>
      <c r="B31" s="62" t="s">
        <v>46</v>
      </c>
      <c r="C31" s="71">
        <v>272.47666628945893</v>
      </c>
      <c r="D31" s="110">
        <v>257.02875463980564</v>
      </c>
      <c r="E31" s="83">
        <v>13.350447472590684</v>
      </c>
      <c r="F31" s="83">
        <v>-5.6694438683577371</v>
      </c>
      <c r="G31" s="105"/>
      <c r="H31" s="71">
        <v>331.81805596622121</v>
      </c>
      <c r="I31" s="110">
        <v>342.89535312109859</v>
      </c>
      <c r="J31" s="83">
        <v>15.699821412294568</v>
      </c>
      <c r="K31" s="83">
        <v>3.3383647923020288</v>
      </c>
      <c r="L31" s="63"/>
      <c r="M31" s="183"/>
      <c r="N31" s="178">
        <v>272476.66628945892</v>
      </c>
      <c r="O31" s="178">
        <v>257028.75463980561</v>
      </c>
      <c r="P31" s="178">
        <v>331818.0559662212</v>
      </c>
      <c r="Q31" s="178">
        <v>342895.3531210986</v>
      </c>
      <c r="R31" s="86"/>
      <c r="S31" s="197"/>
      <c r="T31" s="197"/>
    </row>
    <row r="32" spans="1:20" s="64" customFormat="1" x14ac:dyDescent="0.25">
      <c r="A32" s="61"/>
      <c r="B32" s="62" t="s">
        <v>47</v>
      </c>
      <c r="C32" s="71">
        <v>988.20373674357234</v>
      </c>
      <c r="D32" s="110">
        <v>1005.5460627718602</v>
      </c>
      <c r="E32" s="83">
        <v>52.229525490713577</v>
      </c>
      <c r="F32" s="83">
        <v>1.7549342694691772</v>
      </c>
      <c r="G32" s="105"/>
      <c r="H32" s="71">
        <v>1266.02135526554</v>
      </c>
      <c r="I32" s="110">
        <v>1203.0833609933713</v>
      </c>
      <c r="J32" s="83">
        <v>55.084426603554469</v>
      </c>
      <c r="K32" s="83">
        <v>-4.9713216929873845</v>
      </c>
      <c r="L32" s="63"/>
      <c r="M32" s="183"/>
      <c r="N32" s="178">
        <v>988203.73674357228</v>
      </c>
      <c r="O32" s="178">
        <v>1005546.0627718602</v>
      </c>
      <c r="P32" s="178">
        <v>1266021.3552655401</v>
      </c>
      <c r="Q32" s="178">
        <v>1203083.3609933713</v>
      </c>
      <c r="R32" s="86"/>
      <c r="S32" s="197"/>
      <c r="T32" s="197"/>
    </row>
    <row r="33" spans="1:20" s="64" customFormat="1" x14ac:dyDescent="0.25">
      <c r="A33" s="61"/>
      <c r="B33" s="62" t="s">
        <v>48</v>
      </c>
      <c r="C33" s="71">
        <v>287.00703902470735</v>
      </c>
      <c r="D33" s="110">
        <v>251.73241057754569</v>
      </c>
      <c r="E33" s="83">
        <v>13.075347656233335</v>
      </c>
      <c r="F33" s="83">
        <v>-12.290509865900889</v>
      </c>
      <c r="G33" s="105"/>
      <c r="H33" s="71">
        <v>241.73210711177404</v>
      </c>
      <c r="I33" s="110">
        <v>235.39778558544572</v>
      </c>
      <c r="J33" s="83">
        <v>10.777933153372054</v>
      </c>
      <c r="K33" s="83">
        <v>-2.620388992596423</v>
      </c>
      <c r="L33" s="63"/>
      <c r="M33" s="183"/>
      <c r="N33" s="178">
        <v>287007.03902470734</v>
      </c>
      <c r="O33" s="178">
        <v>251732.4105775457</v>
      </c>
      <c r="P33" s="178">
        <v>241732.10711177404</v>
      </c>
      <c r="Q33" s="178">
        <v>235397.78558544573</v>
      </c>
      <c r="R33" s="86"/>
      <c r="S33" s="197"/>
      <c r="T33" s="197"/>
    </row>
    <row r="34" spans="1:20" s="64" customFormat="1" x14ac:dyDescent="0.25">
      <c r="A34" s="61"/>
      <c r="B34" s="104" t="s">
        <v>49</v>
      </c>
      <c r="C34" s="71">
        <v>263.86094714152347</v>
      </c>
      <c r="D34" s="110">
        <v>262.20288130761821</v>
      </c>
      <c r="E34" s="83">
        <v>13.619199139663754</v>
      </c>
      <c r="F34" s="83">
        <v>-0.62838622079831596</v>
      </c>
      <c r="G34" s="105"/>
      <c r="H34" s="71">
        <v>214.73389063990379</v>
      </c>
      <c r="I34" s="110">
        <v>245.43919350227605</v>
      </c>
      <c r="J34" s="83">
        <v>11.237689488905016</v>
      </c>
      <c r="K34" s="83">
        <v>14.299234634491519</v>
      </c>
      <c r="L34" s="63"/>
      <c r="M34" s="183"/>
      <c r="N34" s="178">
        <v>263860.94714152347</v>
      </c>
      <c r="O34" s="178">
        <v>262202.88130761823</v>
      </c>
      <c r="P34" s="178">
        <v>214733.89063990378</v>
      </c>
      <c r="Q34" s="178">
        <v>245439.19350227606</v>
      </c>
      <c r="R34" s="86"/>
      <c r="S34" s="197"/>
      <c r="T34" s="197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3"/>
      <c r="R35" s="86"/>
      <c r="S35" s="197"/>
      <c r="T35" s="197"/>
    </row>
    <row r="36" spans="1:20" ht="15.75" x14ac:dyDescent="0.2">
      <c r="A36" s="8"/>
      <c r="B36" s="301" t="s">
        <v>237</v>
      </c>
      <c r="C36" s="301"/>
      <c r="D36" s="301"/>
      <c r="E36" s="301"/>
      <c r="F36" s="301"/>
      <c r="G36" s="301" t="s">
        <v>238</v>
      </c>
      <c r="H36" s="301"/>
      <c r="I36" s="301"/>
      <c r="J36" s="301"/>
      <c r="K36" s="301"/>
      <c r="L36" s="12"/>
      <c r="M36" s="183"/>
      <c r="R36" s="86"/>
      <c r="S36" s="197"/>
      <c r="T36" s="197"/>
    </row>
    <row r="37" spans="1:20" ht="14.25" customHeight="1" x14ac:dyDescent="0.25">
      <c r="A37" s="8"/>
      <c r="B37" s="311" t="s">
        <v>339</v>
      </c>
      <c r="C37" s="311"/>
      <c r="D37" s="311"/>
      <c r="E37" s="311"/>
      <c r="F37" s="311"/>
      <c r="G37" s="315" t="s">
        <v>339</v>
      </c>
      <c r="H37" s="315"/>
      <c r="I37" s="315"/>
      <c r="J37" s="315"/>
      <c r="K37" s="315"/>
      <c r="L37" s="12"/>
      <c r="M37" s="183"/>
      <c r="R37" s="86"/>
      <c r="S37" s="197"/>
      <c r="T37" s="19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3"/>
      <c r="N38" s="86" t="s">
        <v>27</v>
      </c>
      <c r="R38" s="86"/>
      <c r="S38" s="197"/>
      <c r="T38" s="19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3"/>
      <c r="N39" s="86" t="s">
        <v>27</v>
      </c>
      <c r="R39" s="86"/>
      <c r="S39" s="197"/>
      <c r="T39" s="19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">
      <c r="A49" s="139" t="s">
        <v>270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2"/>
    </row>
    <row r="50" spans="1:19" x14ac:dyDescent="0.2">
      <c r="A50" s="134" t="s">
        <v>182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s="64" customFormat="1" ht="14.25" x14ac:dyDescent="0.2">
      <c r="N51" s="86"/>
      <c r="O51" s="86"/>
      <c r="P51" s="86"/>
      <c r="Q51" s="86"/>
      <c r="R51" s="199"/>
      <c r="S51" s="199"/>
    </row>
    <row r="52" spans="1:19" s="64" customFormat="1" ht="14.25" x14ac:dyDescent="0.2">
      <c r="B52" s="86"/>
      <c r="C52" s="86"/>
      <c r="D52" s="86"/>
      <c r="E52" s="86"/>
      <c r="N52" s="86"/>
      <c r="O52" s="86"/>
      <c r="P52" s="86"/>
      <c r="Q52" s="86"/>
      <c r="R52" s="199"/>
      <c r="S52" s="199"/>
    </row>
    <row r="53" spans="1:19" s="64" customFormat="1" ht="14.25" x14ac:dyDescent="0.2">
      <c r="N53" s="86"/>
      <c r="O53" s="86"/>
      <c r="P53" s="86"/>
      <c r="Q53" s="86"/>
      <c r="R53" s="199"/>
      <c r="S53" s="199"/>
    </row>
    <row r="54" spans="1:19" s="64" customFormat="1" ht="14.25" x14ac:dyDescent="0.2">
      <c r="N54" s="86"/>
      <c r="O54" s="86"/>
      <c r="P54" s="86"/>
      <c r="Q54" s="86"/>
      <c r="R54" s="199"/>
      <c r="S54" s="199"/>
    </row>
    <row r="55" spans="1:19" s="64" customFormat="1" ht="14.25" x14ac:dyDescent="0.2">
      <c r="N55" s="86"/>
      <c r="O55" s="86"/>
      <c r="P55" s="86"/>
      <c r="Q55" s="86"/>
      <c r="R55" s="199"/>
      <c r="S55" s="199"/>
    </row>
    <row r="56" spans="1:19" s="64" customFormat="1" ht="14.25" x14ac:dyDescent="0.2">
      <c r="N56" s="86"/>
      <c r="O56" s="86"/>
      <c r="P56" s="86"/>
      <c r="Q56" s="86"/>
      <c r="R56" s="199"/>
      <c r="S56" s="199"/>
    </row>
    <row r="57" spans="1:19" s="64" customFormat="1" ht="14.25" x14ac:dyDescent="0.2">
      <c r="N57" s="86"/>
      <c r="O57" s="86"/>
      <c r="P57" s="86"/>
      <c r="Q57" s="86"/>
      <c r="R57" s="199"/>
      <c r="S57" s="199"/>
    </row>
    <row r="58" spans="1:19" s="64" customFormat="1" ht="14.25" x14ac:dyDescent="0.2">
      <c r="N58" s="86"/>
      <c r="O58" s="86"/>
      <c r="P58" s="86"/>
      <c r="Q58" s="86"/>
      <c r="R58" s="199"/>
      <c r="S58" s="199"/>
    </row>
    <row r="59" spans="1:19" s="64" customFormat="1" ht="14.25" x14ac:dyDescent="0.2">
      <c r="N59" s="86"/>
      <c r="O59" s="86"/>
      <c r="P59" s="86"/>
      <c r="Q59" s="86"/>
      <c r="R59" s="199"/>
      <c r="S59" s="199"/>
    </row>
    <row r="60" spans="1:19" s="64" customFormat="1" ht="14.25" x14ac:dyDescent="0.2">
      <c r="N60" s="86"/>
      <c r="O60" s="86"/>
      <c r="P60" s="86"/>
      <c r="Q60" s="86"/>
      <c r="R60" s="199"/>
      <c r="S60" s="199"/>
    </row>
    <row r="61" spans="1:19" s="64" customFormat="1" ht="14.25" x14ac:dyDescent="0.2">
      <c r="N61" s="86"/>
      <c r="O61" s="86"/>
      <c r="P61" s="86"/>
      <c r="Q61" s="86"/>
      <c r="R61" s="199"/>
      <c r="S61" s="199"/>
    </row>
    <row r="62" spans="1:19" s="64" customFormat="1" ht="14.25" x14ac:dyDescent="0.2">
      <c r="N62" s="86"/>
      <c r="O62" s="86"/>
      <c r="P62" s="86"/>
      <c r="Q62" s="86"/>
      <c r="R62" s="199"/>
      <c r="S62" s="199"/>
    </row>
    <row r="63" spans="1:19" s="64" customFormat="1" ht="14.25" x14ac:dyDescent="0.2">
      <c r="N63" s="86"/>
      <c r="O63" s="86"/>
      <c r="P63" s="86"/>
      <c r="Q63" s="86"/>
      <c r="R63" s="199"/>
      <c r="S63" s="199"/>
    </row>
    <row r="64" spans="1:19" s="64" customFormat="1" ht="14.25" x14ac:dyDescent="0.2">
      <c r="N64" s="86"/>
      <c r="O64" s="86"/>
      <c r="P64" s="86"/>
      <c r="Q64" s="86"/>
      <c r="R64" s="199"/>
      <c r="S64" s="199"/>
    </row>
    <row r="65" spans="14:19" s="64" customFormat="1" ht="14.25" x14ac:dyDescent="0.2">
      <c r="N65" s="86"/>
      <c r="O65" s="86"/>
      <c r="P65" s="86"/>
      <c r="Q65" s="86"/>
      <c r="R65" s="199"/>
      <c r="S65" s="199"/>
    </row>
    <row r="66" spans="14:19" s="64" customFormat="1" ht="14.25" x14ac:dyDescent="0.2">
      <c r="N66" s="86"/>
      <c r="O66" s="86"/>
      <c r="P66" s="86"/>
      <c r="Q66" s="86"/>
      <c r="R66" s="199"/>
      <c r="S66" s="199"/>
    </row>
    <row r="67" spans="14:19" s="64" customFormat="1" ht="14.25" x14ac:dyDescent="0.2">
      <c r="N67" s="86"/>
      <c r="O67" s="86"/>
      <c r="P67" s="86"/>
      <c r="Q67" s="86"/>
      <c r="R67" s="199"/>
      <c r="S67" s="199"/>
    </row>
    <row r="68" spans="14:19" s="64" customFormat="1" ht="14.25" x14ac:dyDescent="0.2">
      <c r="N68" s="86"/>
      <c r="O68" s="86"/>
      <c r="P68" s="86"/>
      <c r="Q68" s="86"/>
      <c r="R68" s="199"/>
      <c r="S68" s="199"/>
    </row>
    <row r="69" spans="14:19" s="64" customFormat="1" ht="14.25" x14ac:dyDescent="0.2">
      <c r="N69" s="86"/>
      <c r="O69" s="86"/>
      <c r="P69" s="86"/>
      <c r="Q69" s="86"/>
      <c r="R69" s="199"/>
      <c r="S69" s="199"/>
    </row>
    <row r="70" spans="14:19" s="64" customFormat="1" ht="14.25" x14ac:dyDescent="0.2">
      <c r="N70" s="86"/>
      <c r="O70" s="86"/>
      <c r="P70" s="86"/>
      <c r="Q70" s="86"/>
      <c r="R70" s="199"/>
      <c r="S70" s="199"/>
    </row>
    <row r="71" spans="14:19" s="64" customFormat="1" ht="14.25" x14ac:dyDescent="0.2">
      <c r="N71" s="86"/>
      <c r="O71" s="86"/>
      <c r="P71" s="86"/>
      <c r="Q71" s="86"/>
      <c r="R71" s="199"/>
      <c r="S71" s="199"/>
    </row>
    <row r="72" spans="14:19" s="64" customFormat="1" ht="14.25" x14ac:dyDescent="0.2">
      <c r="N72" s="86"/>
      <c r="O72" s="86"/>
      <c r="P72" s="86"/>
      <c r="Q72" s="86"/>
      <c r="R72" s="199"/>
      <c r="S72" s="199"/>
    </row>
    <row r="73" spans="14:19" s="64" customFormat="1" ht="14.25" x14ac:dyDescent="0.2">
      <c r="N73" s="86"/>
      <c r="O73" s="86"/>
      <c r="P73" s="86"/>
      <c r="Q73" s="86"/>
      <c r="R73" s="199"/>
      <c r="S73" s="199"/>
    </row>
    <row r="74" spans="14:19" s="64" customFormat="1" ht="14.25" x14ac:dyDescent="0.2">
      <c r="N74" s="86"/>
      <c r="O74" s="86"/>
      <c r="P74" s="86"/>
      <c r="Q74" s="86"/>
      <c r="R74" s="199"/>
      <c r="S74" s="199"/>
    </row>
    <row r="75" spans="14:19" s="64" customFormat="1" ht="14.25" x14ac:dyDescent="0.2">
      <c r="N75" s="86"/>
      <c r="O75" s="86"/>
      <c r="P75" s="86"/>
      <c r="Q75" s="86"/>
      <c r="R75" s="199"/>
      <c r="S75" s="199"/>
    </row>
    <row r="76" spans="14:19" s="64" customFormat="1" ht="14.25" x14ac:dyDescent="0.2">
      <c r="N76" s="86"/>
      <c r="O76" s="86"/>
      <c r="P76" s="86"/>
      <c r="Q76" s="86"/>
      <c r="R76" s="199"/>
      <c r="S76" s="199"/>
    </row>
    <row r="77" spans="14:19" s="64" customFormat="1" ht="14.25" x14ac:dyDescent="0.2">
      <c r="N77" s="86"/>
      <c r="O77" s="86"/>
      <c r="P77" s="86"/>
      <c r="Q77" s="86"/>
      <c r="R77" s="199"/>
      <c r="S77" s="199"/>
    </row>
    <row r="78" spans="14:19" s="64" customFormat="1" ht="14.25" x14ac:dyDescent="0.2">
      <c r="N78" s="86"/>
      <c r="O78" s="86"/>
      <c r="P78" s="86"/>
      <c r="Q78" s="86"/>
      <c r="R78" s="199"/>
      <c r="S78" s="199"/>
    </row>
    <row r="79" spans="14:19" s="64" customFormat="1" ht="14.25" x14ac:dyDescent="0.2">
      <c r="N79" s="86"/>
      <c r="O79" s="86"/>
      <c r="P79" s="86"/>
      <c r="Q79" s="86"/>
      <c r="R79" s="199"/>
      <c r="S79" s="199"/>
    </row>
    <row r="80" spans="14:19" s="64" customFormat="1" ht="14.25" x14ac:dyDescent="0.2">
      <c r="N80" s="86"/>
      <c r="O80" s="86"/>
      <c r="P80" s="86"/>
      <c r="Q80" s="86"/>
      <c r="R80" s="199"/>
      <c r="S80" s="199"/>
    </row>
    <row r="81" spans="14:19" s="64" customFormat="1" ht="14.25" x14ac:dyDescent="0.2">
      <c r="N81" s="86"/>
      <c r="O81" s="86"/>
      <c r="P81" s="86"/>
      <c r="Q81" s="86"/>
      <c r="R81" s="199"/>
      <c r="S81" s="199"/>
    </row>
    <row r="82" spans="14:19" s="64" customFormat="1" ht="14.25" x14ac:dyDescent="0.2">
      <c r="N82" s="86"/>
      <c r="O82" s="86"/>
      <c r="P82" s="86"/>
      <c r="Q82" s="86"/>
      <c r="R82" s="199"/>
      <c r="S82" s="199"/>
    </row>
    <row r="83" spans="14:19" s="64" customFormat="1" ht="14.25" x14ac:dyDescent="0.2">
      <c r="N83" s="86"/>
      <c r="O83" s="86"/>
      <c r="P83" s="86"/>
      <c r="Q83" s="86"/>
      <c r="R83" s="199"/>
      <c r="S83" s="199"/>
    </row>
    <row r="84" spans="14:19" s="64" customFormat="1" ht="14.25" x14ac:dyDescent="0.2">
      <c r="N84" s="86"/>
      <c r="O84" s="86"/>
      <c r="P84" s="86"/>
      <c r="Q84" s="86"/>
      <c r="R84" s="199"/>
      <c r="S84" s="199"/>
    </row>
    <row r="85" spans="14:19" s="64" customFormat="1" ht="14.25" x14ac:dyDescent="0.2">
      <c r="N85" s="86"/>
      <c r="O85" s="86"/>
      <c r="P85" s="86"/>
      <c r="Q85" s="86"/>
      <c r="R85" s="199"/>
      <c r="S85" s="199"/>
    </row>
    <row r="86" spans="14:19" s="64" customFormat="1" ht="14.25" x14ac:dyDescent="0.2">
      <c r="N86" s="86"/>
      <c r="O86" s="86"/>
      <c r="P86" s="86"/>
      <c r="Q86" s="86"/>
      <c r="R86" s="199"/>
      <c r="S86" s="199"/>
    </row>
    <row r="87" spans="14:19" s="64" customFormat="1" ht="14.25" x14ac:dyDescent="0.2">
      <c r="N87" s="86"/>
      <c r="O87" s="86"/>
      <c r="P87" s="86"/>
      <c r="Q87" s="86"/>
      <c r="R87" s="199"/>
      <c r="S87" s="199"/>
    </row>
    <row r="88" spans="14:19" s="64" customFormat="1" ht="14.25" x14ac:dyDescent="0.2">
      <c r="N88" s="86"/>
      <c r="O88" s="86"/>
      <c r="P88" s="86"/>
      <c r="Q88" s="86"/>
      <c r="R88" s="199"/>
      <c r="S88" s="199"/>
    </row>
    <row r="89" spans="14:19" s="64" customFormat="1" ht="14.25" x14ac:dyDescent="0.2">
      <c r="N89" s="86"/>
      <c r="O89" s="86"/>
      <c r="P89" s="86"/>
      <c r="Q89" s="86"/>
      <c r="R89" s="199"/>
      <c r="S89" s="199"/>
    </row>
    <row r="90" spans="14:19" s="64" customFormat="1" ht="14.25" x14ac:dyDescent="0.2">
      <c r="N90" s="86"/>
      <c r="O90" s="86"/>
      <c r="P90" s="86"/>
      <c r="Q90" s="86"/>
      <c r="R90" s="199"/>
      <c r="S90" s="199"/>
    </row>
    <row r="91" spans="14:19" s="64" customFormat="1" ht="14.25" x14ac:dyDescent="0.2">
      <c r="N91" s="86"/>
      <c r="O91" s="86"/>
      <c r="P91" s="86"/>
      <c r="Q91" s="86"/>
      <c r="R91" s="199"/>
      <c r="S91" s="199"/>
    </row>
    <row r="92" spans="14:19" s="64" customFormat="1" ht="14.25" x14ac:dyDescent="0.2">
      <c r="N92" s="86"/>
      <c r="O92" s="86"/>
      <c r="P92" s="86"/>
      <c r="Q92" s="86"/>
      <c r="R92" s="199"/>
      <c r="S92" s="199"/>
    </row>
    <row r="93" spans="14:19" s="64" customFormat="1" ht="14.25" x14ac:dyDescent="0.2">
      <c r="N93" s="86"/>
      <c r="O93" s="86"/>
      <c r="P93" s="86"/>
      <c r="Q93" s="86"/>
      <c r="R93" s="199"/>
      <c r="S93" s="199"/>
    </row>
    <row r="94" spans="14:19" s="64" customFormat="1" ht="14.25" x14ac:dyDescent="0.2">
      <c r="N94" s="86"/>
      <c r="O94" s="86"/>
      <c r="P94" s="86"/>
      <c r="Q94" s="86"/>
      <c r="R94" s="199"/>
      <c r="S94" s="199"/>
    </row>
    <row r="95" spans="14:19" s="64" customFormat="1" ht="14.25" x14ac:dyDescent="0.2">
      <c r="N95" s="86"/>
      <c r="O95" s="86"/>
      <c r="P95" s="86"/>
      <c r="Q95" s="86"/>
      <c r="R95" s="199"/>
      <c r="S95" s="199"/>
    </row>
    <row r="96" spans="14:19" s="64" customFormat="1" ht="14.25" x14ac:dyDescent="0.2">
      <c r="N96" s="86"/>
      <c r="O96" s="86"/>
      <c r="P96" s="86"/>
      <c r="Q96" s="86"/>
      <c r="R96" s="199"/>
      <c r="S96" s="199"/>
    </row>
    <row r="97" spans="14:19" s="64" customFormat="1" ht="14.25" x14ac:dyDescent="0.2">
      <c r="N97" s="86"/>
      <c r="O97" s="86"/>
      <c r="P97" s="86"/>
      <c r="Q97" s="86"/>
      <c r="R97" s="199"/>
      <c r="S97" s="199"/>
    </row>
    <row r="98" spans="14:19" s="64" customFormat="1" ht="14.25" x14ac:dyDescent="0.2">
      <c r="N98" s="86"/>
      <c r="O98" s="86"/>
      <c r="P98" s="86"/>
      <c r="Q98" s="86"/>
      <c r="R98" s="199"/>
      <c r="S98" s="199"/>
    </row>
    <row r="99" spans="14:19" s="64" customFormat="1" ht="14.25" x14ac:dyDescent="0.2">
      <c r="N99" s="86"/>
      <c r="O99" s="86"/>
      <c r="P99" s="86"/>
      <c r="Q99" s="86"/>
      <c r="R99" s="199"/>
      <c r="S99" s="199"/>
    </row>
    <row r="100" spans="14:19" s="64" customFormat="1" ht="14.25" x14ac:dyDescent="0.2">
      <c r="N100" s="86"/>
      <c r="O100" s="86"/>
      <c r="P100" s="86"/>
      <c r="Q100" s="86"/>
      <c r="R100" s="199"/>
      <c r="S100" s="199"/>
    </row>
    <row r="101" spans="14:19" s="64" customFormat="1" ht="14.25" x14ac:dyDescent="0.2">
      <c r="N101" s="86"/>
      <c r="O101" s="86"/>
      <c r="P101" s="86"/>
      <c r="Q101" s="86"/>
      <c r="R101" s="199"/>
      <c r="S101" s="199"/>
    </row>
    <row r="102" spans="14:19" s="64" customFormat="1" ht="14.25" x14ac:dyDescent="0.2">
      <c r="N102" s="86"/>
      <c r="O102" s="86"/>
      <c r="P102" s="86"/>
      <c r="Q102" s="86"/>
      <c r="R102" s="199"/>
      <c r="S102" s="199"/>
    </row>
    <row r="103" spans="14:19" s="64" customFormat="1" ht="14.25" x14ac:dyDescent="0.2">
      <c r="N103" s="86"/>
      <c r="O103" s="86"/>
      <c r="P103" s="86"/>
      <c r="Q103" s="86"/>
      <c r="R103" s="199"/>
      <c r="S103" s="199"/>
    </row>
    <row r="104" spans="14:19" s="64" customFormat="1" ht="14.25" x14ac:dyDescent="0.2">
      <c r="N104" s="86"/>
      <c r="O104" s="86"/>
      <c r="P104" s="86"/>
      <c r="Q104" s="86"/>
      <c r="R104" s="199"/>
      <c r="S104" s="199"/>
    </row>
    <row r="105" spans="14:19" s="64" customFormat="1" ht="14.25" x14ac:dyDescent="0.2">
      <c r="N105" s="86"/>
      <c r="O105" s="86"/>
      <c r="P105" s="86"/>
      <c r="Q105" s="86"/>
      <c r="R105" s="199"/>
      <c r="S105" s="199"/>
    </row>
    <row r="106" spans="14:19" s="64" customFormat="1" ht="14.25" x14ac:dyDescent="0.2">
      <c r="N106" s="86"/>
      <c r="O106" s="86"/>
      <c r="P106" s="86"/>
      <c r="Q106" s="86"/>
      <c r="R106" s="199"/>
      <c r="S106" s="199"/>
    </row>
    <row r="107" spans="14:19" s="64" customFormat="1" ht="14.25" x14ac:dyDescent="0.2">
      <c r="N107" s="86"/>
      <c r="O107" s="86"/>
      <c r="P107" s="86"/>
      <c r="Q107" s="86"/>
      <c r="R107" s="199"/>
      <c r="S107" s="199"/>
    </row>
    <row r="108" spans="14:19" s="64" customFormat="1" ht="14.25" x14ac:dyDescent="0.2">
      <c r="N108" s="86"/>
      <c r="O108" s="86"/>
      <c r="P108" s="86"/>
      <c r="Q108" s="86"/>
      <c r="R108" s="199"/>
      <c r="S108" s="199"/>
    </row>
    <row r="109" spans="14:19" s="64" customFormat="1" ht="14.25" x14ac:dyDescent="0.2">
      <c r="N109" s="86"/>
      <c r="O109" s="86"/>
      <c r="P109" s="86"/>
      <c r="Q109" s="86"/>
      <c r="R109" s="199"/>
      <c r="S109" s="199"/>
    </row>
    <row r="110" spans="14:19" s="64" customFormat="1" ht="14.25" x14ac:dyDescent="0.2">
      <c r="N110" s="86"/>
      <c r="O110" s="86"/>
      <c r="P110" s="86"/>
      <c r="Q110" s="86"/>
      <c r="R110" s="199"/>
      <c r="S110" s="199"/>
    </row>
    <row r="111" spans="14:19" s="64" customFormat="1" ht="14.25" x14ac:dyDescent="0.2">
      <c r="N111" s="86"/>
      <c r="O111" s="86"/>
      <c r="P111" s="86"/>
      <c r="Q111" s="86"/>
      <c r="R111" s="199"/>
      <c r="S111" s="199"/>
    </row>
    <row r="112" spans="14:19" s="64" customFormat="1" ht="14.25" x14ac:dyDescent="0.2">
      <c r="N112" s="86"/>
      <c r="O112" s="86"/>
      <c r="P112" s="86"/>
      <c r="Q112" s="86"/>
      <c r="R112" s="199"/>
      <c r="S112" s="199"/>
    </row>
    <row r="113" spans="14:19" s="64" customFormat="1" ht="14.25" x14ac:dyDescent="0.2">
      <c r="N113" s="86"/>
      <c r="O113" s="86"/>
      <c r="P113" s="86"/>
      <c r="Q113" s="86"/>
      <c r="R113" s="199"/>
      <c r="S113" s="199"/>
    </row>
    <row r="114" spans="14:19" s="64" customFormat="1" ht="14.25" x14ac:dyDescent="0.2">
      <c r="N114" s="86"/>
      <c r="O114" s="86"/>
      <c r="P114" s="86"/>
      <c r="Q114" s="86"/>
      <c r="R114" s="199"/>
      <c r="S114" s="199"/>
    </row>
    <row r="115" spans="14:19" s="64" customFormat="1" ht="14.25" x14ac:dyDescent="0.2">
      <c r="N115" s="86"/>
      <c r="O115" s="86"/>
      <c r="P115" s="86"/>
      <c r="Q115" s="86"/>
      <c r="R115" s="199"/>
      <c r="S115" s="199"/>
    </row>
    <row r="116" spans="14:19" s="64" customFormat="1" ht="14.25" x14ac:dyDescent="0.2">
      <c r="N116" s="86"/>
      <c r="O116" s="86"/>
      <c r="P116" s="86"/>
      <c r="Q116" s="86"/>
      <c r="R116" s="199"/>
      <c r="S116" s="199"/>
    </row>
    <row r="117" spans="14:19" s="64" customFormat="1" ht="14.25" x14ac:dyDescent="0.2">
      <c r="N117" s="86"/>
      <c r="O117" s="86"/>
      <c r="P117" s="86"/>
      <c r="Q117" s="86"/>
      <c r="R117" s="199"/>
      <c r="S117" s="199"/>
    </row>
    <row r="118" spans="14:19" s="64" customFormat="1" ht="14.25" x14ac:dyDescent="0.2">
      <c r="N118" s="86"/>
      <c r="O118" s="86"/>
      <c r="P118" s="86"/>
      <c r="Q118" s="86"/>
      <c r="R118" s="199"/>
      <c r="S118" s="199"/>
    </row>
    <row r="119" spans="14:19" s="64" customFormat="1" ht="14.25" x14ac:dyDescent="0.2">
      <c r="N119" s="86"/>
      <c r="O119" s="86"/>
      <c r="P119" s="86"/>
      <c r="Q119" s="86"/>
      <c r="R119" s="199"/>
      <c r="S119" s="199"/>
    </row>
    <row r="120" spans="14:19" s="64" customFormat="1" ht="14.25" x14ac:dyDescent="0.2">
      <c r="N120" s="86"/>
      <c r="O120" s="86"/>
      <c r="P120" s="86"/>
      <c r="Q120" s="86"/>
      <c r="R120" s="199"/>
      <c r="S120" s="199"/>
    </row>
    <row r="121" spans="14:19" s="64" customFormat="1" ht="14.25" x14ac:dyDescent="0.2">
      <c r="N121" s="86"/>
      <c r="O121" s="86"/>
      <c r="P121" s="86"/>
      <c r="Q121" s="86"/>
      <c r="R121" s="199"/>
      <c r="S121" s="199"/>
    </row>
    <row r="122" spans="14:19" s="64" customFormat="1" ht="14.25" x14ac:dyDescent="0.2">
      <c r="N122" s="86"/>
      <c r="O122" s="86"/>
      <c r="P122" s="86"/>
      <c r="Q122" s="86"/>
      <c r="R122" s="199"/>
      <c r="S122" s="199"/>
    </row>
    <row r="123" spans="14:19" s="64" customFormat="1" ht="14.25" x14ac:dyDescent="0.2">
      <c r="N123" s="86"/>
      <c r="O123" s="86"/>
      <c r="P123" s="86"/>
      <c r="Q123" s="86"/>
      <c r="R123" s="199"/>
      <c r="S123" s="199"/>
    </row>
    <row r="124" spans="14:19" s="64" customFormat="1" ht="14.25" x14ac:dyDescent="0.2">
      <c r="N124" s="86"/>
      <c r="O124" s="86"/>
      <c r="P124" s="86"/>
      <c r="Q124" s="86"/>
      <c r="R124" s="199"/>
      <c r="S124" s="199"/>
    </row>
    <row r="125" spans="14:19" s="64" customFormat="1" ht="14.25" x14ac:dyDescent="0.2">
      <c r="N125" s="86"/>
      <c r="O125" s="86"/>
      <c r="P125" s="86"/>
      <c r="Q125" s="86"/>
      <c r="R125" s="199"/>
      <c r="S125" s="199"/>
    </row>
    <row r="126" spans="14:19" s="64" customFormat="1" ht="14.25" x14ac:dyDescent="0.2">
      <c r="N126" s="86"/>
      <c r="O126" s="86"/>
      <c r="P126" s="86"/>
      <c r="Q126" s="86"/>
      <c r="R126" s="199"/>
      <c r="S126" s="199"/>
    </row>
    <row r="127" spans="14:19" s="64" customFormat="1" ht="14.25" x14ac:dyDescent="0.2">
      <c r="N127" s="86"/>
      <c r="O127" s="86"/>
      <c r="P127" s="86"/>
      <c r="Q127" s="86"/>
      <c r="R127" s="199"/>
      <c r="S127" s="199"/>
    </row>
    <row r="128" spans="14:19" s="64" customFormat="1" ht="14.25" x14ac:dyDescent="0.2">
      <c r="N128" s="86"/>
      <c r="O128" s="86"/>
      <c r="P128" s="86"/>
      <c r="Q128" s="86"/>
      <c r="R128" s="199"/>
      <c r="S128" s="199"/>
    </row>
    <row r="129" spans="14:19" s="64" customFormat="1" ht="14.25" x14ac:dyDescent="0.2">
      <c r="N129" s="86"/>
      <c r="O129" s="86"/>
      <c r="P129" s="86"/>
      <c r="Q129" s="86"/>
      <c r="R129" s="199"/>
      <c r="S129" s="199"/>
    </row>
    <row r="130" spans="14:19" s="64" customFormat="1" ht="14.25" x14ac:dyDescent="0.2">
      <c r="N130" s="86"/>
      <c r="O130" s="86"/>
      <c r="P130" s="86"/>
      <c r="Q130" s="86"/>
      <c r="R130" s="199"/>
      <c r="S130" s="199"/>
    </row>
    <row r="131" spans="14:19" s="64" customFormat="1" ht="14.25" x14ac:dyDescent="0.2">
      <c r="N131" s="86"/>
      <c r="O131" s="86"/>
      <c r="P131" s="86"/>
      <c r="Q131" s="86"/>
      <c r="R131" s="199"/>
      <c r="S131" s="199"/>
    </row>
    <row r="132" spans="14:19" s="64" customFormat="1" ht="14.25" x14ac:dyDescent="0.2">
      <c r="N132" s="86"/>
      <c r="O132" s="86"/>
      <c r="P132" s="86"/>
      <c r="Q132" s="86"/>
      <c r="R132" s="199"/>
      <c r="S132" s="199"/>
    </row>
    <row r="133" spans="14:19" s="64" customFormat="1" ht="14.25" x14ac:dyDescent="0.2">
      <c r="N133" s="86"/>
      <c r="O133" s="86"/>
      <c r="P133" s="86"/>
      <c r="Q133" s="86"/>
      <c r="R133" s="199"/>
      <c r="S133" s="199"/>
    </row>
    <row r="134" spans="14:19" s="64" customFormat="1" ht="14.25" x14ac:dyDescent="0.2">
      <c r="N134" s="86"/>
      <c r="O134" s="86"/>
      <c r="P134" s="86"/>
      <c r="Q134" s="86"/>
      <c r="R134" s="199"/>
      <c r="S134" s="199"/>
    </row>
    <row r="135" spans="14:19" s="64" customFormat="1" ht="14.25" x14ac:dyDescent="0.2">
      <c r="N135" s="86"/>
      <c r="O135" s="86"/>
      <c r="P135" s="86"/>
      <c r="Q135" s="86"/>
      <c r="R135" s="199"/>
      <c r="S135" s="199"/>
    </row>
    <row r="136" spans="14:19" s="64" customFormat="1" ht="14.25" x14ac:dyDescent="0.2">
      <c r="N136" s="86"/>
      <c r="O136" s="86"/>
      <c r="P136" s="86"/>
      <c r="Q136" s="86"/>
      <c r="R136" s="199"/>
      <c r="S136" s="199"/>
    </row>
    <row r="137" spans="14:19" s="64" customFormat="1" ht="14.25" x14ac:dyDescent="0.2">
      <c r="N137" s="86"/>
      <c r="O137" s="86"/>
      <c r="P137" s="86"/>
      <c r="Q137" s="86"/>
      <c r="R137" s="199"/>
      <c r="S137" s="199"/>
    </row>
    <row r="138" spans="14:19" s="64" customFormat="1" ht="14.25" x14ac:dyDescent="0.2">
      <c r="N138" s="86"/>
      <c r="O138" s="86"/>
      <c r="P138" s="86"/>
      <c r="Q138" s="86"/>
      <c r="R138" s="199"/>
      <c r="S138" s="199"/>
    </row>
    <row r="139" spans="14:19" s="64" customFormat="1" ht="14.25" x14ac:dyDescent="0.2">
      <c r="N139" s="86"/>
      <c r="O139" s="86"/>
      <c r="P139" s="86"/>
      <c r="Q139" s="86"/>
      <c r="R139" s="199"/>
      <c r="S139" s="199"/>
    </row>
    <row r="140" spans="14:19" s="64" customFormat="1" ht="14.25" x14ac:dyDescent="0.2">
      <c r="N140" s="86"/>
      <c r="O140" s="86"/>
      <c r="P140" s="86"/>
      <c r="Q140" s="86"/>
      <c r="R140" s="199"/>
      <c r="S140" s="199"/>
    </row>
    <row r="141" spans="14:19" s="64" customFormat="1" ht="14.25" x14ac:dyDescent="0.2">
      <c r="N141" s="86"/>
      <c r="O141" s="86"/>
      <c r="P141" s="86"/>
      <c r="Q141" s="86"/>
      <c r="R141" s="199"/>
      <c r="S141" s="199"/>
    </row>
    <row r="142" spans="14:19" s="64" customFormat="1" ht="14.25" x14ac:dyDescent="0.2">
      <c r="N142" s="86"/>
      <c r="O142" s="86"/>
      <c r="P142" s="86"/>
      <c r="Q142" s="86"/>
      <c r="R142" s="199"/>
      <c r="S142" s="199"/>
    </row>
    <row r="143" spans="14:19" s="64" customFormat="1" ht="14.25" x14ac:dyDescent="0.2">
      <c r="N143" s="86"/>
      <c r="O143" s="86"/>
      <c r="P143" s="86"/>
      <c r="Q143" s="86"/>
      <c r="R143" s="199"/>
      <c r="S143" s="199"/>
    </row>
    <row r="144" spans="14:19" s="64" customFormat="1" ht="14.25" x14ac:dyDescent="0.2">
      <c r="N144" s="86"/>
      <c r="O144" s="86"/>
      <c r="P144" s="86"/>
      <c r="Q144" s="86"/>
      <c r="R144" s="199"/>
      <c r="S144" s="199"/>
    </row>
    <row r="145" spans="14:19" s="64" customFormat="1" ht="14.25" x14ac:dyDescent="0.2">
      <c r="N145" s="86"/>
      <c r="O145" s="86"/>
      <c r="P145" s="86"/>
      <c r="Q145" s="86"/>
      <c r="R145" s="199"/>
      <c r="S145" s="199"/>
    </row>
    <row r="146" spans="14:19" s="64" customFormat="1" ht="14.25" x14ac:dyDescent="0.2">
      <c r="N146" s="86"/>
      <c r="O146" s="86"/>
      <c r="P146" s="86"/>
      <c r="Q146" s="86"/>
      <c r="R146" s="199"/>
      <c r="S146" s="199"/>
    </row>
    <row r="147" spans="14:19" s="64" customFormat="1" ht="14.25" x14ac:dyDescent="0.2">
      <c r="N147" s="86"/>
      <c r="O147" s="86"/>
      <c r="P147" s="86"/>
      <c r="Q147" s="86"/>
      <c r="R147" s="199"/>
      <c r="S147" s="199"/>
    </row>
    <row r="148" spans="14:19" s="64" customFormat="1" ht="14.25" x14ac:dyDescent="0.2">
      <c r="N148" s="86"/>
      <c r="O148" s="86"/>
      <c r="P148" s="86"/>
      <c r="Q148" s="86"/>
      <c r="R148" s="199"/>
      <c r="S148" s="199"/>
    </row>
    <row r="149" spans="14:19" s="64" customFormat="1" ht="14.25" x14ac:dyDescent="0.2">
      <c r="N149" s="86"/>
      <c r="O149" s="86"/>
      <c r="P149" s="86"/>
      <c r="Q149" s="86"/>
      <c r="R149" s="199"/>
      <c r="S149" s="199"/>
    </row>
    <row r="150" spans="14:19" s="64" customFormat="1" ht="14.25" x14ac:dyDescent="0.2">
      <c r="N150" s="86"/>
      <c r="O150" s="86"/>
      <c r="P150" s="86"/>
      <c r="Q150" s="86"/>
      <c r="R150" s="199"/>
      <c r="S150" s="199"/>
    </row>
    <row r="151" spans="14:19" s="64" customFormat="1" ht="14.25" x14ac:dyDescent="0.2">
      <c r="N151" s="86"/>
      <c r="O151" s="86"/>
      <c r="P151" s="86"/>
      <c r="Q151" s="86"/>
      <c r="R151" s="199"/>
      <c r="S151" s="199"/>
    </row>
    <row r="152" spans="14:19" s="64" customFormat="1" ht="14.25" x14ac:dyDescent="0.2">
      <c r="N152" s="86"/>
      <c r="O152" s="86"/>
      <c r="P152" s="86"/>
      <c r="Q152" s="86"/>
      <c r="R152" s="199"/>
      <c r="S152" s="199"/>
    </row>
    <row r="153" spans="14:19" s="64" customFormat="1" ht="14.25" x14ac:dyDescent="0.2">
      <c r="N153" s="86"/>
      <c r="O153" s="86"/>
      <c r="P153" s="86"/>
      <c r="Q153" s="86"/>
      <c r="R153" s="199"/>
      <c r="S153" s="199"/>
    </row>
    <row r="154" spans="14:19" s="64" customFormat="1" ht="14.25" x14ac:dyDescent="0.2">
      <c r="N154" s="86"/>
      <c r="O154" s="86"/>
      <c r="P154" s="86"/>
      <c r="Q154" s="86"/>
      <c r="R154" s="199"/>
      <c r="S154" s="199"/>
    </row>
    <row r="155" spans="14:19" s="64" customFormat="1" ht="14.25" x14ac:dyDescent="0.2">
      <c r="N155" s="86"/>
      <c r="O155" s="86"/>
      <c r="P155" s="86"/>
      <c r="Q155" s="86"/>
      <c r="R155" s="199"/>
      <c r="S155" s="199"/>
    </row>
    <row r="156" spans="14:19" s="64" customFormat="1" ht="14.25" x14ac:dyDescent="0.2">
      <c r="N156" s="86"/>
      <c r="O156" s="86"/>
      <c r="P156" s="86"/>
      <c r="Q156" s="86"/>
      <c r="R156" s="199"/>
      <c r="S156" s="199"/>
    </row>
    <row r="157" spans="14:19" s="64" customFormat="1" ht="14.25" x14ac:dyDescent="0.2">
      <c r="N157" s="86"/>
      <c r="O157" s="86"/>
      <c r="P157" s="86"/>
      <c r="Q157" s="86"/>
      <c r="R157" s="199"/>
      <c r="S157" s="199"/>
    </row>
    <row r="158" spans="14:19" s="64" customFormat="1" ht="14.25" x14ac:dyDescent="0.2">
      <c r="N158" s="86"/>
      <c r="O158" s="86"/>
      <c r="P158" s="86"/>
      <c r="Q158" s="86"/>
      <c r="R158" s="199"/>
      <c r="S158" s="199"/>
    </row>
    <row r="159" spans="14:19" s="64" customFormat="1" ht="14.25" x14ac:dyDescent="0.2">
      <c r="N159" s="86"/>
      <c r="O159" s="86"/>
      <c r="P159" s="86"/>
      <c r="Q159" s="86"/>
      <c r="R159" s="199"/>
      <c r="S159" s="199"/>
    </row>
    <row r="160" spans="14:19" s="64" customFormat="1" ht="14.25" x14ac:dyDescent="0.2">
      <c r="N160" s="86"/>
      <c r="O160" s="86"/>
      <c r="P160" s="86"/>
      <c r="Q160" s="86"/>
      <c r="R160" s="199"/>
      <c r="S160" s="199"/>
    </row>
    <row r="161" spans="14:19" s="64" customFormat="1" ht="14.25" x14ac:dyDescent="0.2">
      <c r="N161" s="86"/>
      <c r="O161" s="86"/>
      <c r="P161" s="86"/>
      <c r="Q161" s="86"/>
      <c r="R161" s="199"/>
      <c r="S161" s="199"/>
    </row>
    <row r="162" spans="14:19" s="64" customFormat="1" ht="14.25" x14ac:dyDescent="0.2">
      <c r="N162" s="86"/>
      <c r="O162" s="86"/>
      <c r="P162" s="86"/>
      <c r="Q162" s="86"/>
      <c r="R162" s="199"/>
      <c r="S162" s="199"/>
    </row>
    <row r="163" spans="14:19" s="64" customFormat="1" ht="14.25" x14ac:dyDescent="0.2">
      <c r="N163" s="86"/>
      <c r="O163" s="86"/>
      <c r="P163" s="86"/>
      <c r="Q163" s="86"/>
      <c r="R163" s="199"/>
      <c r="S163" s="199"/>
    </row>
    <row r="164" spans="14:19" s="64" customFormat="1" ht="14.25" x14ac:dyDescent="0.2">
      <c r="N164" s="86"/>
      <c r="O164" s="86"/>
      <c r="P164" s="86"/>
      <c r="Q164" s="86"/>
      <c r="R164" s="199"/>
      <c r="S164" s="199"/>
    </row>
    <row r="165" spans="14:19" s="64" customFormat="1" ht="14.25" x14ac:dyDescent="0.2">
      <c r="N165" s="86"/>
      <c r="O165" s="86"/>
      <c r="P165" s="86"/>
      <c r="Q165" s="86"/>
      <c r="R165" s="199"/>
      <c r="S165" s="199"/>
    </row>
    <row r="166" spans="14:19" s="64" customFormat="1" ht="14.25" x14ac:dyDescent="0.2">
      <c r="N166" s="86"/>
      <c r="O166" s="86"/>
      <c r="P166" s="86"/>
      <c r="Q166" s="86"/>
      <c r="R166" s="199"/>
      <c r="S166" s="199"/>
    </row>
    <row r="167" spans="14:19" s="64" customFormat="1" ht="14.25" x14ac:dyDescent="0.2">
      <c r="N167" s="86"/>
      <c r="O167" s="86"/>
      <c r="P167" s="86"/>
      <c r="Q167" s="86"/>
      <c r="R167" s="199"/>
      <c r="S167" s="199"/>
    </row>
    <row r="168" spans="14:19" s="64" customFormat="1" ht="14.25" x14ac:dyDescent="0.2">
      <c r="N168" s="86"/>
      <c r="O168" s="86"/>
      <c r="P168" s="86"/>
      <c r="Q168" s="86"/>
      <c r="R168" s="199"/>
      <c r="S168" s="199"/>
    </row>
    <row r="169" spans="14:19" s="64" customFormat="1" ht="14.25" x14ac:dyDescent="0.2">
      <c r="N169" s="86"/>
      <c r="O169" s="86"/>
      <c r="P169" s="86"/>
      <c r="Q169" s="86"/>
      <c r="R169" s="199"/>
      <c r="S169" s="199"/>
    </row>
    <row r="170" spans="14:19" s="64" customFormat="1" ht="14.25" x14ac:dyDescent="0.2">
      <c r="N170" s="86"/>
      <c r="O170" s="86"/>
      <c r="P170" s="86"/>
      <c r="Q170" s="86"/>
      <c r="R170" s="199"/>
      <c r="S170" s="199"/>
    </row>
    <row r="171" spans="14:19" s="64" customFormat="1" ht="14.25" x14ac:dyDescent="0.2">
      <c r="N171" s="86"/>
      <c r="O171" s="86"/>
      <c r="P171" s="86"/>
      <c r="Q171" s="86"/>
      <c r="R171" s="199"/>
      <c r="S171" s="199"/>
    </row>
    <row r="172" spans="14:19" s="64" customFormat="1" ht="14.25" x14ac:dyDescent="0.2">
      <c r="N172" s="86"/>
      <c r="O172" s="86"/>
      <c r="P172" s="86"/>
      <c r="Q172" s="86"/>
      <c r="R172" s="199"/>
      <c r="S172" s="199"/>
    </row>
    <row r="173" spans="14:19" s="64" customFormat="1" ht="14.25" x14ac:dyDescent="0.2">
      <c r="N173" s="86"/>
      <c r="O173" s="86"/>
      <c r="P173" s="86"/>
      <c r="Q173" s="86"/>
      <c r="R173" s="199"/>
      <c r="S173" s="199"/>
    </row>
    <row r="174" spans="14:19" s="64" customFormat="1" ht="14.25" x14ac:dyDescent="0.2">
      <c r="N174" s="86"/>
      <c r="O174" s="86"/>
      <c r="P174" s="86"/>
      <c r="Q174" s="86"/>
      <c r="R174" s="199"/>
      <c r="S174" s="199"/>
    </row>
    <row r="175" spans="14:19" s="64" customFormat="1" ht="14.25" x14ac:dyDescent="0.2">
      <c r="N175" s="86"/>
      <c r="O175" s="86"/>
      <c r="P175" s="86"/>
      <c r="Q175" s="86"/>
      <c r="R175" s="199"/>
      <c r="S175" s="199"/>
    </row>
    <row r="176" spans="14:19" s="64" customFormat="1" ht="14.25" x14ac:dyDescent="0.2">
      <c r="N176" s="86"/>
      <c r="O176" s="86"/>
      <c r="P176" s="86"/>
      <c r="Q176" s="86"/>
      <c r="R176" s="199"/>
      <c r="S176" s="199"/>
    </row>
    <row r="177" spans="14:19" s="64" customFormat="1" ht="14.25" x14ac:dyDescent="0.2">
      <c r="N177" s="86"/>
      <c r="O177" s="86"/>
      <c r="P177" s="86"/>
      <c r="Q177" s="86"/>
      <c r="R177" s="199"/>
      <c r="S177" s="199"/>
    </row>
    <row r="178" spans="14:19" s="64" customFormat="1" ht="14.25" x14ac:dyDescent="0.2">
      <c r="N178" s="86"/>
      <c r="O178" s="86"/>
      <c r="P178" s="86"/>
      <c r="Q178" s="86"/>
      <c r="R178" s="199"/>
      <c r="S178" s="199"/>
    </row>
    <row r="179" spans="14:19" s="64" customFormat="1" ht="14.25" x14ac:dyDescent="0.2">
      <c r="N179" s="86"/>
      <c r="O179" s="86"/>
      <c r="P179" s="86"/>
      <c r="Q179" s="86"/>
      <c r="R179" s="199"/>
      <c r="S179" s="199"/>
    </row>
    <row r="180" spans="14:19" s="64" customFormat="1" ht="14.25" x14ac:dyDescent="0.2">
      <c r="N180" s="86"/>
      <c r="O180" s="86"/>
      <c r="P180" s="86"/>
      <c r="Q180" s="86"/>
      <c r="R180" s="199"/>
      <c r="S180" s="199"/>
    </row>
    <row r="181" spans="14:19" s="64" customFormat="1" ht="14.25" x14ac:dyDescent="0.2">
      <c r="N181" s="86"/>
      <c r="O181" s="86"/>
      <c r="P181" s="86"/>
      <c r="Q181" s="86"/>
      <c r="R181" s="199"/>
      <c r="S181" s="199"/>
    </row>
    <row r="182" spans="14:19" s="64" customFormat="1" ht="14.25" x14ac:dyDescent="0.2">
      <c r="N182" s="86"/>
      <c r="O182" s="86"/>
      <c r="P182" s="86"/>
      <c r="Q182" s="86"/>
      <c r="R182" s="199"/>
      <c r="S182" s="199"/>
    </row>
    <row r="183" spans="14:19" s="64" customFormat="1" ht="14.25" x14ac:dyDescent="0.2">
      <c r="N183" s="86"/>
      <c r="O183" s="86"/>
      <c r="P183" s="86"/>
      <c r="Q183" s="86"/>
      <c r="R183" s="199"/>
      <c r="S183" s="199"/>
    </row>
    <row r="184" spans="14:19" s="64" customFormat="1" ht="14.25" x14ac:dyDescent="0.2">
      <c r="N184" s="86"/>
      <c r="O184" s="86"/>
      <c r="P184" s="86"/>
      <c r="Q184" s="86"/>
      <c r="R184" s="199"/>
      <c r="S184" s="199"/>
    </row>
    <row r="185" spans="14:19" s="64" customFormat="1" ht="14.25" x14ac:dyDescent="0.2">
      <c r="N185" s="86"/>
      <c r="O185" s="86"/>
      <c r="P185" s="86"/>
      <c r="Q185" s="86"/>
      <c r="R185" s="199"/>
      <c r="S185" s="199"/>
    </row>
    <row r="186" spans="14:19" s="64" customFormat="1" ht="14.25" x14ac:dyDescent="0.2">
      <c r="N186" s="86"/>
      <c r="O186" s="86"/>
      <c r="P186" s="86"/>
      <c r="Q186" s="86"/>
      <c r="R186" s="199"/>
      <c r="S186" s="199"/>
    </row>
    <row r="187" spans="14:19" s="64" customFormat="1" ht="14.25" x14ac:dyDescent="0.2">
      <c r="N187" s="86"/>
      <c r="O187" s="86"/>
      <c r="P187" s="86"/>
      <c r="Q187" s="86"/>
      <c r="R187" s="199"/>
      <c r="S187" s="199"/>
    </row>
    <row r="188" spans="14:19" s="64" customFormat="1" ht="14.25" x14ac:dyDescent="0.2">
      <c r="N188" s="86"/>
      <c r="O188" s="86"/>
      <c r="P188" s="86"/>
      <c r="Q188" s="86"/>
      <c r="R188" s="199"/>
      <c r="S188" s="199"/>
    </row>
    <row r="189" spans="14:19" s="64" customFormat="1" ht="14.25" x14ac:dyDescent="0.2">
      <c r="N189" s="86"/>
      <c r="O189" s="86"/>
      <c r="P189" s="86"/>
      <c r="Q189" s="86"/>
      <c r="R189" s="199"/>
      <c r="S189" s="199"/>
    </row>
    <row r="190" spans="14:19" s="64" customFormat="1" ht="14.25" x14ac:dyDescent="0.2">
      <c r="N190" s="86"/>
      <c r="O190" s="86"/>
      <c r="P190" s="86"/>
      <c r="Q190" s="86"/>
      <c r="R190" s="199"/>
      <c r="S190" s="199"/>
    </row>
    <row r="191" spans="14:19" s="64" customFormat="1" ht="14.25" x14ac:dyDescent="0.2">
      <c r="N191" s="86"/>
      <c r="O191" s="86"/>
      <c r="P191" s="86"/>
      <c r="Q191" s="86"/>
      <c r="R191" s="199"/>
      <c r="S191" s="199"/>
    </row>
    <row r="192" spans="14:19" s="64" customFormat="1" ht="14.25" x14ac:dyDescent="0.2">
      <c r="N192" s="86"/>
      <c r="O192" s="86"/>
      <c r="P192" s="86"/>
      <c r="Q192" s="86"/>
      <c r="R192" s="199"/>
      <c r="S192" s="199"/>
    </row>
    <row r="193" spans="14:19" s="64" customFormat="1" ht="14.25" x14ac:dyDescent="0.2">
      <c r="N193" s="86"/>
      <c r="O193" s="86"/>
      <c r="P193" s="86"/>
      <c r="Q193" s="86"/>
      <c r="R193" s="199"/>
      <c r="S193" s="199"/>
    </row>
    <row r="194" spans="14:19" s="64" customFormat="1" ht="14.25" x14ac:dyDescent="0.2">
      <c r="N194" s="86"/>
      <c r="O194" s="86"/>
      <c r="P194" s="86"/>
      <c r="Q194" s="86"/>
      <c r="R194" s="199"/>
      <c r="S194" s="199"/>
    </row>
    <row r="195" spans="14:19" s="64" customFormat="1" ht="14.25" x14ac:dyDescent="0.2">
      <c r="N195" s="86"/>
      <c r="O195" s="86"/>
      <c r="P195" s="86"/>
      <c r="Q195" s="86"/>
      <c r="R195" s="199"/>
      <c r="S195" s="199"/>
    </row>
    <row r="196" spans="14:19" s="64" customFormat="1" ht="14.25" x14ac:dyDescent="0.2">
      <c r="N196" s="86"/>
      <c r="O196" s="86"/>
      <c r="P196" s="86"/>
      <c r="Q196" s="86"/>
      <c r="R196" s="199"/>
      <c r="S196" s="199"/>
    </row>
    <row r="197" spans="14:19" s="64" customFormat="1" ht="14.25" x14ac:dyDescent="0.2">
      <c r="N197" s="86"/>
      <c r="O197" s="86"/>
      <c r="P197" s="86"/>
      <c r="Q197" s="86"/>
      <c r="R197" s="199"/>
      <c r="S197" s="199"/>
    </row>
    <row r="198" spans="14:19" s="64" customFormat="1" ht="14.25" x14ac:dyDescent="0.2">
      <c r="N198" s="86"/>
      <c r="O198" s="86"/>
      <c r="P198" s="86"/>
      <c r="Q198" s="86"/>
      <c r="R198" s="199"/>
      <c r="S198" s="199"/>
    </row>
    <row r="199" spans="14:19" s="64" customFormat="1" ht="14.25" x14ac:dyDescent="0.2">
      <c r="N199" s="86"/>
      <c r="O199" s="86"/>
      <c r="P199" s="86"/>
      <c r="Q199" s="86"/>
      <c r="R199" s="199"/>
      <c r="S199" s="199"/>
    </row>
    <row r="200" spans="14:19" s="64" customFormat="1" ht="14.25" x14ac:dyDescent="0.2">
      <c r="N200" s="86"/>
      <c r="O200" s="86"/>
      <c r="P200" s="86"/>
      <c r="Q200" s="86"/>
      <c r="R200" s="199"/>
      <c r="S200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3" width="14" style="7" customWidth="1"/>
    <col min="4" max="4" width="13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2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3.7109375" style="199" customWidth="1"/>
    <col min="13" max="14" width="12.42578125" style="86" customWidth="1"/>
    <col min="15" max="16" width="10.85546875" style="86"/>
    <col min="17" max="20" width="10.85546875" style="199"/>
    <col min="21" max="31" width="10.85546875" style="64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3"/>
      <c r="N1" s="18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3"/>
      <c r="N2" s="18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3"/>
      <c r="N3" s="18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0"/>
      <c r="M4" s="213"/>
      <c r="N4" s="213"/>
      <c r="O4" s="197"/>
      <c r="P4" s="197"/>
      <c r="Q4" s="197"/>
      <c r="R4" s="197"/>
      <c r="S4" s="197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0"/>
      <c r="M5" s="213"/>
      <c r="N5" s="213"/>
      <c r="O5" s="197"/>
      <c r="P5" s="197"/>
      <c r="Q5" s="197"/>
      <c r="R5" s="197"/>
      <c r="S5" s="197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7"/>
      <c r="M6" s="197"/>
      <c r="N6" s="197"/>
      <c r="O6" s="197"/>
      <c r="P6" s="197"/>
      <c r="Q6" s="197"/>
      <c r="R6" s="197"/>
      <c r="S6" s="197"/>
    </row>
    <row r="7" spans="1:20" ht="15.75" x14ac:dyDescent="0.25">
      <c r="A7" s="8"/>
      <c r="B7" s="13"/>
      <c r="C7" s="293" t="s">
        <v>23</v>
      </c>
      <c r="D7" s="293"/>
      <c r="E7" s="293"/>
      <c r="F7" s="293"/>
      <c r="G7" s="293"/>
      <c r="H7" s="293"/>
      <c r="I7" s="293"/>
      <c r="J7" s="293"/>
      <c r="K7" s="12"/>
      <c r="L7" s="197"/>
      <c r="M7" s="197"/>
      <c r="N7" s="197"/>
      <c r="O7" s="197"/>
      <c r="P7" s="197"/>
      <c r="Q7" s="197"/>
      <c r="R7" s="197"/>
      <c r="S7" s="197"/>
    </row>
    <row r="8" spans="1:20" ht="15.75" x14ac:dyDescent="0.25">
      <c r="A8" s="8"/>
      <c r="B8" s="13"/>
      <c r="C8" s="293" t="s">
        <v>279</v>
      </c>
      <c r="D8" s="293"/>
      <c r="E8" s="293"/>
      <c r="F8" s="293"/>
      <c r="G8" s="293"/>
      <c r="H8" s="293"/>
      <c r="I8" s="293"/>
      <c r="J8" s="293"/>
      <c r="K8" s="54"/>
      <c r="L8" s="197"/>
      <c r="M8" s="197"/>
      <c r="N8" s="197"/>
      <c r="O8" s="197"/>
      <c r="P8" s="197"/>
      <c r="Q8" s="197"/>
      <c r="R8" s="197"/>
      <c r="S8" s="197"/>
    </row>
    <row r="9" spans="1:20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97"/>
      <c r="M9" s="197"/>
      <c r="N9" s="197"/>
      <c r="O9" s="197"/>
      <c r="P9" s="197"/>
      <c r="Q9" s="197"/>
      <c r="R9" s="197"/>
      <c r="S9" s="197"/>
    </row>
    <row r="10" spans="1:20" s="64" customFormat="1" ht="15.75" customHeight="1" x14ac:dyDescent="0.25">
      <c r="A10" s="61"/>
      <c r="B10" s="82"/>
      <c r="C10" s="298" t="s">
        <v>340</v>
      </c>
      <c r="D10" s="298"/>
      <c r="E10" s="299" t="s">
        <v>300</v>
      </c>
      <c r="F10" s="300"/>
      <c r="G10" s="298" t="s">
        <v>341</v>
      </c>
      <c r="H10" s="298"/>
      <c r="I10" s="299" t="s">
        <v>300</v>
      </c>
      <c r="J10" s="300"/>
      <c r="K10" s="63"/>
      <c r="L10" s="197"/>
      <c r="M10" s="86"/>
      <c r="N10" s="86"/>
      <c r="O10" s="86"/>
      <c r="P10" s="86"/>
      <c r="Q10" s="86"/>
      <c r="R10" s="197"/>
      <c r="S10" s="197"/>
      <c r="T10" s="199"/>
    </row>
    <row r="11" spans="1:20" s="64" customFormat="1" x14ac:dyDescent="0.25">
      <c r="A11" s="61"/>
      <c r="B11" s="82"/>
      <c r="C11" s="106">
        <v>2016</v>
      </c>
      <c r="D11" s="144">
        <v>2017</v>
      </c>
      <c r="E11" s="81" t="s">
        <v>19</v>
      </c>
      <c r="F11" s="66" t="s">
        <v>20</v>
      </c>
      <c r="G11" s="106">
        <v>2016</v>
      </c>
      <c r="H11" s="147">
        <v>2017</v>
      </c>
      <c r="I11" s="81" t="s">
        <v>19</v>
      </c>
      <c r="J11" s="66" t="s">
        <v>20</v>
      </c>
      <c r="K11" s="63"/>
      <c r="L11" s="197"/>
      <c r="M11" s="86"/>
      <c r="N11" s="179"/>
      <c r="O11" s="86"/>
      <c r="P11" s="86"/>
      <c r="Q11" s="86"/>
      <c r="R11" s="197"/>
      <c r="S11" s="197"/>
      <c r="T11" s="199"/>
    </row>
    <row r="12" spans="1:20" s="64" customFormat="1" ht="12" customHeight="1" x14ac:dyDescent="0.2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197"/>
      <c r="M12" s="309" t="s">
        <v>340</v>
      </c>
      <c r="N12" s="309"/>
      <c r="O12" s="309" t="s">
        <v>341</v>
      </c>
      <c r="P12" s="309"/>
      <c r="Q12" s="86"/>
      <c r="R12" s="197"/>
      <c r="S12" s="197"/>
      <c r="T12" s="199"/>
    </row>
    <row r="13" spans="1:20" s="64" customFormat="1" x14ac:dyDescent="0.25">
      <c r="A13" s="61"/>
      <c r="B13" s="98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197"/>
      <c r="M13" s="86">
        <v>2016</v>
      </c>
      <c r="N13" s="86">
        <v>2017</v>
      </c>
      <c r="O13" s="86">
        <v>2016</v>
      </c>
      <c r="P13" s="86">
        <v>2017</v>
      </c>
      <c r="Q13" s="86"/>
      <c r="R13" s="197"/>
      <c r="S13" s="197"/>
      <c r="T13" s="199"/>
    </row>
    <row r="14" spans="1:20" s="64" customFormat="1" ht="14.25" x14ac:dyDescent="0.2">
      <c r="A14" s="61"/>
      <c r="B14" s="62" t="s">
        <v>1</v>
      </c>
      <c r="C14" s="71">
        <v>2059.6784782103832</v>
      </c>
      <c r="D14" s="110">
        <v>2094.3608588773823</v>
      </c>
      <c r="E14" s="83">
        <v>1.6838735285098494</v>
      </c>
      <c r="F14" s="71">
        <v>34.682380666999052</v>
      </c>
      <c r="G14" s="120">
        <v>2054.937861158995</v>
      </c>
      <c r="H14" s="110">
        <v>2092.9306361766821</v>
      </c>
      <c r="I14" s="83">
        <v>1.8488527432288793</v>
      </c>
      <c r="J14" s="71">
        <v>37.992775017687109</v>
      </c>
      <c r="K14" s="63"/>
      <c r="L14" s="197"/>
      <c r="M14" s="87">
        <v>2059678.4782103833</v>
      </c>
      <c r="N14" s="87">
        <v>2094360.8588773822</v>
      </c>
      <c r="O14" s="87">
        <v>2054937.861158995</v>
      </c>
      <c r="P14" s="87">
        <v>2092930.6361766823</v>
      </c>
      <c r="Q14" s="86"/>
      <c r="R14" s="197"/>
      <c r="S14" s="197"/>
      <c r="T14" s="199"/>
    </row>
    <row r="15" spans="1:20" s="64" customFormat="1" ht="14.25" x14ac:dyDescent="0.2">
      <c r="A15" s="61"/>
      <c r="B15" s="62" t="s">
        <v>2</v>
      </c>
      <c r="C15" s="71">
        <v>2059.6784782103832</v>
      </c>
      <c r="D15" s="110">
        <v>2094.3608588773823</v>
      </c>
      <c r="E15" s="83">
        <v>1.6838735285098494</v>
      </c>
      <c r="F15" s="71">
        <v>34.682380666999052</v>
      </c>
      <c r="G15" s="120">
        <v>2054.937861158995</v>
      </c>
      <c r="H15" s="110">
        <v>2092.9306361766821</v>
      </c>
      <c r="I15" s="83">
        <v>1.8488527432288793</v>
      </c>
      <c r="J15" s="71">
        <v>37.992775017687109</v>
      </c>
      <c r="K15" s="63"/>
      <c r="L15" s="197"/>
      <c r="M15" s="87">
        <v>2059678.4782103833</v>
      </c>
      <c r="N15" s="87">
        <v>2094360.8588773822</v>
      </c>
      <c r="O15" s="87">
        <v>2054937.861158995</v>
      </c>
      <c r="P15" s="87">
        <v>2092930.6361766823</v>
      </c>
      <c r="Q15" s="86"/>
      <c r="R15" s="197"/>
      <c r="S15" s="197"/>
      <c r="T15" s="199"/>
    </row>
    <row r="16" spans="1:20" s="64" customFormat="1" ht="14.25" x14ac:dyDescent="0.2">
      <c r="A16" s="61"/>
      <c r="B16" s="62" t="s">
        <v>3</v>
      </c>
      <c r="C16" s="71">
        <v>1363.3420136483592</v>
      </c>
      <c r="D16" s="110">
        <v>1369.6767491732976</v>
      </c>
      <c r="E16" s="83">
        <v>0.46464756910016281</v>
      </c>
      <c r="F16" s="71">
        <v>6.3347355249384236</v>
      </c>
      <c r="G16" s="120">
        <v>1326.416943422058</v>
      </c>
      <c r="H16" s="110">
        <v>1356.5945104302791</v>
      </c>
      <c r="I16" s="83">
        <v>2.2751192344064197</v>
      </c>
      <c r="J16" s="71">
        <v>30.177567008221104</v>
      </c>
      <c r="K16" s="63"/>
      <c r="L16" s="197"/>
      <c r="M16" s="87">
        <v>1363342.0136483591</v>
      </c>
      <c r="N16" s="87">
        <v>1369676.7491732975</v>
      </c>
      <c r="O16" s="87">
        <v>1326416.9434220579</v>
      </c>
      <c r="P16" s="87">
        <v>1356594.5104302792</v>
      </c>
      <c r="Q16" s="86"/>
      <c r="R16" s="197"/>
      <c r="S16" s="197"/>
      <c r="T16" s="199"/>
    </row>
    <row r="17" spans="1:20" s="64" customFormat="1" ht="14.25" x14ac:dyDescent="0.2">
      <c r="A17" s="61"/>
      <c r="B17" s="62" t="s">
        <v>4</v>
      </c>
      <c r="C17" s="71">
        <v>1157.2661426733425</v>
      </c>
      <c r="D17" s="110">
        <v>1123.3492770366242</v>
      </c>
      <c r="E17" s="83">
        <v>-2.9307749000907157</v>
      </c>
      <c r="F17" s="71">
        <v>-33.916865636718285</v>
      </c>
      <c r="G17" s="120">
        <v>1124.3295268483159</v>
      </c>
      <c r="H17" s="110">
        <v>1115.1773078156755</v>
      </c>
      <c r="I17" s="83">
        <v>-0.81401571461844346</v>
      </c>
      <c r="J17" s="71">
        <v>-9.1522190326404598</v>
      </c>
      <c r="K17" s="63"/>
      <c r="L17" s="197"/>
      <c r="M17" s="87">
        <v>1157266.1426733425</v>
      </c>
      <c r="N17" s="87">
        <v>1123349.2770366243</v>
      </c>
      <c r="O17" s="87">
        <v>1124329.526848316</v>
      </c>
      <c r="P17" s="87">
        <v>1115177.3078156754</v>
      </c>
      <c r="Q17" s="86"/>
      <c r="R17" s="197"/>
      <c r="S17" s="197"/>
      <c r="T17" s="199"/>
    </row>
    <row r="18" spans="1:20" s="64" customFormat="1" ht="14.25" x14ac:dyDescent="0.2">
      <c r="A18" s="61"/>
      <c r="B18" s="62" t="s">
        <v>5</v>
      </c>
      <c r="C18" s="71">
        <v>206.07587097501681</v>
      </c>
      <c r="D18" s="110">
        <v>246.32747213667363</v>
      </c>
      <c r="E18" s="83">
        <v>19.532418313319489</v>
      </c>
      <c r="F18" s="71">
        <v>40.251601161656822</v>
      </c>
      <c r="G18" s="120">
        <v>202.08741657374193</v>
      </c>
      <c r="H18" s="110">
        <v>241.41720261460344</v>
      </c>
      <c r="I18" s="83">
        <v>19.461768925384824</v>
      </c>
      <c r="J18" s="71">
        <v>39.329786040861507</v>
      </c>
      <c r="K18" s="63"/>
      <c r="L18" s="197"/>
      <c r="M18" s="87">
        <v>206075.87097501682</v>
      </c>
      <c r="N18" s="87">
        <v>246327.47213667363</v>
      </c>
      <c r="O18" s="87">
        <v>202087.41657374194</v>
      </c>
      <c r="P18" s="87">
        <v>241417.20261460345</v>
      </c>
      <c r="Q18" s="86"/>
      <c r="R18" s="197"/>
      <c r="S18" s="197"/>
      <c r="T18" s="199"/>
    </row>
    <row r="19" spans="1:20" s="64" customFormat="1" x14ac:dyDescent="0.2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197"/>
      <c r="M19" s="309" t="s">
        <v>340</v>
      </c>
      <c r="N19" s="309"/>
      <c r="O19" s="309" t="s">
        <v>341</v>
      </c>
      <c r="P19" s="309"/>
      <c r="Q19" s="86"/>
      <c r="R19" s="197"/>
      <c r="S19" s="197"/>
      <c r="T19" s="199"/>
    </row>
    <row r="20" spans="1:20" s="64" customFormat="1" x14ac:dyDescent="0.25">
      <c r="A20" s="61"/>
      <c r="B20" s="98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197"/>
      <c r="M20" s="86">
        <v>2016</v>
      </c>
      <c r="N20" s="86">
        <v>2017</v>
      </c>
      <c r="O20" s="86">
        <v>2016</v>
      </c>
      <c r="P20" s="86">
        <v>2017</v>
      </c>
      <c r="Q20" s="86"/>
      <c r="R20" s="197"/>
      <c r="S20" s="197"/>
      <c r="T20" s="199"/>
    </row>
    <row r="21" spans="1:20" s="64" customFormat="1" ht="14.25" x14ac:dyDescent="0.2">
      <c r="A21" s="61"/>
      <c r="B21" s="62" t="s">
        <v>1</v>
      </c>
      <c r="C21" s="71">
        <v>2009.462249619997</v>
      </c>
      <c r="D21" s="110">
        <v>2012.6062381633344</v>
      </c>
      <c r="E21" s="83">
        <v>0.15645919916793538</v>
      </c>
      <c r="F21" s="71">
        <v>3.1439885433374002</v>
      </c>
      <c r="G21" s="120">
        <v>2037.8424531750547</v>
      </c>
      <c r="H21" s="110">
        <v>2031.4533557905347</v>
      </c>
      <c r="I21" s="83">
        <v>-0.3135226363826904</v>
      </c>
      <c r="J21" s="71">
        <v>-6.3890973845200278</v>
      </c>
      <c r="K21" s="63"/>
      <c r="L21" s="197"/>
      <c r="M21" s="87">
        <v>2009462.2496199971</v>
      </c>
      <c r="N21" s="87">
        <v>2012606.2381633343</v>
      </c>
      <c r="O21" s="87">
        <v>2037842.4531750546</v>
      </c>
      <c r="P21" s="87">
        <v>2031453.3557905348</v>
      </c>
      <c r="Q21" s="86"/>
      <c r="R21" s="197"/>
      <c r="S21" s="197"/>
      <c r="T21" s="199"/>
    </row>
    <row r="22" spans="1:20" s="64" customFormat="1" ht="14.25" x14ac:dyDescent="0.2">
      <c r="A22" s="61"/>
      <c r="B22" s="62" t="s">
        <v>2</v>
      </c>
      <c r="C22" s="71">
        <v>2009.462249619997</v>
      </c>
      <c r="D22" s="110">
        <v>2012.6062381633344</v>
      </c>
      <c r="E22" s="83">
        <v>0.15645919916793538</v>
      </c>
      <c r="F22" s="71">
        <v>3.1439885433374002</v>
      </c>
      <c r="G22" s="120">
        <v>2037.8424531750547</v>
      </c>
      <c r="H22" s="110">
        <v>2031.4533557905347</v>
      </c>
      <c r="I22" s="83">
        <v>-0.3135226363826904</v>
      </c>
      <c r="J22" s="71">
        <v>-6.3890973845200278</v>
      </c>
      <c r="K22" s="63"/>
      <c r="L22" s="197"/>
      <c r="M22" s="87">
        <v>2009462.2496199971</v>
      </c>
      <c r="N22" s="87">
        <v>2012606.2381633343</v>
      </c>
      <c r="O22" s="87">
        <v>2037842.4531750546</v>
      </c>
      <c r="P22" s="87">
        <v>2031453.3557905348</v>
      </c>
      <c r="Q22" s="86"/>
      <c r="R22" s="197"/>
      <c r="S22" s="197"/>
      <c r="T22" s="199"/>
    </row>
    <row r="23" spans="1:20" s="64" customFormat="1" ht="14.25" x14ac:dyDescent="0.2">
      <c r="A23" s="61"/>
      <c r="B23" s="62" t="s">
        <v>3</v>
      </c>
      <c r="C23" s="71">
        <v>1847.5103814364479</v>
      </c>
      <c r="D23" s="110">
        <v>1854.7003172724487</v>
      </c>
      <c r="E23" s="83">
        <v>0.389168900388559</v>
      </c>
      <c r="F23" s="71">
        <v>7.1899358360008137</v>
      </c>
      <c r="G23" s="120">
        <v>1881.1028111574983</v>
      </c>
      <c r="H23" s="110">
        <v>1871.372457829634</v>
      </c>
      <c r="I23" s="83">
        <v>-0.51726855492162382</v>
      </c>
      <c r="J23" s="71">
        <v>-9.7303533278643499</v>
      </c>
      <c r="K23" s="63"/>
      <c r="L23" s="197"/>
      <c r="M23" s="87">
        <v>1847510.3814364478</v>
      </c>
      <c r="N23" s="87">
        <v>1854700.3172724487</v>
      </c>
      <c r="O23" s="87">
        <v>1881102.8111574983</v>
      </c>
      <c r="P23" s="87">
        <v>1871372.457829634</v>
      </c>
      <c r="Q23" s="86"/>
      <c r="R23" s="197"/>
      <c r="S23" s="197"/>
      <c r="T23" s="199"/>
    </row>
    <row r="24" spans="1:20" s="64" customFormat="1" ht="14.25" x14ac:dyDescent="0.2">
      <c r="A24" s="61"/>
      <c r="B24" s="62" t="s">
        <v>4</v>
      </c>
      <c r="C24" s="71">
        <v>1087.8768088495885</v>
      </c>
      <c r="D24" s="110">
        <v>1692.6682289384084</v>
      </c>
      <c r="E24" s="83">
        <v>55.59374142081186</v>
      </c>
      <c r="F24" s="71">
        <v>604.7914200888199</v>
      </c>
      <c r="G24" s="120">
        <v>1753.4666671777993</v>
      </c>
      <c r="H24" s="110">
        <v>1733.7928245964579</v>
      </c>
      <c r="I24" s="83">
        <v>-1.1219969532130558</v>
      </c>
      <c r="J24" s="71">
        <v>-19.673842581341432</v>
      </c>
      <c r="K24" s="63"/>
      <c r="L24" s="197"/>
      <c r="M24" s="87">
        <v>1087876.8088495885</v>
      </c>
      <c r="N24" s="87">
        <v>1692668.2289384084</v>
      </c>
      <c r="O24" s="87">
        <v>1753466.6671777994</v>
      </c>
      <c r="P24" s="87">
        <v>1733792.8245964579</v>
      </c>
      <c r="Q24" s="86"/>
      <c r="R24" s="197"/>
      <c r="S24" s="197"/>
      <c r="T24" s="199"/>
    </row>
    <row r="25" spans="1:20" s="64" customFormat="1" ht="14.25" x14ac:dyDescent="0.2">
      <c r="A25" s="61"/>
      <c r="B25" s="62" t="s">
        <v>5</v>
      </c>
      <c r="C25" s="71">
        <v>1369.6767491732976</v>
      </c>
      <c r="D25" s="110">
        <v>162.0320883340404</v>
      </c>
      <c r="E25" s="83">
        <v>-88.170048996462938</v>
      </c>
      <c r="F25" s="71">
        <v>-1207.6446608392571</v>
      </c>
      <c r="G25" s="120">
        <v>127.63614397969806</v>
      </c>
      <c r="H25" s="110">
        <v>137.57963323317628</v>
      </c>
      <c r="I25" s="83">
        <v>7.7904964404595711</v>
      </c>
      <c r="J25" s="71">
        <v>9.9434892534782193</v>
      </c>
      <c r="K25" s="63"/>
      <c r="L25" s="197"/>
      <c r="M25" s="87">
        <v>1369676.7491732975</v>
      </c>
      <c r="N25" s="87">
        <v>162032.0883340404</v>
      </c>
      <c r="O25" s="87">
        <v>127636.14397969806</v>
      </c>
      <c r="P25" s="87">
        <v>137579.63323317628</v>
      </c>
      <c r="Q25" s="86"/>
      <c r="R25" s="197"/>
      <c r="S25" s="197"/>
      <c r="T25" s="199"/>
    </row>
    <row r="26" spans="1:20" s="64" customFormat="1" x14ac:dyDescent="0.2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197"/>
      <c r="M26" s="309" t="s">
        <v>340</v>
      </c>
      <c r="N26" s="309"/>
      <c r="O26" s="309" t="s">
        <v>341</v>
      </c>
      <c r="P26" s="309"/>
      <c r="Q26" s="86"/>
      <c r="R26" s="197"/>
      <c r="S26" s="197"/>
      <c r="T26" s="199"/>
    </row>
    <row r="27" spans="1:20" s="64" customFormat="1" x14ac:dyDescent="0.25">
      <c r="A27" s="61"/>
      <c r="B27" s="98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197"/>
      <c r="M27" s="86">
        <v>2016</v>
      </c>
      <c r="N27" s="86">
        <v>2017</v>
      </c>
      <c r="O27" s="86">
        <v>2016</v>
      </c>
      <c r="P27" s="86">
        <v>2017</v>
      </c>
      <c r="Q27" s="86"/>
      <c r="R27" s="197"/>
      <c r="S27" s="197"/>
      <c r="T27" s="199"/>
    </row>
    <row r="28" spans="1:20" s="64" customFormat="1" ht="14.25" x14ac:dyDescent="0.2">
      <c r="A28" s="61"/>
      <c r="B28" s="62" t="s">
        <v>1</v>
      </c>
      <c r="C28" s="68">
        <v>1321.5350336418355</v>
      </c>
      <c r="D28" s="113">
        <v>1354.576267465203</v>
      </c>
      <c r="E28" s="83">
        <v>2.5002162623198654</v>
      </c>
      <c r="F28" s="71">
        <v>33.04123382336752</v>
      </c>
      <c r="G28" s="120">
        <v>1332.106712283246</v>
      </c>
      <c r="H28" s="110">
        <v>1364.5222172777706</v>
      </c>
      <c r="I28" s="83">
        <v>2.4334015207358339</v>
      </c>
      <c r="J28" s="71">
        <v>32.415504994524554</v>
      </c>
      <c r="K28" s="63"/>
      <c r="L28" s="197"/>
      <c r="M28" s="87">
        <v>1321535.0336418354</v>
      </c>
      <c r="N28" s="87">
        <v>1354576.2674652031</v>
      </c>
      <c r="O28" s="87">
        <v>1332106.712283246</v>
      </c>
      <c r="P28" s="87">
        <v>1364522.2172777706</v>
      </c>
      <c r="Q28" s="86"/>
      <c r="R28" s="197"/>
      <c r="S28" s="197"/>
      <c r="T28" s="199"/>
    </row>
    <row r="29" spans="1:20" s="64" customFormat="1" ht="14.25" x14ac:dyDescent="0.2">
      <c r="A29" s="61"/>
      <c r="B29" s="62" t="s">
        <v>2</v>
      </c>
      <c r="C29" s="68">
        <v>1321.5350336418355</v>
      </c>
      <c r="D29" s="113">
        <v>1354.576267465203</v>
      </c>
      <c r="E29" s="83">
        <v>2.5002162623198654</v>
      </c>
      <c r="F29" s="71">
        <v>33.04123382336752</v>
      </c>
      <c r="G29" s="120">
        <v>1332.106712283246</v>
      </c>
      <c r="H29" s="110">
        <v>1364.5222172777706</v>
      </c>
      <c r="I29" s="83">
        <v>2.4334015207358339</v>
      </c>
      <c r="J29" s="71">
        <v>32.415504994524554</v>
      </c>
      <c r="K29" s="63"/>
      <c r="L29" s="197"/>
      <c r="M29" s="87">
        <v>1321535.0336418354</v>
      </c>
      <c r="N29" s="87">
        <v>1354576.2674652031</v>
      </c>
      <c r="O29" s="87">
        <v>1332106.712283246</v>
      </c>
      <c r="P29" s="87">
        <v>1364522.2172777706</v>
      </c>
      <c r="Q29" s="86"/>
      <c r="R29" s="197"/>
      <c r="S29" s="197"/>
      <c r="T29" s="199"/>
    </row>
    <row r="30" spans="1:20" s="64" customFormat="1" ht="14.25" x14ac:dyDescent="0.2">
      <c r="A30" s="61"/>
      <c r="B30" s="62" t="s">
        <v>3</v>
      </c>
      <c r="C30" s="68">
        <v>1087.8768088495885</v>
      </c>
      <c r="D30" s="113">
        <v>1081.8509376113564</v>
      </c>
      <c r="E30" s="83">
        <v>-0.55391117718599503</v>
      </c>
      <c r="F30" s="71">
        <v>-6.0258712382321846</v>
      </c>
      <c r="G30" s="120">
        <v>1095.2855666401892</v>
      </c>
      <c r="H30" s="110">
        <v>1113.0842899037543</v>
      </c>
      <c r="I30" s="83">
        <v>1.6250303852869186</v>
      </c>
      <c r="J30" s="71">
        <v>17.79872326356508</v>
      </c>
      <c r="K30" s="63"/>
      <c r="L30" s="197"/>
      <c r="M30" s="87">
        <v>1087876.8088495885</v>
      </c>
      <c r="N30" s="87">
        <v>1081850.9376113564</v>
      </c>
      <c r="O30" s="87">
        <v>1095285.5666401892</v>
      </c>
      <c r="P30" s="87">
        <v>1113084.2899037544</v>
      </c>
      <c r="Q30" s="86"/>
      <c r="R30" s="197"/>
      <c r="S30" s="197"/>
      <c r="T30" s="199"/>
    </row>
    <row r="31" spans="1:20" s="64" customFormat="1" ht="14.25" x14ac:dyDescent="0.2">
      <c r="A31" s="61"/>
      <c r="B31" s="62" t="s">
        <v>4</v>
      </c>
      <c r="C31" s="68">
        <v>1016.8612012869501</v>
      </c>
      <c r="D31" s="113">
        <v>1010.3868128786742</v>
      </c>
      <c r="E31" s="83">
        <v>-0.63670325901724611</v>
      </c>
      <c r="F31" s="71">
        <v>-6.4743884082758996</v>
      </c>
      <c r="G31" s="120">
        <v>1026.4907947277352</v>
      </c>
      <c r="H31" s="110">
        <v>1045.4019298528326</v>
      </c>
      <c r="I31" s="83">
        <v>1.8423092756631565</v>
      </c>
      <c r="J31" s="71">
        <v>18.911135125097417</v>
      </c>
      <c r="K31" s="63"/>
      <c r="L31" s="197"/>
      <c r="M31" s="87">
        <v>1016861.20128695</v>
      </c>
      <c r="N31" s="87">
        <v>1010386.8128786741</v>
      </c>
      <c r="O31" s="87">
        <v>1026490.7947277352</v>
      </c>
      <c r="P31" s="87">
        <v>1045401.9298528326</v>
      </c>
      <c r="Q31" s="86"/>
      <c r="R31" s="197"/>
      <c r="S31" s="197"/>
      <c r="T31" s="199"/>
    </row>
    <row r="32" spans="1:20" s="64" customFormat="1" ht="14.25" customHeight="1" x14ac:dyDescent="0.2">
      <c r="A32" s="61"/>
      <c r="B32" s="62" t="s">
        <v>5</v>
      </c>
      <c r="C32" s="68">
        <v>71.015607562638564</v>
      </c>
      <c r="D32" s="113">
        <v>71.464124732682194</v>
      </c>
      <c r="E32" s="83">
        <v>0.63157548803340902</v>
      </c>
      <c r="F32" s="71">
        <v>0.44851717004362968</v>
      </c>
      <c r="G32" s="120">
        <v>68.794771912454067</v>
      </c>
      <c r="H32" s="110">
        <v>67.682360050921687</v>
      </c>
      <c r="I32" s="83">
        <v>-1.6170005810150823</v>
      </c>
      <c r="J32" s="71">
        <v>-1.1124118615323795</v>
      </c>
      <c r="K32" s="63"/>
      <c r="L32" s="197"/>
      <c r="M32" s="87">
        <v>71015.607562638557</v>
      </c>
      <c r="N32" s="87">
        <v>71464.12473268219</v>
      </c>
      <c r="O32" s="87">
        <v>68794.77191245406</v>
      </c>
      <c r="P32" s="87">
        <v>67682.360050921692</v>
      </c>
      <c r="Q32" s="86"/>
      <c r="R32" s="197"/>
      <c r="S32" s="197"/>
      <c r="T32" s="199"/>
    </row>
    <row r="33" spans="1:20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7"/>
      <c r="M33" s="87"/>
      <c r="Q33" s="86"/>
      <c r="R33" s="197"/>
      <c r="S33" s="197"/>
    </row>
    <row r="34" spans="1:20" ht="15.75" x14ac:dyDescent="0.2">
      <c r="A34" s="8"/>
      <c r="B34" s="301" t="s">
        <v>166</v>
      </c>
      <c r="C34" s="301"/>
      <c r="D34" s="301"/>
      <c r="E34" s="118"/>
      <c r="F34" s="301" t="s">
        <v>167</v>
      </c>
      <c r="G34" s="301"/>
      <c r="H34" s="301"/>
      <c r="I34" s="301"/>
      <c r="J34" s="301"/>
      <c r="K34" s="12"/>
      <c r="L34" s="197"/>
      <c r="M34" s="87"/>
      <c r="Q34" s="86"/>
      <c r="R34" s="197"/>
      <c r="S34" s="197"/>
    </row>
    <row r="35" spans="1:20" ht="15.75" customHeight="1" x14ac:dyDescent="0.2">
      <c r="A35" s="8"/>
      <c r="B35" s="316" t="s">
        <v>339</v>
      </c>
      <c r="C35" s="301"/>
      <c r="D35" s="301"/>
      <c r="E35" s="118"/>
      <c r="F35" s="317" t="s">
        <v>339</v>
      </c>
      <c r="G35" s="317"/>
      <c r="H35" s="317"/>
      <c r="I35" s="317"/>
      <c r="J35" s="317"/>
      <c r="K35" s="12"/>
      <c r="L35" s="197"/>
      <c r="M35" s="87"/>
      <c r="Q35" s="86"/>
      <c r="R35" s="197"/>
      <c r="S35" s="197"/>
    </row>
    <row r="36" spans="1:20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7"/>
      <c r="M36" s="219"/>
      <c r="N36" s="197"/>
      <c r="O36" s="197"/>
      <c r="P36" s="197"/>
      <c r="Q36" s="197"/>
      <c r="R36" s="197"/>
      <c r="S36" s="197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7"/>
      <c r="M37" s="219"/>
      <c r="N37" s="197"/>
      <c r="O37" s="197"/>
      <c r="P37" s="197"/>
      <c r="Q37" s="197"/>
      <c r="R37" s="197"/>
      <c r="S37" s="197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7"/>
      <c r="M38" s="197"/>
      <c r="N38" s="197"/>
      <c r="O38" s="197"/>
      <c r="P38" s="197"/>
      <c r="Q38" s="197"/>
      <c r="R38" s="197"/>
      <c r="S38" s="197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7"/>
      <c r="M39" s="197" t="s">
        <v>27</v>
      </c>
      <c r="N39" s="197"/>
      <c r="O39" s="197"/>
      <c r="P39" s="197"/>
      <c r="Q39" s="197"/>
      <c r="R39" s="197"/>
      <c r="S39" s="197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7"/>
      <c r="M40" s="197" t="s">
        <v>27</v>
      </c>
      <c r="N40" s="197"/>
      <c r="O40" s="197"/>
      <c r="P40" s="197"/>
      <c r="Q40" s="197"/>
      <c r="R40" s="197"/>
      <c r="S40" s="197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7"/>
      <c r="M41" s="197" t="s">
        <v>27</v>
      </c>
      <c r="N41" s="197"/>
      <c r="O41" s="197"/>
      <c r="P41" s="197"/>
      <c r="Q41" s="197"/>
      <c r="R41" s="197"/>
      <c r="S41" s="197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0" t="s">
        <v>338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20" ht="15.75" x14ac:dyDescent="0.25">
      <c r="A46" s="130" t="s">
        <v>181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20" x14ac:dyDescent="0.2">
      <c r="A47" s="134" t="s">
        <v>182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4" customFormat="1" ht="14.25" x14ac:dyDescent="0.2">
      <c r="B48" s="62"/>
      <c r="L48" s="199"/>
      <c r="M48" s="86"/>
      <c r="N48" s="86"/>
      <c r="O48" s="86"/>
      <c r="P48" s="86"/>
      <c r="Q48" s="199"/>
      <c r="R48" s="199"/>
      <c r="S48" s="199"/>
      <c r="T48" s="199"/>
    </row>
    <row r="49" spans="2:20" s="64" customFormat="1" ht="14.25" x14ac:dyDescent="0.2">
      <c r="B49" s="62"/>
      <c r="D49" s="86"/>
      <c r="E49" s="86"/>
      <c r="F49" s="86"/>
      <c r="G49" s="86"/>
      <c r="H49" s="86"/>
      <c r="I49" s="86"/>
      <c r="J49" s="86"/>
      <c r="L49" s="199"/>
      <c r="M49" s="86"/>
      <c r="N49" s="86"/>
      <c r="O49" s="86"/>
      <c r="P49" s="86"/>
      <c r="Q49" s="199"/>
      <c r="R49" s="199"/>
      <c r="S49" s="199"/>
      <c r="T49" s="199"/>
    </row>
    <row r="50" spans="2:20" s="64" customFormat="1" ht="14.25" x14ac:dyDescent="0.2">
      <c r="D50" s="86"/>
      <c r="E50" s="86" t="s">
        <v>53</v>
      </c>
      <c r="F50" s="87">
        <v>1123.3492770366242</v>
      </c>
      <c r="G50" s="86"/>
      <c r="H50" s="86" t="s">
        <v>53</v>
      </c>
      <c r="I50" s="87">
        <v>246.32747213667363</v>
      </c>
      <c r="J50" s="86"/>
      <c r="L50" s="199"/>
      <c r="M50" s="86"/>
      <c r="N50" s="86"/>
      <c r="O50" s="86"/>
      <c r="P50" s="86"/>
      <c r="Q50" s="199"/>
      <c r="R50" s="199"/>
      <c r="S50" s="199"/>
      <c r="T50" s="199"/>
    </row>
    <row r="51" spans="2:20" s="64" customFormat="1" ht="14.25" x14ac:dyDescent="0.2">
      <c r="D51" s="86"/>
      <c r="E51" s="86" t="s">
        <v>54</v>
      </c>
      <c r="F51" s="87">
        <v>1692.6682289384084</v>
      </c>
      <c r="G51" s="86"/>
      <c r="H51" s="86" t="s">
        <v>54</v>
      </c>
      <c r="I51" s="87">
        <v>162.0320883340404</v>
      </c>
      <c r="J51" s="86"/>
      <c r="L51" s="199"/>
      <c r="M51" s="86"/>
      <c r="N51" s="86"/>
      <c r="O51" s="86"/>
      <c r="P51" s="86"/>
      <c r="Q51" s="199"/>
      <c r="R51" s="199"/>
      <c r="S51" s="199"/>
      <c r="T51" s="199"/>
    </row>
    <row r="52" spans="2:20" s="64" customFormat="1" ht="14.25" x14ac:dyDescent="0.2">
      <c r="D52" s="86"/>
      <c r="E52" s="86" t="s">
        <v>55</v>
      </c>
      <c r="F52" s="87">
        <v>1010.3868128786742</v>
      </c>
      <c r="G52" s="86"/>
      <c r="H52" s="86" t="s">
        <v>55</v>
      </c>
      <c r="I52" s="87">
        <v>71.464124732682194</v>
      </c>
      <c r="J52" s="86"/>
      <c r="L52" s="199"/>
      <c r="M52" s="86"/>
      <c r="N52" s="86"/>
      <c r="O52" s="86"/>
      <c r="P52" s="86"/>
      <c r="Q52" s="199"/>
      <c r="R52" s="199"/>
      <c r="S52" s="199"/>
      <c r="T52" s="199"/>
    </row>
    <row r="53" spans="2:20" s="64" customFormat="1" ht="14.25" x14ac:dyDescent="0.2">
      <c r="D53" s="86"/>
      <c r="E53" s="86"/>
      <c r="F53" s="86"/>
      <c r="G53" s="86"/>
      <c r="H53" s="86"/>
      <c r="I53" s="86"/>
      <c r="J53" s="86"/>
      <c r="L53" s="199"/>
      <c r="M53" s="86"/>
      <c r="N53" s="86"/>
      <c r="O53" s="86"/>
      <c r="P53" s="86"/>
      <c r="Q53" s="199"/>
      <c r="R53" s="199"/>
      <c r="S53" s="199"/>
      <c r="T53" s="199"/>
    </row>
    <row r="54" spans="2:20" s="64" customFormat="1" ht="14.25" x14ac:dyDescent="0.2">
      <c r="D54" s="86"/>
      <c r="E54" s="86"/>
      <c r="F54" s="86"/>
      <c r="G54" s="86"/>
      <c r="H54" s="86"/>
      <c r="I54" s="86"/>
      <c r="J54" s="86"/>
      <c r="L54" s="199"/>
      <c r="M54" s="86"/>
      <c r="N54" s="86"/>
      <c r="O54" s="86"/>
      <c r="P54" s="86"/>
      <c r="Q54" s="199"/>
      <c r="R54" s="199"/>
      <c r="S54" s="199"/>
      <c r="T54" s="199"/>
    </row>
    <row r="55" spans="2:20" s="64" customFormat="1" ht="14.25" x14ac:dyDescent="0.2">
      <c r="D55" s="86"/>
      <c r="E55" s="86"/>
      <c r="F55" s="86"/>
      <c r="G55" s="86"/>
      <c r="H55" s="86"/>
      <c r="I55" s="86"/>
      <c r="J55" s="86"/>
      <c r="L55" s="199"/>
      <c r="M55" s="86"/>
      <c r="N55" s="86"/>
      <c r="O55" s="86"/>
      <c r="P55" s="86"/>
      <c r="Q55" s="199"/>
      <c r="R55" s="199"/>
      <c r="S55" s="199"/>
      <c r="T55" s="199"/>
    </row>
    <row r="56" spans="2:20" s="64" customFormat="1" ht="14.25" x14ac:dyDescent="0.2">
      <c r="L56" s="199"/>
      <c r="M56" s="86"/>
      <c r="N56" s="86"/>
      <c r="O56" s="86"/>
      <c r="P56" s="86"/>
      <c r="Q56" s="199"/>
      <c r="R56" s="199"/>
      <c r="S56" s="199"/>
      <c r="T56" s="199"/>
    </row>
    <row r="57" spans="2:20" s="64" customFormat="1" ht="14.25" x14ac:dyDescent="0.2">
      <c r="L57" s="199"/>
      <c r="M57" s="86"/>
      <c r="N57" s="86"/>
      <c r="O57" s="86"/>
      <c r="P57" s="86"/>
      <c r="Q57" s="199"/>
      <c r="R57" s="199"/>
      <c r="S57" s="199"/>
      <c r="T57" s="199"/>
    </row>
    <row r="58" spans="2:20" s="64" customFormat="1" ht="14.25" x14ac:dyDescent="0.2">
      <c r="L58" s="199"/>
      <c r="M58" s="86"/>
      <c r="N58" s="86"/>
      <c r="O58" s="86"/>
      <c r="P58" s="86"/>
      <c r="Q58" s="199"/>
      <c r="R58" s="199"/>
      <c r="S58" s="199"/>
      <c r="T58" s="199"/>
    </row>
    <row r="59" spans="2:20" s="64" customFormat="1" ht="14.25" x14ac:dyDescent="0.2">
      <c r="L59" s="199"/>
      <c r="M59" s="86"/>
      <c r="N59" s="86"/>
      <c r="O59" s="86"/>
      <c r="P59" s="86"/>
      <c r="Q59" s="199"/>
      <c r="R59" s="199"/>
      <c r="S59" s="199"/>
      <c r="T59" s="199"/>
    </row>
    <row r="60" spans="2:20" s="64" customFormat="1" ht="14.25" x14ac:dyDescent="0.2">
      <c r="L60" s="199"/>
      <c r="M60" s="86"/>
      <c r="N60" s="86"/>
      <c r="O60" s="86"/>
      <c r="P60" s="86"/>
      <c r="Q60" s="199"/>
      <c r="R60" s="199"/>
      <c r="S60" s="199"/>
      <c r="T60" s="199"/>
    </row>
    <row r="61" spans="2:20" s="64" customFormat="1" ht="14.25" x14ac:dyDescent="0.2">
      <c r="L61" s="199"/>
      <c r="M61" s="86"/>
      <c r="N61" s="86"/>
      <c r="O61" s="86"/>
      <c r="P61" s="86"/>
      <c r="Q61" s="199"/>
      <c r="R61" s="199"/>
      <c r="S61" s="199"/>
      <c r="T61" s="199"/>
    </row>
    <row r="62" spans="2:20" s="64" customFormat="1" ht="14.25" x14ac:dyDescent="0.2">
      <c r="L62" s="199"/>
      <c r="M62" s="86"/>
      <c r="N62" s="86"/>
      <c r="O62" s="86"/>
      <c r="P62" s="86"/>
      <c r="Q62" s="199"/>
      <c r="R62" s="199"/>
      <c r="S62" s="199"/>
      <c r="T62" s="199"/>
    </row>
    <row r="63" spans="2:20" s="64" customFormat="1" ht="14.25" x14ac:dyDescent="0.2">
      <c r="L63" s="199"/>
      <c r="M63" s="86"/>
      <c r="N63" s="86"/>
      <c r="O63" s="86"/>
      <c r="P63" s="86"/>
      <c r="Q63" s="199"/>
      <c r="R63" s="199"/>
      <c r="S63" s="199"/>
      <c r="T63" s="199"/>
    </row>
    <row r="64" spans="2:20" s="64" customFormat="1" ht="14.25" x14ac:dyDescent="0.2">
      <c r="L64" s="199"/>
      <c r="M64" s="86"/>
      <c r="N64" s="86"/>
      <c r="O64" s="86"/>
      <c r="P64" s="86"/>
      <c r="Q64" s="199"/>
      <c r="R64" s="199"/>
      <c r="S64" s="199"/>
      <c r="T64" s="199"/>
    </row>
    <row r="65" spans="12:20" s="64" customFormat="1" ht="14.25" x14ac:dyDescent="0.2">
      <c r="L65" s="199"/>
      <c r="M65" s="86"/>
      <c r="N65" s="86"/>
      <c r="O65" s="86"/>
      <c r="P65" s="86"/>
      <c r="Q65" s="199"/>
      <c r="R65" s="199"/>
      <c r="S65" s="199"/>
      <c r="T65" s="199"/>
    </row>
    <row r="66" spans="12:20" s="64" customFormat="1" ht="14.25" x14ac:dyDescent="0.2">
      <c r="L66" s="199"/>
      <c r="M66" s="86"/>
      <c r="N66" s="86"/>
      <c r="O66" s="86"/>
      <c r="P66" s="86"/>
      <c r="Q66" s="199"/>
      <c r="R66" s="199"/>
      <c r="S66" s="199"/>
      <c r="T66" s="199"/>
    </row>
    <row r="67" spans="12:20" s="64" customFormat="1" ht="14.25" x14ac:dyDescent="0.2">
      <c r="L67" s="199"/>
      <c r="M67" s="86"/>
      <c r="N67" s="86"/>
      <c r="O67" s="86"/>
      <c r="P67" s="86"/>
      <c r="Q67" s="199"/>
      <c r="R67" s="199"/>
      <c r="S67" s="199"/>
      <c r="T67" s="199"/>
    </row>
    <row r="68" spans="12:20" s="64" customFormat="1" ht="14.25" x14ac:dyDescent="0.2">
      <c r="L68" s="199"/>
      <c r="M68" s="86"/>
      <c r="N68" s="86"/>
      <c r="O68" s="86"/>
      <c r="P68" s="86"/>
      <c r="Q68" s="199"/>
      <c r="R68" s="199"/>
      <c r="S68" s="199"/>
      <c r="T68" s="199"/>
    </row>
    <row r="69" spans="12:20" s="64" customFormat="1" ht="14.25" x14ac:dyDescent="0.2">
      <c r="L69" s="199"/>
      <c r="M69" s="86"/>
      <c r="N69" s="86"/>
      <c r="O69" s="86"/>
      <c r="P69" s="86"/>
      <c r="Q69" s="199"/>
      <c r="R69" s="199"/>
      <c r="S69" s="199"/>
      <c r="T69" s="199"/>
    </row>
    <row r="70" spans="12:20" s="64" customFormat="1" ht="14.25" x14ac:dyDescent="0.2">
      <c r="L70" s="199"/>
      <c r="M70" s="86"/>
      <c r="N70" s="86"/>
      <c r="O70" s="86"/>
      <c r="P70" s="86"/>
      <c r="Q70" s="199"/>
      <c r="R70" s="199"/>
      <c r="S70" s="199"/>
      <c r="T70" s="199"/>
    </row>
    <row r="71" spans="12:20" s="64" customFormat="1" ht="14.25" x14ac:dyDescent="0.2">
      <c r="L71" s="199"/>
      <c r="M71" s="86"/>
      <c r="N71" s="86"/>
      <c r="O71" s="86"/>
      <c r="P71" s="86"/>
      <c r="Q71" s="199"/>
      <c r="R71" s="199"/>
      <c r="S71" s="199"/>
      <c r="T71" s="199"/>
    </row>
    <row r="72" spans="12:20" s="64" customFormat="1" ht="14.25" x14ac:dyDescent="0.2">
      <c r="L72" s="199"/>
      <c r="M72" s="86"/>
      <c r="N72" s="86"/>
      <c r="O72" s="86"/>
      <c r="P72" s="86"/>
      <c r="Q72" s="199"/>
      <c r="R72" s="199"/>
      <c r="S72" s="199"/>
      <c r="T72" s="199"/>
    </row>
    <row r="73" spans="12:20" s="64" customFormat="1" ht="14.25" x14ac:dyDescent="0.2">
      <c r="L73" s="199"/>
      <c r="M73" s="86"/>
      <c r="N73" s="86"/>
      <c r="O73" s="86"/>
      <c r="P73" s="86"/>
      <c r="Q73" s="199"/>
      <c r="R73" s="199"/>
      <c r="S73" s="199"/>
      <c r="T73" s="199"/>
    </row>
    <row r="74" spans="12:20" s="64" customFormat="1" ht="14.25" x14ac:dyDescent="0.2">
      <c r="L74" s="199"/>
      <c r="M74" s="86"/>
      <c r="N74" s="86"/>
      <c r="O74" s="86"/>
      <c r="P74" s="86"/>
      <c r="Q74" s="199"/>
      <c r="R74" s="199"/>
      <c r="S74" s="199"/>
      <c r="T74" s="199"/>
    </row>
    <row r="75" spans="12:20" s="64" customFormat="1" ht="14.25" x14ac:dyDescent="0.2">
      <c r="L75" s="199"/>
      <c r="M75" s="86"/>
      <c r="N75" s="86"/>
      <c r="O75" s="86"/>
      <c r="P75" s="86"/>
      <c r="Q75" s="199"/>
      <c r="R75" s="199"/>
      <c r="S75" s="199"/>
      <c r="T75" s="199"/>
    </row>
    <row r="76" spans="12:20" s="64" customFormat="1" ht="14.25" x14ac:dyDescent="0.2">
      <c r="L76" s="199"/>
      <c r="M76" s="86"/>
      <c r="N76" s="86"/>
      <c r="O76" s="86"/>
      <c r="P76" s="86"/>
      <c r="Q76" s="199"/>
      <c r="R76" s="199"/>
      <c r="S76" s="199"/>
      <c r="T76" s="199"/>
    </row>
    <row r="77" spans="12:20" s="64" customFormat="1" ht="14.25" x14ac:dyDescent="0.2">
      <c r="L77" s="199"/>
      <c r="M77" s="86"/>
      <c r="N77" s="86"/>
      <c r="O77" s="86"/>
      <c r="P77" s="86"/>
      <c r="Q77" s="199"/>
      <c r="R77" s="199"/>
      <c r="S77" s="199"/>
      <c r="T77" s="199"/>
    </row>
    <row r="78" spans="12:20" s="64" customFormat="1" ht="14.25" x14ac:dyDescent="0.2">
      <c r="L78" s="199"/>
      <c r="M78" s="86"/>
      <c r="N78" s="86"/>
      <c r="O78" s="86"/>
      <c r="P78" s="86"/>
      <c r="Q78" s="199"/>
      <c r="R78" s="199"/>
      <c r="S78" s="199"/>
      <c r="T78" s="199"/>
    </row>
    <row r="79" spans="12:20" s="64" customFormat="1" ht="14.25" x14ac:dyDescent="0.2">
      <c r="L79" s="199"/>
      <c r="M79" s="86"/>
      <c r="N79" s="86"/>
      <c r="O79" s="86"/>
      <c r="P79" s="86"/>
      <c r="Q79" s="199"/>
      <c r="R79" s="199"/>
      <c r="S79" s="199"/>
      <c r="T79" s="199"/>
    </row>
    <row r="80" spans="12:20" s="64" customFormat="1" ht="14.25" x14ac:dyDescent="0.2">
      <c r="L80" s="199"/>
      <c r="M80" s="86"/>
      <c r="N80" s="86"/>
      <c r="O80" s="86"/>
      <c r="P80" s="86"/>
      <c r="Q80" s="199"/>
      <c r="R80" s="199"/>
      <c r="S80" s="199"/>
      <c r="T80" s="199"/>
    </row>
    <row r="81" spans="12:20" s="64" customFormat="1" ht="14.25" x14ac:dyDescent="0.2">
      <c r="L81" s="199"/>
      <c r="M81" s="86"/>
      <c r="N81" s="86"/>
      <c r="O81" s="86"/>
      <c r="P81" s="86"/>
      <c r="Q81" s="199"/>
      <c r="R81" s="199"/>
      <c r="S81" s="199"/>
      <c r="T81" s="199"/>
    </row>
    <row r="82" spans="12:20" s="64" customFormat="1" ht="14.25" x14ac:dyDescent="0.2">
      <c r="L82" s="199"/>
      <c r="M82" s="86"/>
      <c r="N82" s="86"/>
      <c r="O82" s="86"/>
      <c r="P82" s="86"/>
      <c r="Q82" s="199"/>
      <c r="R82" s="199"/>
      <c r="S82" s="199"/>
      <c r="T82" s="199"/>
    </row>
    <row r="83" spans="12:20" s="64" customFormat="1" ht="14.25" x14ac:dyDescent="0.2">
      <c r="L83" s="199"/>
      <c r="M83" s="86"/>
      <c r="N83" s="86"/>
      <c r="O83" s="86"/>
      <c r="P83" s="86"/>
      <c r="Q83" s="199"/>
      <c r="R83" s="199"/>
      <c r="S83" s="199"/>
      <c r="T83" s="199"/>
    </row>
    <row r="84" spans="12:20" s="64" customFormat="1" ht="14.25" x14ac:dyDescent="0.2">
      <c r="L84" s="199"/>
      <c r="M84" s="86"/>
      <c r="N84" s="86"/>
      <c r="O84" s="86"/>
      <c r="P84" s="86"/>
      <c r="Q84" s="199"/>
      <c r="R84" s="199"/>
      <c r="S84" s="199"/>
      <c r="T84" s="199"/>
    </row>
    <row r="85" spans="12:20" s="64" customFormat="1" ht="14.25" x14ac:dyDescent="0.2">
      <c r="L85" s="199"/>
      <c r="M85" s="86"/>
      <c r="N85" s="86"/>
      <c r="O85" s="86"/>
      <c r="P85" s="86"/>
      <c r="Q85" s="199"/>
      <c r="R85" s="199"/>
      <c r="S85" s="199"/>
      <c r="T85" s="199"/>
    </row>
    <row r="86" spans="12:20" s="64" customFormat="1" ht="14.25" x14ac:dyDescent="0.2">
      <c r="L86" s="199"/>
      <c r="M86" s="86"/>
      <c r="N86" s="86"/>
      <c r="O86" s="86"/>
      <c r="P86" s="86"/>
      <c r="Q86" s="199"/>
      <c r="R86" s="199"/>
      <c r="S86" s="199"/>
      <c r="T86" s="199"/>
    </row>
    <row r="87" spans="12:20" s="64" customFormat="1" ht="14.25" x14ac:dyDescent="0.2">
      <c r="L87" s="199"/>
      <c r="M87" s="86"/>
      <c r="N87" s="86"/>
      <c r="O87" s="86"/>
      <c r="P87" s="86"/>
      <c r="Q87" s="199"/>
      <c r="R87" s="199"/>
      <c r="S87" s="199"/>
      <c r="T87" s="199"/>
    </row>
    <row r="88" spans="12:20" s="64" customFormat="1" ht="14.25" x14ac:dyDescent="0.2">
      <c r="L88" s="199"/>
      <c r="M88" s="86"/>
      <c r="N88" s="86"/>
      <c r="O88" s="86"/>
      <c r="P88" s="86"/>
      <c r="Q88" s="199"/>
      <c r="R88" s="199"/>
      <c r="S88" s="199"/>
      <c r="T88" s="199"/>
    </row>
    <row r="89" spans="12:20" s="64" customFormat="1" ht="14.25" x14ac:dyDescent="0.2">
      <c r="L89" s="199"/>
      <c r="M89" s="86"/>
      <c r="N89" s="86"/>
      <c r="O89" s="86"/>
      <c r="P89" s="86"/>
      <c r="Q89" s="199"/>
      <c r="R89" s="199"/>
      <c r="S89" s="199"/>
      <c r="T89" s="199"/>
    </row>
    <row r="90" spans="12:20" s="64" customFormat="1" ht="14.25" x14ac:dyDescent="0.2">
      <c r="L90" s="199"/>
      <c r="M90" s="86"/>
      <c r="N90" s="86"/>
      <c r="O90" s="86"/>
      <c r="P90" s="86"/>
      <c r="Q90" s="199"/>
      <c r="R90" s="199"/>
      <c r="S90" s="199"/>
      <c r="T90" s="199"/>
    </row>
    <row r="91" spans="12:20" s="64" customFormat="1" ht="14.25" x14ac:dyDescent="0.2">
      <c r="L91" s="199"/>
      <c r="M91" s="86"/>
      <c r="N91" s="86"/>
      <c r="O91" s="86"/>
      <c r="P91" s="86"/>
      <c r="Q91" s="199"/>
      <c r="R91" s="199"/>
      <c r="S91" s="199"/>
      <c r="T91" s="199"/>
    </row>
    <row r="92" spans="12:20" s="64" customFormat="1" ht="14.25" x14ac:dyDescent="0.2">
      <c r="L92" s="199"/>
      <c r="M92" s="86"/>
      <c r="N92" s="86"/>
      <c r="O92" s="86"/>
      <c r="P92" s="86"/>
      <c r="Q92" s="199"/>
      <c r="R92" s="199"/>
      <c r="S92" s="199"/>
      <c r="T92" s="199"/>
    </row>
    <row r="93" spans="12:20" s="64" customFormat="1" ht="14.25" x14ac:dyDescent="0.2">
      <c r="L93" s="199"/>
      <c r="M93" s="86"/>
      <c r="N93" s="86"/>
      <c r="O93" s="86"/>
      <c r="P93" s="86"/>
      <c r="Q93" s="199"/>
      <c r="R93" s="199"/>
      <c r="S93" s="199"/>
      <c r="T93" s="199"/>
    </row>
    <row r="94" spans="12:20" s="64" customFormat="1" ht="14.25" x14ac:dyDescent="0.2">
      <c r="L94" s="199"/>
      <c r="M94" s="86"/>
      <c r="N94" s="86"/>
      <c r="O94" s="86"/>
      <c r="P94" s="86"/>
      <c r="Q94" s="199"/>
      <c r="R94" s="199"/>
      <c r="S94" s="199"/>
      <c r="T94" s="199"/>
    </row>
    <row r="95" spans="12:20" s="64" customFormat="1" ht="14.25" x14ac:dyDescent="0.2">
      <c r="L95" s="199"/>
      <c r="M95" s="86"/>
      <c r="N95" s="86"/>
      <c r="O95" s="86"/>
      <c r="P95" s="86"/>
      <c r="Q95" s="199"/>
      <c r="R95" s="199"/>
      <c r="S95" s="199"/>
      <c r="T95" s="199"/>
    </row>
    <row r="96" spans="12:20" s="64" customFormat="1" ht="14.25" x14ac:dyDescent="0.2">
      <c r="L96" s="199"/>
      <c r="M96" s="86"/>
      <c r="N96" s="86"/>
      <c r="O96" s="86"/>
      <c r="P96" s="86"/>
      <c r="Q96" s="199"/>
      <c r="R96" s="199"/>
      <c r="S96" s="199"/>
      <c r="T96" s="199"/>
    </row>
    <row r="97" spans="12:20" s="64" customFormat="1" ht="14.25" x14ac:dyDescent="0.2">
      <c r="L97" s="199"/>
      <c r="M97" s="86"/>
      <c r="N97" s="86"/>
      <c r="O97" s="86"/>
      <c r="P97" s="86"/>
      <c r="Q97" s="199"/>
      <c r="R97" s="199"/>
      <c r="S97" s="199"/>
      <c r="T97" s="199"/>
    </row>
    <row r="98" spans="12:20" s="64" customFormat="1" ht="14.25" x14ac:dyDescent="0.2">
      <c r="L98" s="199"/>
      <c r="M98" s="86"/>
      <c r="N98" s="86"/>
      <c r="O98" s="86"/>
      <c r="P98" s="86"/>
      <c r="Q98" s="199"/>
      <c r="R98" s="199"/>
      <c r="S98" s="199"/>
      <c r="T98" s="199"/>
    </row>
    <row r="99" spans="12:20" s="64" customFormat="1" ht="14.25" x14ac:dyDescent="0.2">
      <c r="L99" s="199"/>
      <c r="M99" s="86"/>
      <c r="N99" s="86"/>
      <c r="O99" s="86"/>
      <c r="P99" s="86"/>
      <c r="Q99" s="199"/>
      <c r="R99" s="199"/>
      <c r="S99" s="199"/>
      <c r="T99" s="199"/>
    </row>
    <row r="100" spans="12:20" s="64" customFormat="1" ht="14.25" x14ac:dyDescent="0.2">
      <c r="L100" s="199"/>
      <c r="M100" s="86"/>
      <c r="N100" s="86"/>
      <c r="O100" s="86"/>
      <c r="P100" s="86"/>
      <c r="Q100" s="199"/>
      <c r="R100" s="199"/>
      <c r="S100" s="199"/>
      <c r="T100" s="199"/>
    </row>
    <row r="101" spans="12:20" s="64" customFormat="1" ht="14.25" x14ac:dyDescent="0.2">
      <c r="L101" s="199"/>
      <c r="M101" s="86"/>
      <c r="N101" s="86"/>
      <c r="O101" s="86"/>
      <c r="P101" s="86"/>
      <c r="Q101" s="199"/>
      <c r="R101" s="199"/>
      <c r="S101" s="199"/>
      <c r="T101" s="199"/>
    </row>
    <row r="102" spans="12:20" s="64" customFormat="1" ht="14.25" x14ac:dyDescent="0.2">
      <c r="L102" s="199"/>
      <c r="M102" s="86"/>
      <c r="N102" s="86"/>
      <c r="O102" s="86"/>
      <c r="P102" s="86"/>
      <c r="Q102" s="199"/>
      <c r="R102" s="199"/>
      <c r="S102" s="199"/>
      <c r="T102" s="199"/>
    </row>
    <row r="103" spans="12:20" s="64" customFormat="1" ht="14.25" x14ac:dyDescent="0.2">
      <c r="L103" s="199"/>
      <c r="M103" s="86"/>
      <c r="N103" s="86"/>
      <c r="O103" s="86"/>
      <c r="P103" s="86"/>
      <c r="Q103" s="199"/>
      <c r="R103" s="199"/>
      <c r="S103" s="199"/>
      <c r="T103" s="199"/>
    </row>
    <row r="104" spans="12:20" s="64" customFormat="1" ht="14.25" x14ac:dyDescent="0.2">
      <c r="L104" s="199"/>
      <c r="M104" s="86"/>
      <c r="N104" s="86"/>
      <c r="O104" s="86"/>
      <c r="P104" s="86"/>
      <c r="Q104" s="199"/>
      <c r="R104" s="199"/>
      <c r="S104" s="199"/>
      <c r="T104" s="199"/>
    </row>
    <row r="105" spans="12:20" s="64" customFormat="1" ht="14.25" x14ac:dyDescent="0.2">
      <c r="L105" s="199"/>
      <c r="M105" s="86"/>
      <c r="N105" s="86"/>
      <c r="O105" s="86"/>
      <c r="P105" s="86"/>
      <c r="Q105" s="199"/>
      <c r="R105" s="199"/>
      <c r="S105" s="199"/>
      <c r="T105" s="199"/>
    </row>
    <row r="106" spans="12:20" s="64" customFormat="1" ht="14.25" x14ac:dyDescent="0.2">
      <c r="L106" s="199"/>
      <c r="M106" s="86"/>
      <c r="N106" s="86"/>
      <c r="O106" s="86"/>
      <c r="P106" s="86"/>
      <c r="Q106" s="199"/>
      <c r="R106" s="199"/>
      <c r="S106" s="199"/>
      <c r="T106" s="199"/>
    </row>
    <row r="107" spans="12:20" s="64" customFormat="1" ht="14.25" x14ac:dyDescent="0.2">
      <c r="L107" s="199"/>
      <c r="M107" s="86"/>
      <c r="N107" s="86"/>
      <c r="O107" s="86"/>
      <c r="P107" s="86"/>
      <c r="Q107" s="199"/>
      <c r="R107" s="199"/>
      <c r="S107" s="199"/>
      <c r="T107" s="199"/>
    </row>
    <row r="108" spans="12:20" s="64" customFormat="1" ht="14.25" x14ac:dyDescent="0.2">
      <c r="L108" s="199"/>
      <c r="M108" s="86"/>
      <c r="N108" s="86"/>
      <c r="O108" s="86"/>
      <c r="P108" s="86"/>
      <c r="Q108" s="199"/>
      <c r="R108" s="199"/>
      <c r="S108" s="199"/>
      <c r="T108" s="199"/>
    </row>
    <row r="109" spans="12:20" s="64" customFormat="1" ht="14.25" x14ac:dyDescent="0.2">
      <c r="L109" s="199"/>
      <c r="M109" s="86"/>
      <c r="N109" s="86"/>
      <c r="O109" s="86"/>
      <c r="P109" s="86"/>
      <c r="Q109" s="199"/>
      <c r="R109" s="199"/>
      <c r="S109" s="199"/>
      <c r="T109" s="199"/>
    </row>
    <row r="110" spans="12:20" s="64" customFormat="1" ht="14.25" x14ac:dyDescent="0.2">
      <c r="L110" s="199"/>
      <c r="M110" s="86"/>
      <c r="N110" s="86"/>
      <c r="O110" s="86"/>
      <c r="P110" s="86"/>
      <c r="Q110" s="199"/>
      <c r="R110" s="199"/>
      <c r="S110" s="199"/>
      <c r="T110" s="199"/>
    </row>
    <row r="111" spans="12:20" s="64" customFormat="1" ht="14.25" x14ac:dyDescent="0.2">
      <c r="L111" s="199"/>
      <c r="M111" s="86"/>
      <c r="N111" s="86"/>
      <c r="O111" s="86"/>
      <c r="P111" s="86"/>
      <c r="Q111" s="199"/>
      <c r="R111" s="199"/>
      <c r="S111" s="199"/>
      <c r="T111" s="199"/>
    </row>
    <row r="112" spans="12:20" s="64" customFormat="1" ht="14.25" x14ac:dyDescent="0.2">
      <c r="L112" s="199"/>
      <c r="M112" s="86"/>
      <c r="N112" s="86"/>
      <c r="O112" s="86"/>
      <c r="P112" s="86"/>
      <c r="Q112" s="199"/>
      <c r="R112" s="199"/>
      <c r="S112" s="199"/>
      <c r="T112" s="199"/>
    </row>
    <row r="113" spans="12:20" s="64" customFormat="1" ht="14.25" x14ac:dyDescent="0.2">
      <c r="L113" s="199"/>
      <c r="M113" s="86"/>
      <c r="N113" s="86"/>
      <c r="O113" s="86"/>
      <c r="P113" s="86"/>
      <c r="Q113" s="199"/>
      <c r="R113" s="199"/>
      <c r="S113" s="199"/>
      <c r="T113" s="199"/>
    </row>
    <row r="114" spans="12:20" s="64" customFormat="1" ht="14.25" x14ac:dyDescent="0.2">
      <c r="L114" s="199"/>
      <c r="M114" s="86"/>
      <c r="N114" s="86"/>
      <c r="O114" s="86"/>
      <c r="P114" s="86"/>
      <c r="Q114" s="199"/>
      <c r="R114" s="199"/>
      <c r="S114" s="199"/>
      <c r="T114" s="199"/>
    </row>
    <row r="115" spans="12:20" s="64" customFormat="1" ht="14.25" x14ac:dyDescent="0.2">
      <c r="L115" s="199"/>
      <c r="M115" s="86"/>
      <c r="N115" s="86"/>
      <c r="O115" s="86"/>
      <c r="P115" s="86"/>
      <c r="Q115" s="199"/>
      <c r="R115" s="199"/>
      <c r="S115" s="199"/>
      <c r="T115" s="199"/>
    </row>
    <row r="116" spans="12:20" s="64" customFormat="1" ht="14.25" x14ac:dyDescent="0.2">
      <c r="L116" s="199"/>
      <c r="M116" s="86"/>
      <c r="N116" s="86"/>
      <c r="O116" s="86"/>
      <c r="P116" s="86"/>
      <c r="Q116" s="199"/>
      <c r="R116" s="199"/>
      <c r="S116" s="199"/>
      <c r="T116" s="199"/>
    </row>
    <row r="117" spans="12:20" s="64" customFormat="1" ht="14.25" x14ac:dyDescent="0.2">
      <c r="L117" s="199"/>
      <c r="M117" s="86"/>
      <c r="N117" s="86"/>
      <c r="O117" s="86"/>
      <c r="P117" s="86"/>
      <c r="Q117" s="199"/>
      <c r="R117" s="199"/>
      <c r="S117" s="199"/>
      <c r="T117" s="199"/>
    </row>
    <row r="118" spans="12:20" s="64" customFormat="1" ht="14.25" x14ac:dyDescent="0.2">
      <c r="L118" s="199"/>
      <c r="M118" s="86"/>
      <c r="N118" s="86"/>
      <c r="O118" s="86"/>
      <c r="P118" s="86"/>
      <c r="Q118" s="199"/>
      <c r="R118" s="199"/>
      <c r="S118" s="199"/>
      <c r="T118" s="199"/>
    </row>
    <row r="119" spans="12:20" s="64" customFormat="1" ht="14.25" x14ac:dyDescent="0.2">
      <c r="L119" s="199"/>
      <c r="M119" s="86"/>
      <c r="N119" s="86"/>
      <c r="O119" s="86"/>
      <c r="P119" s="86"/>
      <c r="Q119" s="199"/>
      <c r="R119" s="199"/>
      <c r="S119" s="199"/>
      <c r="T119" s="199"/>
    </row>
    <row r="120" spans="12:20" s="64" customFormat="1" ht="14.25" x14ac:dyDescent="0.2">
      <c r="L120" s="199"/>
      <c r="M120" s="86"/>
      <c r="N120" s="86"/>
      <c r="O120" s="86"/>
      <c r="P120" s="86"/>
      <c r="Q120" s="199"/>
      <c r="R120" s="199"/>
      <c r="S120" s="199"/>
      <c r="T120" s="199"/>
    </row>
    <row r="121" spans="12:20" s="64" customFormat="1" ht="14.25" x14ac:dyDescent="0.2">
      <c r="L121" s="199"/>
      <c r="M121" s="86"/>
      <c r="N121" s="86"/>
      <c r="O121" s="86"/>
      <c r="P121" s="86"/>
      <c r="Q121" s="199"/>
      <c r="R121" s="199"/>
      <c r="S121" s="199"/>
      <c r="T121" s="199"/>
    </row>
    <row r="122" spans="12:20" s="64" customFormat="1" ht="14.25" x14ac:dyDescent="0.2">
      <c r="L122" s="199"/>
      <c r="M122" s="86"/>
      <c r="N122" s="86"/>
      <c r="O122" s="86"/>
      <c r="P122" s="86"/>
      <c r="Q122" s="199"/>
      <c r="R122" s="199"/>
      <c r="S122" s="199"/>
      <c r="T122" s="199"/>
    </row>
    <row r="123" spans="12:20" s="64" customFormat="1" ht="14.25" x14ac:dyDescent="0.2">
      <c r="L123" s="199"/>
      <c r="M123" s="86"/>
      <c r="N123" s="86"/>
      <c r="O123" s="86"/>
      <c r="P123" s="86"/>
      <c r="Q123" s="199"/>
      <c r="R123" s="199"/>
      <c r="S123" s="199"/>
      <c r="T123" s="199"/>
    </row>
    <row r="124" spans="12:20" s="64" customFormat="1" ht="14.25" x14ac:dyDescent="0.2">
      <c r="L124" s="199"/>
      <c r="M124" s="86"/>
      <c r="N124" s="86"/>
      <c r="O124" s="86"/>
      <c r="P124" s="86"/>
      <c r="Q124" s="199"/>
      <c r="R124" s="199"/>
      <c r="S124" s="199"/>
      <c r="T124" s="199"/>
    </row>
    <row r="125" spans="12:20" s="64" customFormat="1" ht="14.25" x14ac:dyDescent="0.2">
      <c r="L125" s="199"/>
      <c r="M125" s="86"/>
      <c r="N125" s="86"/>
      <c r="O125" s="86"/>
      <c r="P125" s="86"/>
      <c r="Q125" s="199"/>
      <c r="R125" s="199"/>
      <c r="S125" s="199"/>
      <c r="T125" s="199"/>
    </row>
    <row r="126" spans="12:20" s="64" customFormat="1" ht="14.25" x14ac:dyDescent="0.2">
      <c r="L126" s="199"/>
      <c r="M126" s="86"/>
      <c r="N126" s="86"/>
      <c r="O126" s="86"/>
      <c r="P126" s="86"/>
      <c r="Q126" s="199"/>
      <c r="R126" s="199"/>
      <c r="S126" s="199"/>
      <c r="T126" s="199"/>
    </row>
    <row r="127" spans="12:20" s="64" customFormat="1" ht="14.25" x14ac:dyDescent="0.2">
      <c r="L127" s="199"/>
      <c r="M127" s="86"/>
      <c r="N127" s="86"/>
      <c r="O127" s="86"/>
      <c r="P127" s="86"/>
      <c r="Q127" s="199"/>
      <c r="R127" s="199"/>
      <c r="S127" s="199"/>
      <c r="T127" s="199"/>
    </row>
    <row r="128" spans="12:20" s="64" customFormat="1" ht="14.25" x14ac:dyDescent="0.2">
      <c r="L128" s="199"/>
      <c r="M128" s="86"/>
      <c r="N128" s="86"/>
      <c r="O128" s="86"/>
      <c r="P128" s="86"/>
      <c r="Q128" s="199"/>
      <c r="R128" s="199"/>
      <c r="S128" s="199"/>
      <c r="T128" s="199"/>
    </row>
    <row r="129" spans="12:20" s="64" customFormat="1" ht="14.25" x14ac:dyDescent="0.2">
      <c r="L129" s="199"/>
      <c r="M129" s="86"/>
      <c r="N129" s="86"/>
      <c r="O129" s="86"/>
      <c r="P129" s="86"/>
      <c r="Q129" s="199"/>
      <c r="R129" s="199"/>
      <c r="S129" s="199"/>
      <c r="T129" s="199"/>
    </row>
    <row r="130" spans="12:20" s="64" customFormat="1" ht="14.25" x14ac:dyDescent="0.2">
      <c r="L130" s="199"/>
      <c r="M130" s="86"/>
      <c r="N130" s="86"/>
      <c r="O130" s="86"/>
      <c r="P130" s="86"/>
      <c r="Q130" s="199"/>
      <c r="R130" s="199"/>
      <c r="S130" s="199"/>
      <c r="T130" s="199"/>
    </row>
    <row r="131" spans="12:20" s="64" customFormat="1" ht="14.25" x14ac:dyDescent="0.2">
      <c r="L131" s="199"/>
      <c r="M131" s="86"/>
      <c r="N131" s="86"/>
      <c r="O131" s="86"/>
      <c r="P131" s="86"/>
      <c r="Q131" s="199"/>
      <c r="R131" s="199"/>
      <c r="S131" s="199"/>
      <c r="T131" s="199"/>
    </row>
    <row r="132" spans="12:20" s="64" customFormat="1" ht="14.25" x14ac:dyDescent="0.2">
      <c r="L132" s="199"/>
      <c r="M132" s="86"/>
      <c r="N132" s="86"/>
      <c r="O132" s="86"/>
      <c r="P132" s="86"/>
      <c r="Q132" s="199"/>
      <c r="R132" s="199"/>
      <c r="S132" s="199"/>
      <c r="T132" s="199"/>
    </row>
    <row r="133" spans="12:20" s="64" customFormat="1" ht="14.25" x14ac:dyDescent="0.2">
      <c r="L133" s="199"/>
      <c r="M133" s="86"/>
      <c r="N133" s="86"/>
      <c r="O133" s="86"/>
      <c r="P133" s="86"/>
      <c r="Q133" s="199"/>
      <c r="R133" s="199"/>
      <c r="S133" s="199"/>
      <c r="T133" s="199"/>
    </row>
    <row r="134" spans="12:20" s="64" customFormat="1" ht="14.25" x14ac:dyDescent="0.2">
      <c r="L134" s="199"/>
      <c r="M134" s="86"/>
      <c r="N134" s="86"/>
      <c r="O134" s="86"/>
      <c r="P134" s="86"/>
      <c r="Q134" s="199"/>
      <c r="R134" s="199"/>
      <c r="S134" s="199"/>
      <c r="T134" s="199"/>
    </row>
    <row r="135" spans="12:20" s="64" customFormat="1" ht="14.25" x14ac:dyDescent="0.2">
      <c r="L135" s="199"/>
      <c r="M135" s="86"/>
      <c r="N135" s="86"/>
      <c r="O135" s="86"/>
      <c r="P135" s="86"/>
      <c r="Q135" s="199"/>
      <c r="R135" s="199"/>
      <c r="S135" s="199"/>
      <c r="T135" s="199"/>
    </row>
    <row r="136" spans="12:20" s="64" customFormat="1" ht="14.25" x14ac:dyDescent="0.2">
      <c r="L136" s="199"/>
      <c r="M136" s="86"/>
      <c r="N136" s="86"/>
      <c r="O136" s="86"/>
      <c r="P136" s="86"/>
      <c r="Q136" s="199"/>
      <c r="R136" s="199"/>
      <c r="S136" s="199"/>
      <c r="T136" s="199"/>
    </row>
    <row r="137" spans="12:20" s="64" customFormat="1" ht="14.25" x14ac:dyDescent="0.2">
      <c r="L137" s="199"/>
      <c r="M137" s="86"/>
      <c r="N137" s="86"/>
      <c r="O137" s="86"/>
      <c r="P137" s="86"/>
      <c r="Q137" s="199"/>
      <c r="R137" s="199"/>
      <c r="S137" s="199"/>
      <c r="T137" s="199"/>
    </row>
    <row r="138" spans="12:20" s="64" customFormat="1" ht="14.25" x14ac:dyDescent="0.2">
      <c r="L138" s="199"/>
      <c r="M138" s="86"/>
      <c r="N138" s="86"/>
      <c r="O138" s="86"/>
      <c r="P138" s="86"/>
      <c r="Q138" s="199"/>
      <c r="R138" s="199"/>
      <c r="S138" s="199"/>
      <c r="T138" s="199"/>
    </row>
    <row r="139" spans="12:20" s="64" customFormat="1" ht="14.25" x14ac:dyDescent="0.2">
      <c r="L139" s="199"/>
      <c r="M139" s="86"/>
      <c r="N139" s="86"/>
      <c r="O139" s="86"/>
      <c r="P139" s="86"/>
      <c r="Q139" s="199"/>
      <c r="R139" s="199"/>
      <c r="S139" s="199"/>
      <c r="T139" s="199"/>
    </row>
    <row r="140" spans="12:20" s="64" customFormat="1" ht="14.25" x14ac:dyDescent="0.2">
      <c r="L140" s="199"/>
      <c r="M140" s="86"/>
      <c r="N140" s="86"/>
      <c r="O140" s="86"/>
      <c r="P140" s="86"/>
      <c r="Q140" s="199"/>
      <c r="R140" s="199"/>
      <c r="S140" s="199"/>
      <c r="T140" s="199"/>
    </row>
    <row r="141" spans="12:20" s="64" customFormat="1" ht="14.25" x14ac:dyDescent="0.2">
      <c r="L141" s="199"/>
      <c r="M141" s="86"/>
      <c r="N141" s="86"/>
      <c r="O141" s="86"/>
      <c r="P141" s="86"/>
      <c r="Q141" s="199"/>
      <c r="R141" s="199"/>
      <c r="S141" s="199"/>
      <c r="T141" s="199"/>
    </row>
    <row r="142" spans="12:20" s="64" customFormat="1" ht="14.25" x14ac:dyDescent="0.2">
      <c r="L142" s="199"/>
      <c r="M142" s="86"/>
      <c r="N142" s="86"/>
      <c r="O142" s="86"/>
      <c r="P142" s="86"/>
      <c r="Q142" s="199"/>
      <c r="R142" s="199"/>
      <c r="S142" s="199"/>
      <c r="T142" s="199"/>
    </row>
    <row r="143" spans="12:20" s="64" customFormat="1" ht="14.25" x14ac:dyDescent="0.2">
      <c r="L143" s="199"/>
      <c r="M143" s="86"/>
      <c r="N143" s="86"/>
      <c r="O143" s="86"/>
      <c r="P143" s="86"/>
      <c r="Q143" s="199"/>
      <c r="R143" s="199"/>
      <c r="S143" s="199"/>
      <c r="T143" s="199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3" t="s">
        <v>23</v>
      </c>
      <c r="D7" s="293"/>
      <c r="E7" s="293"/>
      <c r="F7" s="293"/>
      <c r="G7" s="293"/>
      <c r="H7" s="293"/>
      <c r="I7" s="293"/>
      <c r="J7" s="12"/>
      <c r="K7" s="10"/>
    </row>
    <row r="8" spans="1:13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10"/>
    </row>
    <row r="9" spans="1:13" ht="15.75" x14ac:dyDescent="0.25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298" t="s">
        <v>340</v>
      </c>
      <c r="D10" s="298"/>
      <c r="E10" s="302" t="s">
        <v>301</v>
      </c>
      <c r="F10" s="106"/>
      <c r="G10" s="298" t="s">
        <v>341</v>
      </c>
      <c r="H10" s="298"/>
      <c r="I10" s="303" t="s">
        <v>301</v>
      </c>
      <c r="J10" s="63"/>
      <c r="K10" s="62"/>
    </row>
    <row r="11" spans="1:13" s="64" customFormat="1" x14ac:dyDescent="0.25">
      <c r="A11" s="61"/>
      <c r="B11" s="62"/>
      <c r="C11" s="106">
        <v>2016</v>
      </c>
      <c r="D11" s="144">
        <v>2017</v>
      </c>
      <c r="E11" s="303"/>
      <c r="F11" s="106"/>
      <c r="G11" s="106">
        <v>2016</v>
      </c>
      <c r="H11" s="144">
        <v>2017</v>
      </c>
      <c r="I11" s="303"/>
      <c r="J11" s="63"/>
      <c r="K11" s="62"/>
      <c r="M11" s="82"/>
    </row>
    <row r="12" spans="1:13" s="64" customFormat="1" ht="12" customHeight="1" x14ac:dyDescent="0.25">
      <c r="A12" s="61"/>
      <c r="B12" s="98" t="s">
        <v>51</v>
      </c>
      <c r="C12" s="106"/>
      <c r="D12" s="106"/>
      <c r="E12" s="106"/>
      <c r="F12" s="106"/>
      <c r="G12" s="106"/>
      <c r="H12" s="106"/>
      <c r="I12" s="106"/>
      <c r="J12" s="63"/>
      <c r="K12" s="62"/>
    </row>
    <row r="13" spans="1:13" s="64" customFormat="1" x14ac:dyDescent="0.25">
      <c r="A13" s="61"/>
      <c r="B13" s="62" t="s">
        <v>14</v>
      </c>
      <c r="C13" s="83">
        <v>66.191982295845605</v>
      </c>
      <c r="D13" s="103">
        <v>65.398316788037704</v>
      </c>
      <c r="E13" s="83">
        <v>-0.79366550780790135</v>
      </c>
      <c r="F13" s="106"/>
      <c r="G13" s="83">
        <v>64.547788451080095</v>
      </c>
      <c r="H13" s="103">
        <v>64.81793935170613</v>
      </c>
      <c r="I13" s="83">
        <v>0.2701509006260352</v>
      </c>
      <c r="J13" s="63"/>
      <c r="K13" s="62"/>
      <c r="L13" s="86"/>
      <c r="M13" s="87"/>
    </row>
    <row r="14" spans="1:13" s="64" customFormat="1" x14ac:dyDescent="0.25">
      <c r="A14" s="61"/>
      <c r="B14" s="62" t="s">
        <v>13</v>
      </c>
      <c r="C14" s="83">
        <v>56.186737634840455</v>
      </c>
      <c r="D14" s="103">
        <v>53.636854044281613</v>
      </c>
      <c r="E14" s="83">
        <v>-2.5498835905588422</v>
      </c>
      <c r="F14" s="106"/>
      <c r="G14" s="83">
        <v>54.713553538508876</v>
      </c>
      <c r="H14" s="103">
        <v>53.283051456156038</v>
      </c>
      <c r="I14" s="83">
        <v>-1.430502082352838</v>
      </c>
      <c r="J14" s="63"/>
      <c r="K14" s="62"/>
      <c r="M14" s="87"/>
    </row>
    <row r="15" spans="1:13" s="64" customFormat="1" x14ac:dyDescent="0.25">
      <c r="A15" s="61"/>
      <c r="B15" s="88" t="s">
        <v>15</v>
      </c>
      <c r="C15" s="83">
        <v>15.115493318037586</v>
      </c>
      <c r="D15" s="103">
        <v>17.984350853977094</v>
      </c>
      <c r="E15" s="83">
        <v>2.8688575359395081</v>
      </c>
      <c r="F15" s="106"/>
      <c r="G15" s="83">
        <v>15.235587691783497</v>
      </c>
      <c r="H15" s="103">
        <v>17.795826295805348</v>
      </c>
      <c r="I15" s="83">
        <v>2.5602386040218512</v>
      </c>
      <c r="J15" s="63"/>
      <c r="K15" s="62"/>
    </row>
    <row r="16" spans="1:13" s="64" customFormat="1" ht="9" customHeight="1" x14ac:dyDescent="0.2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x14ac:dyDescent="0.25">
      <c r="A17" s="61"/>
      <c r="B17" s="121" t="s">
        <v>50</v>
      </c>
      <c r="C17" s="106"/>
      <c r="D17" s="106"/>
      <c r="E17" s="106"/>
      <c r="F17" s="106"/>
      <c r="G17" s="106"/>
      <c r="H17" s="106"/>
      <c r="I17" s="106"/>
      <c r="J17" s="63"/>
      <c r="K17" s="62"/>
    </row>
    <row r="18" spans="1:12" s="64" customFormat="1" x14ac:dyDescent="0.25">
      <c r="A18" s="61"/>
      <c r="B18" s="62" t="s">
        <v>14</v>
      </c>
      <c r="C18" s="83">
        <v>91.94053691657183</v>
      </c>
      <c r="D18" s="103">
        <v>92.154157236688903</v>
      </c>
      <c r="E18" s="83">
        <v>0.21362032011707299</v>
      </c>
      <c r="F18" s="106"/>
      <c r="G18" s="83">
        <v>92.308549575392902</v>
      </c>
      <c r="H18" s="103">
        <v>92.119883161254975</v>
      </c>
      <c r="I18" s="83">
        <v>-0.18866641413792706</v>
      </c>
      <c r="J18" s="63"/>
      <c r="K18" s="62"/>
    </row>
    <row r="19" spans="1:12" s="64" customFormat="1" x14ac:dyDescent="0.25">
      <c r="A19" s="61"/>
      <c r="B19" s="62" t="s">
        <v>13</v>
      </c>
      <c r="C19" s="83">
        <v>54.137708188114189</v>
      </c>
      <c r="D19" s="103">
        <v>84.10329834230788</v>
      </c>
      <c r="E19" s="83">
        <v>29.965590154193691</v>
      </c>
      <c r="F19" s="106"/>
      <c r="G19" s="83">
        <v>86.045251655534784</v>
      </c>
      <c r="H19" s="103">
        <v>85.347410003502489</v>
      </c>
      <c r="I19" s="83">
        <v>-0.6978416520322952</v>
      </c>
      <c r="J19" s="63"/>
      <c r="K19" s="62"/>
    </row>
    <row r="20" spans="1:12" s="64" customFormat="1" x14ac:dyDescent="0.25">
      <c r="A20" s="61"/>
      <c r="B20" s="88" t="s">
        <v>15</v>
      </c>
      <c r="C20" s="83">
        <v>74.136349269570417</v>
      </c>
      <c r="D20" s="103">
        <v>8.7362948517918682</v>
      </c>
      <c r="E20" s="83">
        <v>-65.400054417778549</v>
      </c>
      <c r="F20" s="106"/>
      <c r="G20" s="83">
        <v>6.7851763987934159</v>
      </c>
      <c r="H20" s="103">
        <v>7.3518038943854798</v>
      </c>
      <c r="I20" s="83">
        <v>0.56662749559206382</v>
      </c>
      <c r="J20" s="63"/>
      <c r="K20" s="62"/>
    </row>
    <row r="21" spans="1:12" s="64" customFormat="1" ht="11.25" customHeight="1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x14ac:dyDescent="0.25">
      <c r="A22" s="61"/>
      <c r="B22" s="121" t="s">
        <v>52</v>
      </c>
      <c r="C22" s="106"/>
      <c r="D22" s="106"/>
      <c r="E22" s="106"/>
      <c r="F22" s="106"/>
      <c r="G22" s="106"/>
      <c r="H22" s="106"/>
      <c r="I22" s="106"/>
      <c r="J22" s="63"/>
      <c r="K22" s="62"/>
    </row>
    <row r="23" spans="1:12" s="64" customFormat="1" x14ac:dyDescent="0.25">
      <c r="A23" s="61"/>
      <c r="B23" s="62" t="s">
        <v>14</v>
      </c>
      <c r="C23" s="83">
        <v>62.2</v>
      </c>
      <c r="D23" s="103">
        <v>60.1</v>
      </c>
      <c r="E23" s="83">
        <v>-2.1000000000000014</v>
      </c>
      <c r="F23" s="106"/>
      <c r="G23" s="83">
        <v>62.55157805813203</v>
      </c>
      <c r="H23" s="84">
        <v>60.757676596394184</v>
      </c>
      <c r="I23" s="83">
        <v>-1.7939014617378461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76.900000000000006</v>
      </c>
      <c r="D24" s="103">
        <v>74.599999999999994</v>
      </c>
      <c r="E24" s="83">
        <v>-2.3000000000000114</v>
      </c>
      <c r="F24" s="106"/>
      <c r="G24" s="83">
        <v>77.057700052296724</v>
      </c>
      <c r="H24" s="84">
        <v>76.613038367262007</v>
      </c>
      <c r="I24" s="83">
        <v>-0.44466168503471692</v>
      </c>
      <c r="J24" s="63"/>
      <c r="K24" s="62"/>
    </row>
    <row r="25" spans="1:12" s="64" customFormat="1" x14ac:dyDescent="0.25">
      <c r="A25" s="61"/>
      <c r="B25" s="88" t="s">
        <v>15</v>
      </c>
      <c r="C25" s="83">
        <v>6.5279089493355755</v>
      </c>
      <c r="D25" s="103">
        <v>6.6057274850146621</v>
      </c>
      <c r="E25" s="83">
        <v>7.7818535679086587E-2</v>
      </c>
      <c r="F25" s="106"/>
      <c r="G25" s="83">
        <v>6.2809895435291292</v>
      </c>
      <c r="H25" s="103">
        <v>6.0806140797094548</v>
      </c>
      <c r="I25" s="83">
        <v>-0.20037546381967442</v>
      </c>
      <c r="J25" s="63"/>
      <c r="K25" s="62"/>
      <c r="L25" s="64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75" x14ac:dyDescent="0.2">
      <c r="A27" s="8"/>
      <c r="B27" s="301" t="s">
        <v>331</v>
      </c>
      <c r="C27" s="301"/>
      <c r="D27" s="301"/>
      <c r="E27" s="301" t="s">
        <v>332</v>
      </c>
      <c r="F27" s="301"/>
      <c r="G27" s="301"/>
      <c r="H27" s="301"/>
      <c r="I27" s="301"/>
      <c r="J27" s="12"/>
      <c r="K27" s="10"/>
      <c r="L27" s="73"/>
    </row>
    <row r="28" spans="1:12" ht="15.75" x14ac:dyDescent="0.2">
      <c r="A28" s="8"/>
      <c r="B28" s="301" t="s">
        <v>339</v>
      </c>
      <c r="C28" s="301"/>
      <c r="D28" s="301"/>
      <c r="E28" s="301" t="s">
        <v>339</v>
      </c>
      <c r="F28" s="301"/>
      <c r="G28" s="301"/>
      <c r="H28" s="301"/>
      <c r="I28" s="301"/>
      <c r="J28" s="12"/>
      <c r="K28" s="10"/>
      <c r="L28" s="73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75" x14ac:dyDescent="0.25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">
      <c r="A38" s="130" t="s">
        <v>338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7"/>
    </row>
    <row r="39" spans="1:16" ht="15.75" x14ac:dyDescent="0.25">
      <c r="A39" s="130" t="s">
        <v>181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M39" s="74"/>
      <c r="N39" s="74"/>
      <c r="O39" s="74"/>
      <c r="P39" s="74"/>
    </row>
    <row r="40" spans="1:16" x14ac:dyDescent="0.2">
      <c r="A40" s="134" t="s">
        <v>182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L40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1" width="10.85546875" style="199"/>
    <col min="22" max="22" width="10.85546875" style="64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197"/>
      <c r="V5" s="197"/>
      <c r="W5" s="77"/>
      <c r="X5" s="77"/>
      <c r="Y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6"/>
      <c r="U6" s="86"/>
      <c r="V6" s="197"/>
      <c r="W6" s="77"/>
      <c r="X6" s="77"/>
      <c r="Y6" s="77"/>
    </row>
    <row r="7" spans="1:25" ht="15.75" x14ac:dyDescent="0.25">
      <c r="A7" s="8"/>
      <c r="B7" s="9"/>
      <c r="C7" s="306" t="s">
        <v>333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T7" s="64"/>
      <c r="U7" s="64"/>
      <c r="X7" s="77"/>
      <c r="Y7" s="77"/>
    </row>
    <row r="8" spans="1:25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T8" s="64"/>
      <c r="U8" s="64"/>
      <c r="X8" s="77"/>
      <c r="Y8" s="77"/>
    </row>
    <row r="9" spans="1:25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64"/>
      <c r="X9" s="77"/>
      <c r="Y9" s="77"/>
    </row>
    <row r="10" spans="1:25" s="64" customFormat="1" ht="15.75" customHeight="1" x14ac:dyDescent="0.25">
      <c r="A10" s="61"/>
      <c r="B10" s="62"/>
      <c r="C10" s="298" t="s">
        <v>156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  <c r="S10" s="86"/>
      <c r="T10" s="197"/>
      <c r="U10" s="197"/>
      <c r="X10" s="197"/>
      <c r="Y10" s="197"/>
    </row>
    <row r="11" spans="1:25" s="64" customFormat="1" x14ac:dyDescent="0.25">
      <c r="A11" s="61"/>
      <c r="B11" s="62"/>
      <c r="C11" s="141" t="s">
        <v>140</v>
      </c>
      <c r="D11" s="122" t="s">
        <v>141</v>
      </c>
      <c r="E11" s="141" t="s">
        <v>142</v>
      </c>
      <c r="F11" s="141" t="s">
        <v>143</v>
      </c>
      <c r="G11" s="141" t="s">
        <v>144</v>
      </c>
      <c r="H11" s="141" t="s">
        <v>145</v>
      </c>
      <c r="I11" s="141" t="s">
        <v>146</v>
      </c>
      <c r="J11" s="141" t="s">
        <v>147</v>
      </c>
      <c r="K11" s="141" t="s">
        <v>148</v>
      </c>
      <c r="L11" s="141" t="s">
        <v>139</v>
      </c>
      <c r="M11" s="141" t="s">
        <v>149</v>
      </c>
      <c r="N11" s="141" t="s">
        <v>150</v>
      </c>
      <c r="O11" s="63"/>
      <c r="P11" s="86"/>
      <c r="Q11" s="86"/>
      <c r="R11" s="86"/>
      <c r="S11" s="86"/>
      <c r="X11" s="197"/>
      <c r="Y11" s="197"/>
    </row>
    <row r="12" spans="1:25" s="64" customFormat="1" ht="9.75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  <c r="X12" s="197"/>
      <c r="Y12" s="197"/>
    </row>
    <row r="13" spans="1:25" s="64" customFormat="1" x14ac:dyDescent="0.25">
      <c r="A13" s="61"/>
      <c r="B13" s="106"/>
      <c r="C13" s="298" t="s">
        <v>51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3"/>
      <c r="P13" s="86"/>
      <c r="Q13" s="86"/>
      <c r="R13" s="86"/>
      <c r="S13" s="86"/>
      <c r="X13" s="197"/>
      <c r="Y13" s="197"/>
    </row>
    <row r="14" spans="1:25" s="64" customFormat="1" ht="14.25" x14ac:dyDescent="0.2">
      <c r="A14" s="61"/>
      <c r="B14" s="101">
        <v>2015</v>
      </c>
      <c r="C14" s="83">
        <v>70.243257968237941</v>
      </c>
      <c r="D14" s="83">
        <v>68.889957304054803</v>
      </c>
      <c r="E14" s="83">
        <v>68.829605622730043</v>
      </c>
      <c r="F14" s="83">
        <v>67.236655538432103</v>
      </c>
      <c r="G14" s="83">
        <v>66.255351391737506</v>
      </c>
      <c r="H14" s="83">
        <v>66.724455922119148</v>
      </c>
      <c r="I14" s="83">
        <v>66.796245096400781</v>
      </c>
      <c r="J14" s="83">
        <v>66.782273569999987</v>
      </c>
      <c r="K14" s="83">
        <v>67.158915347461445</v>
      </c>
      <c r="L14" s="83">
        <v>68.403126151185319</v>
      </c>
      <c r="M14" s="83">
        <v>68.422900864875686</v>
      </c>
      <c r="N14" s="83">
        <v>68.624081123002554</v>
      </c>
      <c r="O14" s="63"/>
      <c r="P14" s="86"/>
      <c r="Q14" s="86"/>
      <c r="R14" s="86"/>
      <c r="S14" s="86"/>
      <c r="X14" s="197"/>
      <c r="Y14" s="197"/>
    </row>
    <row r="15" spans="1:25" s="64" customFormat="1" ht="14.25" x14ac:dyDescent="0.2">
      <c r="A15" s="61"/>
      <c r="B15" s="101">
        <v>2016</v>
      </c>
      <c r="C15" s="83">
        <v>67.7</v>
      </c>
      <c r="D15" s="83">
        <v>67.457972061924849</v>
      </c>
      <c r="E15" s="83">
        <v>65.142925806831798</v>
      </c>
      <c r="F15" s="83">
        <v>66.348609824603002</v>
      </c>
      <c r="G15" s="83">
        <v>66.099481322554908</v>
      </c>
      <c r="H15" s="83">
        <v>66.443644775478262</v>
      </c>
      <c r="I15" s="83">
        <v>64.547788451080095</v>
      </c>
      <c r="J15" s="83">
        <v>64.685166927981641</v>
      </c>
      <c r="K15" s="83">
        <v>65.141327353527217</v>
      </c>
      <c r="L15" s="83">
        <v>66.387632278779307</v>
      </c>
      <c r="M15" s="83">
        <v>66.55193435093787</v>
      </c>
      <c r="N15" s="83">
        <v>66.462159673404869</v>
      </c>
      <c r="O15" s="63"/>
      <c r="P15" s="86"/>
      <c r="Q15" s="86"/>
      <c r="R15" s="86"/>
      <c r="S15" s="86"/>
      <c r="X15" s="197"/>
      <c r="Y15" s="197"/>
    </row>
    <row r="16" spans="1:25" s="64" customFormat="1" x14ac:dyDescent="0.25">
      <c r="A16" s="61"/>
      <c r="B16" s="101">
        <v>2017</v>
      </c>
      <c r="C16" s="83">
        <v>65.770793204313293</v>
      </c>
      <c r="D16" s="83">
        <v>65.626990770912457</v>
      </c>
      <c r="E16" s="83">
        <v>65.394214449653248</v>
      </c>
      <c r="F16" s="83">
        <v>65.604384781272103</v>
      </c>
      <c r="G16" s="83">
        <v>64.611597954668525</v>
      </c>
      <c r="H16" s="83">
        <v>64.348141604113124</v>
      </c>
      <c r="I16" s="84">
        <v>64.817939351706116</v>
      </c>
      <c r="J16" s="83"/>
      <c r="K16" s="83"/>
      <c r="L16" s="83"/>
      <c r="M16" s="83"/>
      <c r="N16" s="83"/>
      <c r="O16" s="63"/>
      <c r="P16" s="86"/>
      <c r="Q16" s="86"/>
      <c r="R16" s="86"/>
      <c r="S16" s="86"/>
      <c r="X16" s="197"/>
      <c r="Y16" s="197"/>
    </row>
    <row r="17" spans="1:25" s="64" customFormat="1" x14ac:dyDescent="0.25">
      <c r="A17" s="61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3"/>
      <c r="P17" s="86"/>
      <c r="Q17" s="86" t="s">
        <v>53</v>
      </c>
      <c r="R17" s="86" t="s">
        <v>54</v>
      </c>
      <c r="S17" s="86" t="s">
        <v>55</v>
      </c>
      <c r="X17" s="197"/>
      <c r="Y17" s="197"/>
    </row>
    <row r="18" spans="1:25" s="64" customFormat="1" x14ac:dyDescent="0.25">
      <c r="A18" s="61"/>
      <c r="B18" s="171" t="s">
        <v>365</v>
      </c>
      <c r="C18" s="83">
        <v>-1.9292067956867101</v>
      </c>
      <c r="D18" s="83">
        <v>-1.8309812910123924</v>
      </c>
      <c r="E18" s="83">
        <v>0.25128864282145003</v>
      </c>
      <c r="F18" s="83">
        <v>-0.74422504333089989</v>
      </c>
      <c r="G18" s="83">
        <v>-1.4878833678863828</v>
      </c>
      <c r="H18" s="83">
        <v>-2.095503171365138</v>
      </c>
      <c r="I18" s="84">
        <v>0.27015090062602098</v>
      </c>
      <c r="J18" s="83"/>
      <c r="K18" s="83"/>
      <c r="L18" s="83"/>
      <c r="M18" s="83"/>
      <c r="N18" s="83"/>
      <c r="O18" s="63"/>
      <c r="P18" s="180" t="s">
        <v>239</v>
      </c>
      <c r="Q18" s="181">
        <v>70.243257968237941</v>
      </c>
      <c r="R18" s="181">
        <v>92.191786824329341</v>
      </c>
      <c r="S18" s="181">
        <v>62.414081047853429</v>
      </c>
      <c r="X18" s="197"/>
      <c r="Y18" s="197"/>
    </row>
    <row r="19" spans="1:25" s="64" customFormat="1" x14ac:dyDescent="0.25">
      <c r="A19" s="61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180" t="s">
        <v>241</v>
      </c>
      <c r="Q19" s="181">
        <v>68.889957304054803</v>
      </c>
      <c r="R19" s="181">
        <v>92.828400593922296</v>
      </c>
      <c r="S19" s="181">
        <v>62.738999231998108</v>
      </c>
      <c r="X19" s="197"/>
      <c r="Y19" s="197"/>
    </row>
    <row r="20" spans="1:25" s="64" customFormat="1" x14ac:dyDescent="0.25">
      <c r="A20" s="61"/>
      <c r="B20" s="98"/>
      <c r="C20" s="123" t="s">
        <v>140</v>
      </c>
      <c r="D20" s="124" t="s">
        <v>141</v>
      </c>
      <c r="E20" s="123" t="s">
        <v>142</v>
      </c>
      <c r="F20" s="123" t="s">
        <v>143</v>
      </c>
      <c r="G20" s="123" t="s">
        <v>144</v>
      </c>
      <c r="H20" s="123" t="s">
        <v>145</v>
      </c>
      <c r="I20" s="123" t="s">
        <v>146</v>
      </c>
      <c r="J20" s="123" t="s">
        <v>147</v>
      </c>
      <c r="K20" s="123" t="s">
        <v>148</v>
      </c>
      <c r="L20" s="123" t="s">
        <v>139</v>
      </c>
      <c r="M20" s="123" t="s">
        <v>149</v>
      </c>
      <c r="N20" s="123" t="s">
        <v>150</v>
      </c>
      <c r="O20" s="63"/>
      <c r="P20" s="180" t="s">
        <v>242</v>
      </c>
      <c r="Q20" s="181">
        <v>68.829605622730043</v>
      </c>
      <c r="R20" s="181">
        <v>93.348644370763708</v>
      </c>
      <c r="S20" s="181">
        <v>62.605768918708179</v>
      </c>
      <c r="X20" s="197"/>
      <c r="Y20" s="197"/>
    </row>
    <row r="21" spans="1:25" s="64" customFormat="1" x14ac:dyDescent="0.25">
      <c r="A21" s="61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3"/>
      <c r="P21" s="180" t="s">
        <v>243</v>
      </c>
      <c r="Q21" s="181">
        <v>67.236655538432103</v>
      </c>
      <c r="R21" s="181">
        <v>92.313607851566829</v>
      </c>
      <c r="S21" s="181">
        <v>62.917431967196855</v>
      </c>
      <c r="X21" s="197"/>
      <c r="Y21" s="197"/>
    </row>
    <row r="22" spans="1:25" s="64" customFormat="1" x14ac:dyDescent="0.25">
      <c r="A22" s="61"/>
      <c r="B22" s="106"/>
      <c r="C22" s="298" t="s">
        <v>50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3"/>
      <c r="P22" s="180" t="s">
        <v>252</v>
      </c>
      <c r="Q22" s="181">
        <v>66.255351391737506</v>
      </c>
      <c r="R22" s="181">
        <v>91.730473318456447</v>
      </c>
      <c r="S22" s="181">
        <v>62.917431967196855</v>
      </c>
      <c r="X22" s="197"/>
      <c r="Y22" s="197"/>
    </row>
    <row r="23" spans="1:25" s="64" customFormat="1" ht="14.25" x14ac:dyDescent="0.2">
      <c r="A23" s="61"/>
      <c r="B23" s="101">
        <v>2015</v>
      </c>
      <c r="C23" s="83">
        <v>92.191786824329341</v>
      </c>
      <c r="D23" s="83">
        <v>92.828400593922296</v>
      </c>
      <c r="E23" s="83">
        <v>93.348644370763708</v>
      </c>
      <c r="F23" s="83">
        <v>92.313607851566829</v>
      </c>
      <c r="G23" s="83">
        <v>91.730473318456447</v>
      </c>
      <c r="H23" s="83">
        <v>92.006246080768506</v>
      </c>
      <c r="I23" s="83">
        <v>93.012937133551304</v>
      </c>
      <c r="J23" s="83">
        <v>93.788969751364988</v>
      </c>
      <c r="K23" s="83">
        <v>93.565635865143264</v>
      </c>
      <c r="L23" s="83">
        <v>92.481776736406175</v>
      </c>
      <c r="M23" s="83">
        <v>91.928030498124357</v>
      </c>
      <c r="N23" s="83">
        <v>92.087709089112991</v>
      </c>
      <c r="O23" s="63"/>
      <c r="P23" s="180" t="s">
        <v>253</v>
      </c>
      <c r="Q23" s="181">
        <v>66.724455922119148</v>
      </c>
      <c r="R23" s="181">
        <v>92.006246080768506</v>
      </c>
      <c r="S23" s="181">
        <v>62.425481862997387</v>
      </c>
      <c r="X23" s="197"/>
      <c r="Y23" s="197"/>
    </row>
    <row r="24" spans="1:25" s="64" customFormat="1" ht="14.25" x14ac:dyDescent="0.2">
      <c r="A24" s="61"/>
      <c r="B24" s="101">
        <v>2016</v>
      </c>
      <c r="C24" s="83">
        <v>92.6</v>
      </c>
      <c r="D24" s="83">
        <v>92.112287400091006</v>
      </c>
      <c r="E24" s="83">
        <v>90.740830303070936</v>
      </c>
      <c r="F24" s="83">
        <v>90.894584560432691</v>
      </c>
      <c r="G24" s="83">
        <v>91.241114658433659</v>
      </c>
      <c r="H24" s="83">
        <v>92.441397590944135</v>
      </c>
      <c r="I24" s="83">
        <v>92.308549575392931</v>
      </c>
      <c r="J24" s="83">
        <v>92.630847325981364</v>
      </c>
      <c r="K24" s="83">
        <v>92.140960075836205</v>
      </c>
      <c r="L24" s="83">
        <v>92.459742338234662</v>
      </c>
      <c r="M24" s="83">
        <v>91.744509965685722</v>
      </c>
      <c r="N24" s="83">
        <v>91.972712133547475</v>
      </c>
      <c r="O24" s="63"/>
      <c r="P24" s="180" t="s">
        <v>254</v>
      </c>
      <c r="Q24" s="181">
        <v>66.796245096400781</v>
      </c>
      <c r="R24" s="181">
        <v>93.012937133551304</v>
      </c>
      <c r="S24" s="181">
        <v>62.472568911698275</v>
      </c>
      <c r="X24" s="197"/>
      <c r="Y24" s="197"/>
    </row>
    <row r="25" spans="1:25" s="64" customFormat="1" x14ac:dyDescent="0.25">
      <c r="A25" s="61"/>
      <c r="B25" s="101">
        <v>2017</v>
      </c>
      <c r="C25" s="83">
        <v>91.761765897162945</v>
      </c>
      <c r="D25" s="83">
        <v>92.644601627062627</v>
      </c>
      <c r="E25" s="83">
        <v>92.442758838041044</v>
      </c>
      <c r="F25" s="83">
        <v>92.56634349832575</v>
      </c>
      <c r="G25" s="83">
        <v>92.053530583690872</v>
      </c>
      <c r="H25" s="83">
        <v>92.577666408494423</v>
      </c>
      <c r="I25" s="84">
        <v>92.119883161255018</v>
      </c>
      <c r="J25" s="83"/>
      <c r="K25" s="83"/>
      <c r="L25" s="83"/>
      <c r="M25" s="83"/>
      <c r="N25" s="83"/>
      <c r="O25" s="63"/>
      <c r="P25" s="180" t="s">
        <v>255</v>
      </c>
      <c r="Q25" s="181">
        <v>66.782273569999987</v>
      </c>
      <c r="R25" s="181">
        <v>93.788969751364988</v>
      </c>
      <c r="S25" s="181">
        <v>63.594558527587552</v>
      </c>
      <c r="X25" s="197"/>
      <c r="Y25" s="197"/>
    </row>
    <row r="26" spans="1:25" s="64" customFormat="1" x14ac:dyDescent="0.25">
      <c r="A26" s="61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3"/>
      <c r="P26" s="180" t="s">
        <v>256</v>
      </c>
      <c r="Q26" s="181">
        <v>67.158915347461445</v>
      </c>
      <c r="R26" s="181">
        <v>93.565635865143264</v>
      </c>
      <c r="S26" s="181">
        <v>64.275782957958924</v>
      </c>
      <c r="X26" s="197"/>
      <c r="Y26" s="197"/>
    </row>
    <row r="27" spans="1:25" s="64" customFormat="1" x14ac:dyDescent="0.25">
      <c r="A27" s="61"/>
      <c r="B27" s="272" t="s">
        <v>365</v>
      </c>
      <c r="C27" s="83">
        <v>-0.83823410283704902</v>
      </c>
      <c r="D27" s="83">
        <v>0.53231422697162145</v>
      </c>
      <c r="E27" s="83">
        <v>1.7019285349701079</v>
      </c>
      <c r="F27" s="83">
        <v>1.6717589378930597</v>
      </c>
      <c r="G27" s="83">
        <v>0.81241592525721273</v>
      </c>
      <c r="H27" s="83">
        <v>0.13626881755028819</v>
      </c>
      <c r="I27" s="84">
        <v>-0.18866641413791285</v>
      </c>
      <c r="J27" s="83"/>
      <c r="K27" s="83"/>
      <c r="L27" s="83"/>
      <c r="M27" s="83"/>
      <c r="N27" s="83"/>
      <c r="O27" s="63"/>
      <c r="P27" s="180" t="s">
        <v>258</v>
      </c>
      <c r="Q27" s="181">
        <v>68.403126151185319</v>
      </c>
      <c r="R27" s="181">
        <v>92.481776736406175</v>
      </c>
      <c r="S27" s="181">
        <v>64.049149468949807</v>
      </c>
      <c r="X27" s="197"/>
      <c r="Y27" s="197"/>
    </row>
    <row r="28" spans="1:25" s="64" customFormat="1" x14ac:dyDescent="0.25">
      <c r="A28" s="61"/>
      <c r="B28" s="98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3"/>
      <c r="P28" s="180" t="s">
        <v>266</v>
      </c>
      <c r="Q28" s="181">
        <v>68.422900864875686</v>
      </c>
      <c r="R28" s="181">
        <v>91.928030498124357</v>
      </c>
      <c r="S28" s="181">
        <v>63.015393379953707</v>
      </c>
      <c r="X28" s="197"/>
      <c r="Y28" s="197"/>
    </row>
    <row r="29" spans="1:25" s="64" customFormat="1" x14ac:dyDescent="0.25">
      <c r="A29" s="61"/>
      <c r="B29" s="98"/>
      <c r="C29" s="123" t="s">
        <v>140</v>
      </c>
      <c r="D29" s="124" t="s">
        <v>141</v>
      </c>
      <c r="E29" s="123" t="s">
        <v>142</v>
      </c>
      <c r="F29" s="123" t="s">
        <v>143</v>
      </c>
      <c r="G29" s="123" t="s">
        <v>144</v>
      </c>
      <c r="H29" s="123" t="s">
        <v>145</v>
      </c>
      <c r="I29" s="123" t="s">
        <v>146</v>
      </c>
      <c r="J29" s="123" t="s">
        <v>147</v>
      </c>
      <c r="K29" s="123" t="s">
        <v>148</v>
      </c>
      <c r="L29" s="123" t="s">
        <v>139</v>
      </c>
      <c r="M29" s="123" t="s">
        <v>149</v>
      </c>
      <c r="N29" s="123" t="s">
        <v>150</v>
      </c>
      <c r="O29" s="63"/>
      <c r="P29" s="180" t="s">
        <v>271</v>
      </c>
      <c r="Q29" s="181">
        <v>68.624081123002554</v>
      </c>
      <c r="R29" s="181">
        <v>92.087709089112991</v>
      </c>
      <c r="S29" s="181">
        <v>62.578100114798332</v>
      </c>
      <c r="X29" s="197"/>
      <c r="Y29" s="197"/>
    </row>
    <row r="30" spans="1:25" s="64" customFormat="1" x14ac:dyDescent="0.25">
      <c r="A30" s="61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3"/>
      <c r="P30" s="180" t="s">
        <v>272</v>
      </c>
      <c r="Q30" s="181">
        <v>67.7</v>
      </c>
      <c r="R30" s="181">
        <v>92.6</v>
      </c>
      <c r="S30" s="181">
        <v>62.3</v>
      </c>
      <c r="X30" s="197"/>
      <c r="Y30" s="197"/>
    </row>
    <row r="31" spans="1:25" s="64" customFormat="1" x14ac:dyDescent="0.25">
      <c r="A31" s="61"/>
      <c r="B31" s="106"/>
      <c r="C31" s="298" t="s">
        <v>52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63"/>
      <c r="P31" s="180" t="s">
        <v>273</v>
      </c>
      <c r="Q31" s="181">
        <v>67.457972061924849</v>
      </c>
      <c r="R31" s="181">
        <v>92.112287400091006</v>
      </c>
      <c r="S31" s="181">
        <v>62.072341181122695</v>
      </c>
      <c r="X31" s="197"/>
      <c r="Y31" s="197"/>
    </row>
    <row r="32" spans="1:25" s="64" customFormat="1" ht="14.25" x14ac:dyDescent="0.2">
      <c r="A32" s="61"/>
      <c r="B32" s="101">
        <v>2015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180" t="s">
        <v>281</v>
      </c>
      <c r="Q32" s="181">
        <v>65.142925806831798</v>
      </c>
      <c r="R32" s="181">
        <v>90.740830303070936</v>
      </c>
      <c r="S32" s="181">
        <v>61.319163650929873</v>
      </c>
      <c r="X32" s="197"/>
      <c r="Y32" s="197"/>
    </row>
    <row r="33" spans="1:25" s="64" customFormat="1" ht="14.25" x14ac:dyDescent="0.2">
      <c r="A33" s="61"/>
      <c r="B33" s="101">
        <v>2016</v>
      </c>
      <c r="C33" s="83">
        <v>62.3</v>
      </c>
      <c r="D33" s="83">
        <v>62.072341181122695</v>
      </c>
      <c r="E33" s="83">
        <v>61.319163650929873</v>
      </c>
      <c r="F33" s="83">
        <v>61.681893678466096</v>
      </c>
      <c r="G33" s="83">
        <v>61.484753558200957</v>
      </c>
      <c r="H33" s="83">
        <v>62.370059030496371</v>
      </c>
      <c r="I33" s="83">
        <v>62.55157805813203</v>
      </c>
      <c r="J33" s="83">
        <v>63.305851747149589</v>
      </c>
      <c r="K33" s="83">
        <v>62.546527867933541</v>
      </c>
      <c r="L33" s="83">
        <v>62.380094712008038</v>
      </c>
      <c r="M33" s="83">
        <v>61.51104649901599</v>
      </c>
      <c r="N33" s="83">
        <v>60.751279708856408</v>
      </c>
      <c r="O33" s="63"/>
      <c r="P33" s="180" t="s">
        <v>282</v>
      </c>
      <c r="Q33" s="181">
        <v>66.348609824603002</v>
      </c>
      <c r="R33" s="181">
        <v>90.894584560432691</v>
      </c>
      <c r="S33" s="181">
        <v>61.681893678466096</v>
      </c>
      <c r="X33" s="197"/>
      <c r="Y33" s="197"/>
    </row>
    <row r="34" spans="1:25" s="64" customFormat="1" x14ac:dyDescent="0.25">
      <c r="A34" s="61"/>
      <c r="B34" s="101">
        <v>2017</v>
      </c>
      <c r="C34" s="83">
        <v>60.039192191431454</v>
      </c>
      <c r="D34" s="83">
        <v>59.610552865281122</v>
      </c>
      <c r="E34" s="83">
        <v>59.685547967813292</v>
      </c>
      <c r="F34" s="83">
        <v>59.553673462854618</v>
      </c>
      <c r="G34" s="83">
        <v>59.518364214284858</v>
      </c>
      <c r="H34" s="83">
        <v>59.653276264974423</v>
      </c>
      <c r="I34" s="84">
        <v>60.757676596394184</v>
      </c>
      <c r="J34" s="83"/>
      <c r="K34" s="83"/>
      <c r="L34" s="83"/>
      <c r="M34" s="83"/>
      <c r="N34" s="83"/>
      <c r="O34" s="63"/>
      <c r="P34" s="180" t="s">
        <v>290</v>
      </c>
      <c r="Q34" s="181">
        <v>66.099481322554908</v>
      </c>
      <c r="R34" s="181">
        <v>91.241114658433659</v>
      </c>
      <c r="S34" s="181">
        <v>61.484753558200957</v>
      </c>
      <c r="X34" s="197"/>
      <c r="Y34" s="197"/>
    </row>
    <row r="35" spans="1:25" s="64" customFormat="1" x14ac:dyDescent="0.25">
      <c r="A35" s="61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3"/>
      <c r="P35" s="180" t="s">
        <v>291</v>
      </c>
      <c r="Q35" s="181">
        <v>66.443644775478262</v>
      </c>
      <c r="R35" s="181">
        <v>92.441397590944135</v>
      </c>
      <c r="S35" s="181">
        <v>62.370059030496371</v>
      </c>
      <c r="X35" s="197"/>
      <c r="Y35" s="197"/>
    </row>
    <row r="36" spans="1:25" s="64" customFormat="1" x14ac:dyDescent="0.25">
      <c r="A36" s="61"/>
      <c r="B36" s="272" t="s">
        <v>365</v>
      </c>
      <c r="C36" s="83">
        <v>-2.2608078085685435</v>
      </c>
      <c r="D36" s="83">
        <v>-2.4617883158415736</v>
      </c>
      <c r="E36" s="83">
        <v>-1.6336156831165809</v>
      </c>
      <c r="F36" s="83">
        <v>-2.1282202156114778</v>
      </c>
      <c r="G36" s="83">
        <v>-1.9663893439160987</v>
      </c>
      <c r="H36" s="83">
        <v>-2.7167827655219483</v>
      </c>
      <c r="I36" s="84">
        <v>-1.7939014617378461</v>
      </c>
      <c r="J36" s="83"/>
      <c r="K36" s="83"/>
      <c r="L36" s="83"/>
      <c r="M36" s="83"/>
      <c r="N36" s="83"/>
      <c r="O36" s="63"/>
      <c r="P36" s="180" t="s">
        <v>292</v>
      </c>
      <c r="Q36" s="181">
        <v>64.547788451080095</v>
      </c>
      <c r="R36" s="181">
        <v>92.308549575392931</v>
      </c>
      <c r="S36" s="181">
        <v>62.55157805813203</v>
      </c>
      <c r="X36" s="197"/>
      <c r="Y36" s="197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296</v>
      </c>
      <c r="Q37" s="181">
        <v>64.685166927981641</v>
      </c>
      <c r="R37" s="181">
        <v>92.630847325981364</v>
      </c>
      <c r="S37" s="181">
        <v>63.305851747149589</v>
      </c>
      <c r="T37" s="64"/>
      <c r="U37" s="64"/>
      <c r="X37" s="77"/>
      <c r="Y37" s="77"/>
    </row>
    <row r="38" spans="1:25" ht="15.75" x14ac:dyDescent="0.25">
      <c r="A38" s="8"/>
      <c r="B38" s="19"/>
      <c r="C38" s="318" t="s">
        <v>334</v>
      </c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180" t="s">
        <v>297</v>
      </c>
      <c r="Q38" s="181">
        <v>65.141327353527217</v>
      </c>
      <c r="R38" s="181">
        <v>92.140960075836205</v>
      </c>
      <c r="S38" s="181">
        <v>62.546527867933541</v>
      </c>
      <c r="T38" s="64"/>
      <c r="U38" s="64"/>
      <c r="X38" s="77"/>
      <c r="Y38" s="77"/>
    </row>
    <row r="39" spans="1:25" ht="15.75" x14ac:dyDescent="0.25">
      <c r="A39" s="8"/>
      <c r="B39" s="19"/>
      <c r="C39" s="319" t="s">
        <v>280</v>
      </c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12"/>
      <c r="P39" s="180" t="s">
        <v>298</v>
      </c>
      <c r="Q39" s="181">
        <v>66.387632278779307</v>
      </c>
      <c r="R39" s="181">
        <v>92.459742338234662</v>
      </c>
      <c r="S39" s="181">
        <v>62.380094712008038</v>
      </c>
      <c r="T39" s="64"/>
      <c r="U39" s="64"/>
      <c r="X39" s="77"/>
      <c r="Y39" s="77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299</v>
      </c>
      <c r="Q40" s="181">
        <v>66.55193435093787</v>
      </c>
      <c r="R40" s="181">
        <v>91.744509965685722</v>
      </c>
      <c r="S40" s="181">
        <v>61.51104649901599</v>
      </c>
      <c r="T40" s="64"/>
      <c r="U40" s="64"/>
      <c r="X40" s="77"/>
      <c r="Y40" s="77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306</v>
      </c>
      <c r="Q41" s="181">
        <v>66.462159673404869</v>
      </c>
      <c r="R41" s="181">
        <v>91.972712133547475</v>
      </c>
      <c r="S41" s="181">
        <v>60.751279708856408</v>
      </c>
      <c r="T41" s="64"/>
      <c r="U41" s="64"/>
      <c r="X41" s="77"/>
      <c r="Y41" s="77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307</v>
      </c>
      <c r="Q42" s="181">
        <v>65.770793204313293</v>
      </c>
      <c r="R42" s="181">
        <v>91.761765897162945</v>
      </c>
      <c r="S42" s="181">
        <v>60.039192191431454</v>
      </c>
      <c r="T42" s="64"/>
      <c r="U42" s="64"/>
      <c r="X42" s="77"/>
      <c r="Y42" s="77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309</v>
      </c>
      <c r="Q43" s="181">
        <v>65.626990770912457</v>
      </c>
      <c r="R43" s="181">
        <v>92.644601627062627</v>
      </c>
      <c r="S43" s="181">
        <v>59.610552865281122</v>
      </c>
      <c r="T43" s="64"/>
      <c r="U43" s="64"/>
      <c r="X43" s="77"/>
      <c r="Y43" s="7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310</v>
      </c>
      <c r="Q44" s="181">
        <v>65.394214449653248</v>
      </c>
      <c r="R44" s="181">
        <v>92.442758838041044</v>
      </c>
      <c r="S44" s="181">
        <v>59.685547967813292</v>
      </c>
      <c r="T44" s="64"/>
      <c r="U44" s="64"/>
      <c r="X44" s="77"/>
      <c r="Y44" s="7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311</v>
      </c>
      <c r="Q45" s="181">
        <v>65.604384781272103</v>
      </c>
      <c r="R45" s="181">
        <v>92.56634349832575</v>
      </c>
      <c r="S45" s="181">
        <v>59.553673462854618</v>
      </c>
      <c r="T45" s="64"/>
      <c r="U45" s="64"/>
      <c r="X45" s="77"/>
      <c r="Y45" s="7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312</v>
      </c>
      <c r="Q46" s="181">
        <v>64.611597954668525</v>
      </c>
      <c r="R46" s="181">
        <v>92.053530583690872</v>
      </c>
      <c r="S46" s="181">
        <v>59.518364214284858</v>
      </c>
      <c r="T46" s="64"/>
      <c r="U46" s="64"/>
      <c r="X46" s="77"/>
      <c r="Y46" s="7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313</v>
      </c>
      <c r="Q47" s="181">
        <v>64.348141604113124</v>
      </c>
      <c r="R47" s="181">
        <v>92.577666408494423</v>
      </c>
      <c r="S47" s="181">
        <v>59.653276264974423</v>
      </c>
      <c r="T47" s="64"/>
      <c r="U47" s="64"/>
      <c r="X47" s="77"/>
      <c r="Y47" s="7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314</v>
      </c>
      <c r="Q48" s="181">
        <v>64.817939351706116</v>
      </c>
      <c r="R48" s="181">
        <v>92.119883161255018</v>
      </c>
      <c r="S48" s="181">
        <v>60.757676596394184</v>
      </c>
      <c r="T48" s="64"/>
      <c r="U48" s="64"/>
      <c r="V48" s="197"/>
      <c r="W48" s="77"/>
      <c r="X48" s="77"/>
      <c r="Y48" s="7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/>
      <c r="Q49" s="181"/>
      <c r="R49" s="181"/>
      <c r="S49" s="181"/>
      <c r="T49" s="64"/>
      <c r="U49" s="64"/>
      <c r="V49" s="197"/>
      <c r="W49" s="77"/>
      <c r="X49" s="77"/>
      <c r="Y49" s="77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/>
      <c r="Q50" s="181"/>
      <c r="R50" s="181"/>
      <c r="S50" s="181"/>
      <c r="T50" s="64"/>
      <c r="U50" s="64"/>
      <c r="V50" s="197"/>
      <c r="W50" s="77"/>
      <c r="X50" s="77"/>
      <c r="Y50" s="77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/>
      <c r="Q51" s="181"/>
      <c r="R51" s="181"/>
      <c r="S51" s="181"/>
      <c r="T51" s="64"/>
      <c r="U51" s="64"/>
      <c r="V51" s="197"/>
      <c r="W51" s="77"/>
      <c r="X51" s="77"/>
      <c r="Y51" s="77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/>
      <c r="Q52" s="181"/>
      <c r="R52" s="181"/>
      <c r="S52" s="181"/>
      <c r="T52" s="64"/>
      <c r="U52" s="64"/>
      <c r="V52" s="197"/>
      <c r="W52" s="77"/>
      <c r="X52" s="77"/>
      <c r="Y52" s="77"/>
    </row>
    <row r="53" spans="1:25" ht="15.75" x14ac:dyDescent="0.25">
      <c r="A53" s="130" t="s">
        <v>338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180"/>
      <c r="Q53" s="181"/>
      <c r="R53" s="181"/>
      <c r="S53" s="181"/>
      <c r="T53" s="64"/>
      <c r="U53" s="64"/>
      <c r="V53" s="197"/>
      <c r="W53" s="77"/>
      <c r="X53" s="77"/>
      <c r="Y53" s="77"/>
    </row>
    <row r="54" spans="1:25" s="74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/>
      <c r="Q54" s="86"/>
      <c r="R54" s="86"/>
      <c r="S54" s="86"/>
      <c r="T54" s="197"/>
      <c r="U54" s="197"/>
      <c r="V54" s="197"/>
      <c r="W54" s="77"/>
      <c r="X54" s="77"/>
      <c r="Y54" s="77"/>
    </row>
    <row r="55" spans="1:25" s="86" customFormat="1" ht="14.25" x14ac:dyDescent="0.2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T55" s="197"/>
      <c r="U55" s="197"/>
      <c r="V55" s="197"/>
      <c r="W55" s="197"/>
      <c r="X55" s="197"/>
      <c r="Y55" s="197"/>
    </row>
    <row r="56" spans="1:25" s="86" customFormat="1" ht="14.25" x14ac:dyDescent="0.2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197"/>
      <c r="U56" s="197"/>
      <c r="V56" s="197"/>
      <c r="W56" s="197"/>
      <c r="X56" s="197"/>
      <c r="Y56" s="197"/>
    </row>
    <row r="57" spans="1:25" s="64" customFormat="1" ht="14.25" x14ac:dyDescent="0.2">
      <c r="P57" s="86"/>
      <c r="Q57" s="86"/>
      <c r="R57" s="86"/>
      <c r="S57" s="86"/>
      <c r="T57" s="197"/>
      <c r="U57" s="197"/>
      <c r="V57" s="197"/>
      <c r="W57" s="197"/>
      <c r="X57" s="197"/>
      <c r="Y57" s="197"/>
    </row>
    <row r="58" spans="1:25" s="64" customFormat="1" ht="14.25" x14ac:dyDescent="0.2">
      <c r="P58" s="86"/>
      <c r="Q58" s="86"/>
      <c r="R58" s="86"/>
      <c r="S58" s="86"/>
      <c r="T58" s="197"/>
      <c r="U58" s="197"/>
      <c r="V58" s="197"/>
      <c r="W58" s="197"/>
      <c r="X58" s="197"/>
      <c r="Y58" s="197"/>
    </row>
    <row r="59" spans="1:25" s="64" customFormat="1" ht="14.25" x14ac:dyDescent="0.2">
      <c r="P59" s="86"/>
      <c r="Q59" s="86"/>
      <c r="R59" s="86"/>
      <c r="S59" s="86"/>
      <c r="T59" s="197"/>
      <c r="U59" s="197"/>
      <c r="V59" s="197"/>
      <c r="W59" s="197"/>
      <c r="X59" s="197"/>
      <c r="Y59" s="197"/>
    </row>
    <row r="60" spans="1:25" s="64" customFormat="1" ht="14.25" x14ac:dyDescent="0.2">
      <c r="H60" s="126"/>
      <c r="P60" s="86"/>
      <c r="Q60" s="86"/>
      <c r="R60" s="86"/>
      <c r="S60" s="86"/>
      <c r="T60" s="197"/>
      <c r="U60" s="197"/>
      <c r="V60" s="197"/>
      <c r="W60" s="197"/>
      <c r="X60" s="197"/>
      <c r="Y60" s="197"/>
    </row>
    <row r="61" spans="1:25" s="64" customFormat="1" ht="14.25" x14ac:dyDescent="0.2">
      <c r="H61" s="126"/>
      <c r="P61" s="86"/>
      <c r="Q61" s="86"/>
      <c r="R61" s="86"/>
      <c r="S61" s="86"/>
      <c r="T61" s="197"/>
      <c r="U61" s="197"/>
      <c r="V61" s="197"/>
      <c r="W61" s="197"/>
      <c r="X61" s="197"/>
      <c r="Y61" s="197"/>
    </row>
    <row r="62" spans="1:25" s="64" customFormat="1" ht="14.25" x14ac:dyDescent="0.2">
      <c r="H62" s="126"/>
      <c r="P62" s="86"/>
      <c r="Q62" s="86"/>
      <c r="R62" s="86"/>
      <c r="S62" s="86"/>
      <c r="T62" s="197"/>
      <c r="U62" s="197"/>
      <c r="V62" s="197"/>
      <c r="W62" s="197"/>
      <c r="X62" s="197"/>
      <c r="Y62" s="197"/>
    </row>
    <row r="63" spans="1:25" s="64" customFormat="1" ht="14.25" x14ac:dyDescent="0.2">
      <c r="H63" s="126"/>
      <c r="P63" s="86"/>
      <c r="Q63" s="86"/>
      <c r="R63" s="86"/>
      <c r="S63" s="86"/>
      <c r="T63" s="197"/>
      <c r="U63" s="197"/>
      <c r="V63" s="197"/>
      <c r="W63" s="197"/>
      <c r="X63" s="197"/>
      <c r="Y63" s="197"/>
    </row>
    <row r="64" spans="1:25" s="64" customFormat="1" ht="14.25" x14ac:dyDescent="0.2">
      <c r="H64" s="126"/>
      <c r="P64" s="86"/>
      <c r="Q64" s="86"/>
      <c r="R64" s="86"/>
      <c r="S64" s="86"/>
      <c r="T64" s="197"/>
      <c r="U64" s="197"/>
      <c r="V64" s="197"/>
      <c r="W64" s="197"/>
      <c r="X64" s="197"/>
      <c r="Y64" s="197"/>
    </row>
    <row r="65" spans="8:25" s="64" customFormat="1" ht="14.25" x14ac:dyDescent="0.2">
      <c r="H65" s="126"/>
      <c r="P65" s="86"/>
      <c r="Q65" s="86"/>
      <c r="R65" s="86"/>
      <c r="S65" s="86"/>
      <c r="T65" s="197"/>
      <c r="U65" s="197"/>
      <c r="V65" s="197"/>
      <c r="W65" s="197"/>
      <c r="X65" s="197"/>
      <c r="Y65" s="197"/>
    </row>
    <row r="66" spans="8:25" s="64" customFormat="1" ht="14.25" x14ac:dyDescent="0.2">
      <c r="H66" s="126"/>
      <c r="P66" s="86"/>
      <c r="Q66" s="86"/>
      <c r="R66" s="86"/>
      <c r="S66" s="86"/>
      <c r="T66" s="197"/>
      <c r="U66" s="197"/>
      <c r="V66" s="197"/>
      <c r="W66" s="197"/>
      <c r="X66" s="197"/>
      <c r="Y66" s="197"/>
    </row>
    <row r="67" spans="8:25" s="64" customFormat="1" ht="14.25" x14ac:dyDescent="0.2">
      <c r="P67" s="86"/>
      <c r="Q67" s="86"/>
      <c r="R67" s="86"/>
      <c r="S67" s="86"/>
      <c r="T67" s="197"/>
      <c r="U67" s="197"/>
      <c r="V67" s="197"/>
      <c r="W67" s="197"/>
      <c r="X67" s="197"/>
      <c r="Y67" s="197"/>
    </row>
    <row r="68" spans="8:25" s="64" customFormat="1" ht="14.25" x14ac:dyDescent="0.2">
      <c r="P68" s="86"/>
      <c r="Q68" s="86"/>
      <c r="R68" s="86"/>
      <c r="S68" s="86"/>
      <c r="T68" s="197"/>
      <c r="U68" s="197"/>
      <c r="V68" s="197"/>
      <c r="W68" s="197"/>
      <c r="X68" s="197"/>
      <c r="Y68" s="197"/>
    </row>
    <row r="69" spans="8:25" s="64" customFormat="1" ht="14.25" x14ac:dyDescent="0.2">
      <c r="P69" s="86"/>
      <c r="Q69" s="86"/>
      <c r="R69" s="86"/>
      <c r="S69" s="86"/>
      <c r="T69" s="197"/>
      <c r="U69" s="197"/>
      <c r="V69" s="197"/>
      <c r="W69" s="197"/>
      <c r="X69" s="197"/>
      <c r="Y69" s="197"/>
    </row>
    <row r="70" spans="8:25" s="64" customFormat="1" ht="14.25" x14ac:dyDescent="0.2">
      <c r="P70" s="86"/>
      <c r="Q70" s="86"/>
      <c r="R70" s="86"/>
      <c r="S70" s="86"/>
      <c r="T70" s="197"/>
      <c r="U70" s="197"/>
      <c r="V70" s="197"/>
      <c r="W70" s="197"/>
      <c r="X70" s="197"/>
      <c r="Y70" s="197"/>
    </row>
    <row r="71" spans="8:25" s="64" customFormat="1" ht="14.25" x14ac:dyDescent="0.2">
      <c r="P71" s="86"/>
      <c r="Q71" s="86"/>
      <c r="R71" s="86"/>
      <c r="S71" s="86"/>
      <c r="T71" s="197"/>
      <c r="U71" s="197"/>
      <c r="V71" s="197"/>
      <c r="W71" s="197"/>
      <c r="X71" s="197"/>
      <c r="Y71" s="197"/>
    </row>
    <row r="72" spans="8:25" s="64" customFormat="1" ht="14.25" x14ac:dyDescent="0.2">
      <c r="P72" s="86"/>
      <c r="Q72" s="86"/>
      <c r="R72" s="86"/>
      <c r="S72" s="86"/>
      <c r="T72" s="197"/>
      <c r="U72" s="197"/>
      <c r="V72" s="197"/>
      <c r="W72" s="197"/>
      <c r="X72" s="197"/>
      <c r="Y72" s="197"/>
    </row>
    <row r="73" spans="8:25" s="64" customFormat="1" ht="14.25" x14ac:dyDescent="0.2">
      <c r="P73" s="86"/>
      <c r="Q73" s="86"/>
      <c r="R73" s="86"/>
      <c r="S73" s="86"/>
      <c r="T73" s="197"/>
      <c r="U73" s="197"/>
      <c r="V73" s="197"/>
      <c r="W73" s="197"/>
      <c r="X73" s="197"/>
      <c r="Y73" s="197"/>
    </row>
    <row r="74" spans="8:25" s="64" customFormat="1" ht="14.25" x14ac:dyDescent="0.2">
      <c r="P74" s="86"/>
      <c r="Q74" s="86"/>
      <c r="R74" s="86"/>
      <c r="S74" s="86"/>
      <c r="T74" s="197"/>
      <c r="U74" s="197"/>
      <c r="V74" s="197"/>
      <c r="W74" s="197"/>
      <c r="X74" s="197"/>
      <c r="Y74" s="197"/>
    </row>
    <row r="75" spans="8:25" s="64" customFormat="1" ht="14.25" x14ac:dyDescent="0.2">
      <c r="P75" s="86"/>
      <c r="Q75" s="86"/>
      <c r="R75" s="86"/>
      <c r="S75" s="86"/>
      <c r="T75" s="197"/>
      <c r="U75" s="197"/>
      <c r="V75" s="197"/>
      <c r="W75" s="197"/>
      <c r="X75" s="197"/>
      <c r="Y75" s="197"/>
    </row>
    <row r="76" spans="8:25" s="64" customFormat="1" ht="14.25" x14ac:dyDescent="0.2">
      <c r="P76" s="86"/>
      <c r="Q76" s="86"/>
      <c r="R76" s="86"/>
      <c r="S76" s="86"/>
      <c r="T76" s="197"/>
      <c r="U76" s="197"/>
      <c r="V76" s="197"/>
      <c r="W76" s="197"/>
      <c r="X76" s="197"/>
      <c r="Y76" s="197"/>
    </row>
    <row r="77" spans="8:25" s="64" customFormat="1" ht="14.25" x14ac:dyDescent="0.2">
      <c r="P77" s="86"/>
      <c r="Q77" s="86"/>
      <c r="R77" s="86"/>
      <c r="S77" s="86"/>
      <c r="T77" s="197"/>
      <c r="U77" s="197"/>
      <c r="V77" s="197"/>
      <c r="W77" s="197"/>
      <c r="X77" s="197"/>
      <c r="Y77" s="197"/>
    </row>
    <row r="78" spans="8:25" s="64" customFormat="1" ht="14.25" x14ac:dyDescent="0.2">
      <c r="P78" s="86"/>
      <c r="Q78" s="86"/>
      <c r="R78" s="86"/>
      <c r="S78" s="86"/>
      <c r="T78" s="197"/>
      <c r="U78" s="197"/>
      <c r="V78" s="197"/>
      <c r="W78" s="197"/>
      <c r="X78" s="197"/>
      <c r="Y78" s="197"/>
    </row>
    <row r="79" spans="8:25" s="64" customFormat="1" ht="14.25" x14ac:dyDescent="0.2">
      <c r="P79" s="86"/>
      <c r="Q79" s="86"/>
      <c r="R79" s="86"/>
      <c r="S79" s="86"/>
      <c r="T79" s="197"/>
      <c r="U79" s="197"/>
      <c r="V79" s="197"/>
      <c r="W79" s="197"/>
      <c r="X79" s="197"/>
      <c r="Y79" s="197"/>
    </row>
    <row r="80" spans="8:25" s="64" customFormat="1" ht="14.25" x14ac:dyDescent="0.2">
      <c r="P80" s="86"/>
      <c r="Q80" s="86"/>
      <c r="R80" s="86"/>
      <c r="S80" s="86"/>
      <c r="T80" s="197"/>
      <c r="U80" s="197"/>
      <c r="V80" s="197"/>
      <c r="W80" s="197"/>
      <c r="X80" s="197"/>
      <c r="Y80" s="197"/>
    </row>
    <row r="81" spans="16:25" s="64" customFormat="1" ht="14.25" x14ac:dyDescent="0.2">
      <c r="P81" s="86"/>
      <c r="Q81" s="86"/>
      <c r="R81" s="86"/>
      <c r="S81" s="86"/>
      <c r="T81" s="197"/>
      <c r="U81" s="197"/>
      <c r="V81" s="197"/>
      <c r="W81" s="197"/>
      <c r="X81" s="197"/>
      <c r="Y81" s="197"/>
    </row>
    <row r="82" spans="16:25" s="64" customFormat="1" ht="14.25" x14ac:dyDescent="0.2">
      <c r="P82" s="86"/>
      <c r="Q82" s="86"/>
      <c r="R82" s="86"/>
      <c r="S82" s="86"/>
      <c r="T82" s="197"/>
      <c r="U82" s="197"/>
      <c r="V82" s="197"/>
      <c r="W82" s="197"/>
      <c r="X82" s="197"/>
      <c r="Y82" s="197"/>
    </row>
    <row r="83" spans="16:25" s="64" customFormat="1" ht="14.25" x14ac:dyDescent="0.2">
      <c r="P83" s="86"/>
      <c r="Q83" s="86"/>
      <c r="R83" s="86"/>
      <c r="S83" s="86"/>
      <c r="T83" s="197"/>
      <c r="U83" s="197"/>
      <c r="V83" s="197"/>
      <c r="W83" s="197"/>
      <c r="X83" s="197"/>
      <c r="Y83" s="197"/>
    </row>
    <row r="84" spans="16:25" s="64" customFormat="1" ht="14.25" x14ac:dyDescent="0.2">
      <c r="P84" s="86"/>
      <c r="Q84" s="86"/>
      <c r="R84" s="86"/>
      <c r="S84" s="86"/>
      <c r="T84" s="197"/>
      <c r="U84" s="197"/>
      <c r="V84" s="197"/>
      <c r="W84" s="197"/>
      <c r="X84" s="197"/>
      <c r="Y84" s="197"/>
    </row>
    <row r="85" spans="16:25" s="64" customFormat="1" ht="14.25" x14ac:dyDescent="0.2">
      <c r="P85" s="86"/>
      <c r="Q85" s="86"/>
      <c r="R85" s="86"/>
      <c r="S85" s="86"/>
      <c r="T85" s="197"/>
      <c r="U85" s="197"/>
      <c r="V85" s="197"/>
      <c r="W85" s="197"/>
      <c r="X85" s="197"/>
      <c r="Y85" s="197"/>
    </row>
    <row r="86" spans="16:25" s="64" customFormat="1" ht="14.25" x14ac:dyDescent="0.2">
      <c r="P86" s="86"/>
      <c r="Q86" s="86"/>
      <c r="R86" s="86"/>
      <c r="S86" s="86"/>
      <c r="T86" s="89"/>
      <c r="U86" s="89"/>
      <c r="V86" s="197"/>
      <c r="W86" s="197"/>
      <c r="X86" s="197"/>
      <c r="Y86" s="197"/>
    </row>
    <row r="87" spans="16:25" s="64" customFormat="1" ht="14.25" x14ac:dyDescent="0.2">
      <c r="P87" s="86"/>
      <c r="Q87" s="86"/>
      <c r="R87" s="86"/>
      <c r="S87" s="86"/>
      <c r="T87" s="89"/>
      <c r="U87" s="89"/>
      <c r="V87" s="197"/>
      <c r="W87" s="197"/>
      <c r="X87" s="197"/>
      <c r="Y87" s="197"/>
    </row>
    <row r="88" spans="16:25" s="64" customFormat="1" ht="14.25" x14ac:dyDescent="0.2">
      <c r="P88" s="86"/>
      <c r="Q88" s="86"/>
      <c r="R88" s="86"/>
      <c r="S88" s="86"/>
      <c r="T88" s="89"/>
      <c r="U88" s="89"/>
      <c r="V88" s="197"/>
      <c r="W88" s="197"/>
      <c r="X88" s="197"/>
      <c r="Y88" s="197"/>
    </row>
    <row r="89" spans="16:25" s="64" customFormat="1" ht="14.25" x14ac:dyDescent="0.2">
      <c r="P89" s="86"/>
      <c r="Q89" s="86"/>
      <c r="R89" s="86"/>
      <c r="S89" s="86"/>
      <c r="T89" s="89"/>
      <c r="U89" s="89"/>
      <c r="V89" s="197"/>
      <c r="W89" s="197"/>
      <c r="X89" s="197"/>
      <c r="Y89" s="197"/>
    </row>
    <row r="90" spans="16:25" s="64" customFormat="1" ht="14.25" x14ac:dyDescent="0.2">
      <c r="P90" s="86"/>
      <c r="Q90" s="86"/>
      <c r="R90" s="86"/>
      <c r="S90" s="86"/>
      <c r="T90" s="89"/>
      <c r="U90" s="89"/>
      <c r="V90" s="197"/>
      <c r="W90" s="197"/>
      <c r="X90" s="197"/>
      <c r="Y90" s="197"/>
    </row>
    <row r="91" spans="16:25" s="64" customFormat="1" ht="14.25" x14ac:dyDescent="0.2">
      <c r="P91" s="86"/>
      <c r="Q91" s="86"/>
      <c r="R91" s="86"/>
      <c r="S91" s="86"/>
      <c r="T91" s="89"/>
      <c r="U91" s="89"/>
      <c r="V91" s="197"/>
      <c r="W91" s="197"/>
      <c r="X91" s="197"/>
      <c r="Y91" s="197"/>
    </row>
    <row r="92" spans="16:25" s="64" customFormat="1" ht="14.25" x14ac:dyDescent="0.2">
      <c r="P92" s="86"/>
      <c r="Q92" s="86"/>
      <c r="R92" s="86"/>
      <c r="S92" s="86"/>
      <c r="T92" s="89"/>
      <c r="U92" s="89"/>
      <c r="V92" s="197"/>
      <c r="W92" s="197"/>
      <c r="X92" s="197"/>
      <c r="Y92" s="197"/>
    </row>
    <row r="93" spans="16:25" s="64" customFormat="1" ht="14.25" x14ac:dyDescent="0.2">
      <c r="P93" s="86"/>
      <c r="Q93" s="86"/>
      <c r="R93" s="86"/>
      <c r="S93" s="86"/>
      <c r="T93" s="89"/>
      <c r="U93" s="89"/>
      <c r="V93" s="197"/>
      <c r="W93" s="197"/>
      <c r="X93" s="197"/>
      <c r="Y93" s="197"/>
    </row>
    <row r="94" spans="16:25" s="64" customFormat="1" ht="14.25" x14ac:dyDescent="0.2">
      <c r="P94" s="86"/>
      <c r="Q94" s="86"/>
      <c r="R94" s="86"/>
      <c r="S94" s="86"/>
      <c r="T94" s="89"/>
      <c r="U94" s="89"/>
      <c r="V94" s="197"/>
      <c r="W94" s="197"/>
      <c r="X94" s="197"/>
      <c r="Y94" s="197"/>
    </row>
    <row r="95" spans="16:25" s="64" customFormat="1" ht="14.25" x14ac:dyDescent="0.2">
      <c r="P95" s="86"/>
      <c r="Q95" s="86"/>
      <c r="R95" s="86"/>
      <c r="S95" s="86"/>
      <c r="T95" s="89"/>
      <c r="U95" s="89"/>
      <c r="V95" s="197"/>
      <c r="W95" s="197"/>
      <c r="X95" s="197"/>
      <c r="Y95" s="197"/>
    </row>
    <row r="96" spans="16:25" s="64" customFormat="1" ht="14.25" x14ac:dyDescent="0.2">
      <c r="P96" s="86"/>
      <c r="Q96" s="86"/>
      <c r="R96" s="86"/>
      <c r="S96" s="86"/>
      <c r="T96" s="89"/>
      <c r="U96" s="89"/>
      <c r="V96" s="197"/>
      <c r="W96" s="197"/>
      <c r="X96" s="197"/>
      <c r="Y96" s="197"/>
    </row>
    <row r="97" spans="16:25" s="64" customFormat="1" ht="14.25" x14ac:dyDescent="0.2">
      <c r="P97" s="86"/>
      <c r="Q97" s="86"/>
      <c r="R97" s="86"/>
      <c r="S97" s="86"/>
      <c r="T97" s="89"/>
      <c r="U97" s="89"/>
      <c r="V97" s="197"/>
      <c r="W97" s="197"/>
      <c r="X97" s="197"/>
      <c r="Y97" s="197"/>
    </row>
    <row r="98" spans="16:25" s="64" customFormat="1" ht="14.25" x14ac:dyDescent="0.2">
      <c r="P98" s="86"/>
      <c r="Q98" s="86"/>
      <c r="R98" s="86"/>
      <c r="S98" s="86"/>
      <c r="T98" s="89"/>
      <c r="U98" s="89"/>
      <c r="V98" s="197"/>
      <c r="W98" s="197"/>
      <c r="X98" s="197"/>
      <c r="Y98" s="197"/>
    </row>
    <row r="99" spans="16:25" s="64" customFormat="1" ht="14.25" x14ac:dyDescent="0.2">
      <c r="P99" s="86"/>
      <c r="Q99" s="86"/>
      <c r="R99" s="86"/>
      <c r="S99" s="86"/>
      <c r="T99" s="89"/>
      <c r="U99" s="89"/>
      <c r="V99" s="197"/>
      <c r="W99" s="197"/>
      <c r="X99" s="197"/>
      <c r="Y99" s="197"/>
    </row>
    <row r="100" spans="16:25" s="64" customFormat="1" ht="14.25" x14ac:dyDescent="0.2">
      <c r="P100" s="86"/>
      <c r="Q100" s="86"/>
      <c r="R100" s="86"/>
      <c r="S100" s="86"/>
      <c r="T100" s="89"/>
      <c r="U100" s="89"/>
      <c r="V100" s="197"/>
      <c r="W100" s="197"/>
      <c r="X100" s="197"/>
      <c r="Y100" s="197"/>
    </row>
    <row r="101" spans="16:25" s="64" customFormat="1" ht="14.25" x14ac:dyDescent="0.2">
      <c r="P101" s="86"/>
      <c r="Q101" s="86"/>
      <c r="R101" s="86"/>
      <c r="S101" s="86"/>
      <c r="T101" s="89"/>
      <c r="U101" s="89"/>
      <c r="V101" s="197"/>
      <c r="W101" s="197"/>
      <c r="X101" s="197"/>
      <c r="Y101" s="197"/>
    </row>
    <row r="102" spans="16:25" s="64" customFormat="1" ht="14.25" x14ac:dyDescent="0.2">
      <c r="P102" s="86"/>
      <c r="Q102" s="86"/>
      <c r="R102" s="86"/>
      <c r="S102" s="86"/>
      <c r="T102" s="89"/>
      <c r="U102" s="89"/>
      <c r="V102" s="197"/>
      <c r="W102" s="197"/>
      <c r="X102" s="197"/>
      <c r="Y102" s="197"/>
    </row>
    <row r="103" spans="16:25" s="64" customFormat="1" ht="14.25" x14ac:dyDescent="0.2">
      <c r="P103" s="86"/>
      <c r="Q103" s="86"/>
      <c r="R103" s="86"/>
      <c r="S103" s="86"/>
      <c r="T103" s="89"/>
      <c r="U103" s="89"/>
      <c r="V103" s="197"/>
      <c r="W103" s="197"/>
      <c r="X103" s="197"/>
      <c r="Y103" s="197"/>
    </row>
    <row r="104" spans="16:25" s="64" customFormat="1" ht="14.25" x14ac:dyDescent="0.2">
      <c r="P104" s="86"/>
      <c r="Q104" s="86"/>
      <c r="R104" s="86"/>
      <c r="S104" s="86"/>
      <c r="T104" s="89"/>
      <c r="U104" s="89"/>
      <c r="V104" s="197"/>
      <c r="W104" s="197"/>
      <c r="X104" s="197"/>
      <c r="Y104" s="197"/>
    </row>
    <row r="105" spans="16:25" s="64" customFormat="1" ht="14.25" x14ac:dyDescent="0.2">
      <c r="P105" s="86"/>
      <c r="Q105" s="86"/>
      <c r="R105" s="86"/>
      <c r="S105" s="86"/>
      <c r="T105" s="89"/>
      <c r="U105" s="89"/>
      <c r="V105" s="197"/>
      <c r="W105" s="197"/>
      <c r="X105" s="197"/>
      <c r="Y105" s="197"/>
    </row>
    <row r="106" spans="16:25" s="64" customFormat="1" ht="14.25" x14ac:dyDescent="0.2">
      <c r="P106" s="86"/>
      <c r="Q106" s="86"/>
      <c r="R106" s="86"/>
      <c r="S106" s="86"/>
      <c r="T106" s="89"/>
      <c r="U106" s="89"/>
    </row>
    <row r="107" spans="16:25" s="64" customFormat="1" ht="14.25" x14ac:dyDescent="0.2">
      <c r="P107" s="86"/>
      <c r="Q107" s="86"/>
      <c r="R107" s="86"/>
      <c r="S107" s="86"/>
      <c r="T107" s="89"/>
      <c r="U107" s="89"/>
    </row>
    <row r="108" spans="16:25" s="64" customFormat="1" ht="14.25" x14ac:dyDescent="0.2">
      <c r="P108" s="86"/>
      <c r="Q108" s="86"/>
      <c r="R108" s="86"/>
      <c r="S108" s="86"/>
      <c r="T108" s="89"/>
      <c r="U108" s="89"/>
    </row>
    <row r="109" spans="16:25" s="64" customFormat="1" ht="14.25" x14ac:dyDescent="0.2">
      <c r="P109" s="86"/>
      <c r="Q109" s="86"/>
      <c r="R109" s="86"/>
      <c r="S109" s="86"/>
      <c r="T109" s="89"/>
      <c r="U109" s="89"/>
    </row>
    <row r="110" spans="16:25" s="64" customFormat="1" ht="14.25" x14ac:dyDescent="0.2">
      <c r="P110" s="86"/>
      <c r="Q110" s="86"/>
      <c r="R110" s="86"/>
      <c r="S110" s="86"/>
      <c r="T110" s="199"/>
      <c r="U110" s="199"/>
    </row>
    <row r="111" spans="16:25" s="64" customFormat="1" ht="14.25" x14ac:dyDescent="0.2">
      <c r="P111" s="86"/>
      <c r="Q111" s="86"/>
      <c r="R111" s="86"/>
      <c r="S111" s="86"/>
      <c r="T111" s="199"/>
      <c r="U111" s="199"/>
    </row>
    <row r="112" spans="16:25" s="64" customFormat="1" ht="14.25" x14ac:dyDescent="0.2">
      <c r="P112" s="86"/>
      <c r="Q112" s="86"/>
      <c r="R112" s="86"/>
      <c r="S112" s="86"/>
      <c r="T112" s="199"/>
      <c r="U112" s="199"/>
    </row>
    <row r="113" spans="16:21" s="64" customFormat="1" ht="14.25" x14ac:dyDescent="0.2">
      <c r="P113" s="86"/>
      <c r="Q113" s="86"/>
      <c r="R113" s="86"/>
      <c r="S113" s="86"/>
      <c r="T113" s="199"/>
      <c r="U113" s="199"/>
    </row>
    <row r="114" spans="16:21" s="64" customFormat="1" ht="14.25" x14ac:dyDescent="0.2">
      <c r="P114" s="86"/>
      <c r="Q114" s="86"/>
      <c r="R114" s="86"/>
      <c r="S114" s="86"/>
      <c r="T114" s="199"/>
      <c r="U114" s="199"/>
    </row>
    <row r="115" spans="16:21" s="64" customFormat="1" ht="14.25" x14ac:dyDescent="0.2">
      <c r="P115" s="86"/>
      <c r="Q115" s="86"/>
      <c r="R115" s="86"/>
      <c r="S115" s="86"/>
      <c r="T115" s="199"/>
      <c r="U115" s="199"/>
    </row>
    <row r="116" spans="16:21" s="64" customFormat="1" ht="14.25" x14ac:dyDescent="0.2">
      <c r="P116" s="86"/>
      <c r="Q116" s="86"/>
      <c r="R116" s="86"/>
      <c r="S116" s="86"/>
      <c r="T116" s="199"/>
      <c r="U116" s="199"/>
    </row>
    <row r="117" spans="16:21" s="64" customFormat="1" ht="14.25" x14ac:dyDescent="0.2">
      <c r="P117" s="86"/>
      <c r="Q117" s="86"/>
      <c r="R117" s="86"/>
      <c r="S117" s="86"/>
      <c r="T117" s="199"/>
      <c r="U117" s="199"/>
    </row>
    <row r="118" spans="16:21" s="64" customFormat="1" ht="14.25" x14ac:dyDescent="0.2">
      <c r="P118" s="86"/>
      <c r="Q118" s="86"/>
      <c r="R118" s="86"/>
      <c r="S118" s="86"/>
      <c r="T118" s="199"/>
      <c r="U118" s="199"/>
    </row>
    <row r="119" spans="16:21" s="64" customFormat="1" ht="14.25" x14ac:dyDescent="0.2">
      <c r="P119" s="86"/>
      <c r="Q119" s="86"/>
      <c r="R119" s="86"/>
      <c r="S119" s="86"/>
      <c r="T119" s="199"/>
      <c r="U119" s="199"/>
    </row>
    <row r="120" spans="16:21" s="64" customFormat="1" ht="14.25" x14ac:dyDescent="0.2">
      <c r="P120" s="86"/>
      <c r="Q120" s="86"/>
      <c r="R120" s="86"/>
      <c r="S120" s="86"/>
      <c r="T120" s="199"/>
      <c r="U120" s="199"/>
    </row>
    <row r="121" spans="16:21" s="64" customFormat="1" ht="14.25" x14ac:dyDescent="0.2">
      <c r="P121" s="86"/>
      <c r="Q121" s="86"/>
      <c r="R121" s="86"/>
      <c r="S121" s="86"/>
      <c r="T121" s="199"/>
      <c r="U121" s="199"/>
    </row>
    <row r="122" spans="16:21" s="64" customFormat="1" ht="14.25" x14ac:dyDescent="0.2">
      <c r="P122" s="86"/>
      <c r="Q122" s="86"/>
      <c r="R122" s="86"/>
      <c r="S122" s="86"/>
      <c r="T122" s="199"/>
      <c r="U122" s="199"/>
    </row>
    <row r="123" spans="16:21" s="64" customFormat="1" ht="14.25" x14ac:dyDescent="0.2">
      <c r="P123" s="86"/>
      <c r="Q123" s="86"/>
      <c r="R123" s="86"/>
      <c r="S123" s="86"/>
      <c r="T123" s="199"/>
      <c r="U123" s="199"/>
    </row>
    <row r="124" spans="16:21" s="64" customFormat="1" ht="14.25" x14ac:dyDescent="0.2">
      <c r="P124" s="86"/>
      <c r="Q124" s="86"/>
      <c r="R124" s="86"/>
      <c r="S124" s="86"/>
      <c r="T124" s="199"/>
      <c r="U124" s="199"/>
    </row>
    <row r="125" spans="16:21" s="64" customFormat="1" ht="14.25" x14ac:dyDescent="0.2">
      <c r="P125" s="86"/>
      <c r="Q125" s="86"/>
      <c r="R125" s="86"/>
      <c r="S125" s="86"/>
      <c r="T125" s="199"/>
      <c r="U125" s="199"/>
    </row>
    <row r="126" spans="16:21" s="64" customFormat="1" ht="14.25" x14ac:dyDescent="0.2">
      <c r="P126" s="86"/>
      <c r="Q126" s="86"/>
      <c r="R126" s="86"/>
      <c r="S126" s="86"/>
      <c r="T126" s="199"/>
      <c r="U126" s="199"/>
    </row>
    <row r="127" spans="16:21" s="64" customFormat="1" ht="14.25" x14ac:dyDescent="0.2">
      <c r="P127" s="86"/>
      <c r="Q127" s="86"/>
      <c r="R127" s="86"/>
      <c r="S127" s="86"/>
      <c r="T127" s="199"/>
      <c r="U127" s="199"/>
    </row>
    <row r="128" spans="16:21" s="64" customFormat="1" ht="14.25" x14ac:dyDescent="0.2">
      <c r="P128" s="86"/>
      <c r="Q128" s="86"/>
      <c r="R128" s="86"/>
      <c r="S128" s="86"/>
      <c r="T128" s="199"/>
      <c r="U128" s="199"/>
    </row>
    <row r="129" spans="16:21" s="64" customFormat="1" ht="14.25" x14ac:dyDescent="0.2">
      <c r="P129" s="86"/>
      <c r="Q129" s="86"/>
      <c r="R129" s="86"/>
      <c r="S129" s="86"/>
      <c r="T129" s="199"/>
      <c r="U129" s="199"/>
    </row>
    <row r="130" spans="16:21" s="64" customFormat="1" ht="14.25" x14ac:dyDescent="0.2">
      <c r="P130" s="86"/>
      <c r="Q130" s="86"/>
      <c r="R130" s="86"/>
      <c r="S130" s="86"/>
      <c r="T130" s="199"/>
      <c r="U130" s="199"/>
    </row>
    <row r="131" spans="16:21" s="64" customFormat="1" ht="14.25" x14ac:dyDescent="0.2">
      <c r="P131" s="86"/>
      <c r="Q131" s="86"/>
      <c r="R131" s="86"/>
      <c r="S131" s="86"/>
      <c r="T131" s="199"/>
      <c r="U131" s="199"/>
    </row>
    <row r="132" spans="16:21" s="64" customFormat="1" ht="14.25" x14ac:dyDescent="0.2">
      <c r="P132" s="86"/>
      <c r="Q132" s="86"/>
      <c r="R132" s="86"/>
      <c r="S132" s="86"/>
      <c r="T132" s="199"/>
      <c r="U132" s="199"/>
    </row>
    <row r="133" spans="16:21" s="64" customFormat="1" ht="14.25" x14ac:dyDescent="0.2">
      <c r="P133" s="86"/>
      <c r="Q133" s="86"/>
      <c r="R133" s="86"/>
      <c r="S133" s="86"/>
      <c r="T133" s="199"/>
      <c r="U133" s="199"/>
    </row>
    <row r="134" spans="16:21" s="64" customFormat="1" ht="14.25" x14ac:dyDescent="0.2">
      <c r="P134" s="86"/>
      <c r="Q134" s="86"/>
      <c r="R134" s="86"/>
      <c r="S134" s="86"/>
      <c r="T134" s="199"/>
      <c r="U134" s="199"/>
    </row>
    <row r="135" spans="16:21" s="64" customFormat="1" ht="14.25" x14ac:dyDescent="0.2">
      <c r="P135" s="86"/>
      <c r="Q135" s="86"/>
      <c r="R135" s="86"/>
      <c r="S135" s="86"/>
      <c r="T135" s="199"/>
      <c r="U135" s="199"/>
    </row>
    <row r="136" spans="16:21" s="64" customFormat="1" ht="14.25" x14ac:dyDescent="0.2">
      <c r="P136" s="86"/>
      <c r="Q136" s="86"/>
      <c r="R136" s="86"/>
      <c r="S136" s="86"/>
      <c r="T136" s="199"/>
      <c r="U136" s="199"/>
    </row>
    <row r="137" spans="16:21" s="64" customFormat="1" ht="14.25" x14ac:dyDescent="0.2">
      <c r="P137" s="86"/>
      <c r="Q137" s="86"/>
      <c r="R137" s="86"/>
      <c r="S137" s="86"/>
      <c r="T137" s="199"/>
      <c r="U137" s="199"/>
    </row>
    <row r="138" spans="16:21" s="64" customFormat="1" ht="14.25" x14ac:dyDescent="0.2">
      <c r="P138" s="86"/>
      <c r="Q138" s="86"/>
      <c r="R138" s="86"/>
      <c r="S138" s="86"/>
      <c r="T138" s="199"/>
      <c r="U138" s="199"/>
    </row>
    <row r="139" spans="16:21" s="64" customFormat="1" ht="14.25" x14ac:dyDescent="0.2">
      <c r="P139" s="86"/>
      <c r="Q139" s="86"/>
      <c r="R139" s="86"/>
      <c r="S139" s="86"/>
      <c r="T139" s="199"/>
      <c r="U139" s="199"/>
    </row>
    <row r="140" spans="16:21" s="64" customFormat="1" ht="14.25" x14ac:dyDescent="0.2">
      <c r="P140" s="86"/>
      <c r="Q140" s="86"/>
      <c r="R140" s="86"/>
      <c r="S140" s="86"/>
      <c r="T140" s="199"/>
      <c r="U140" s="199"/>
    </row>
    <row r="141" spans="16:21" s="64" customFormat="1" ht="14.25" x14ac:dyDescent="0.2">
      <c r="P141" s="86"/>
      <c r="Q141" s="86"/>
      <c r="R141" s="86"/>
      <c r="S141" s="86"/>
      <c r="T141" s="199"/>
      <c r="U141" s="199"/>
    </row>
    <row r="142" spans="16:21" s="64" customFormat="1" ht="14.25" x14ac:dyDescent="0.2">
      <c r="P142" s="86"/>
      <c r="Q142" s="86"/>
      <c r="R142" s="86"/>
      <c r="S142" s="86"/>
      <c r="T142" s="199"/>
      <c r="U142" s="199"/>
    </row>
    <row r="143" spans="16:21" s="64" customFormat="1" ht="14.25" x14ac:dyDescent="0.2">
      <c r="P143" s="86"/>
      <c r="Q143" s="86"/>
      <c r="R143" s="86"/>
      <c r="S143" s="86"/>
      <c r="T143" s="199"/>
      <c r="U143" s="199"/>
    </row>
    <row r="144" spans="16:21" s="64" customFormat="1" ht="14.25" x14ac:dyDescent="0.2">
      <c r="P144" s="86"/>
      <c r="Q144" s="86"/>
      <c r="R144" s="86"/>
      <c r="S144" s="86"/>
      <c r="T144" s="199"/>
      <c r="U144" s="199"/>
    </row>
    <row r="145" spans="16:21" s="64" customFormat="1" ht="14.25" x14ac:dyDescent="0.2">
      <c r="P145" s="86"/>
      <c r="Q145" s="86"/>
      <c r="R145" s="86"/>
      <c r="S145" s="86"/>
      <c r="T145" s="199"/>
      <c r="U145" s="199"/>
    </row>
    <row r="146" spans="16:21" s="64" customFormat="1" ht="14.25" x14ac:dyDescent="0.2">
      <c r="P146" s="86"/>
      <c r="Q146" s="86"/>
      <c r="R146" s="86"/>
      <c r="S146" s="86"/>
      <c r="T146" s="199"/>
      <c r="U146" s="199"/>
    </row>
    <row r="147" spans="16:21" s="64" customFormat="1" ht="14.25" x14ac:dyDescent="0.2">
      <c r="P147" s="86"/>
      <c r="Q147" s="86"/>
      <c r="R147" s="86"/>
      <c r="S147" s="86"/>
      <c r="T147" s="199"/>
      <c r="U147" s="199"/>
    </row>
    <row r="148" spans="16:21" s="64" customFormat="1" ht="14.25" x14ac:dyDescent="0.2">
      <c r="P148" s="86"/>
      <c r="Q148" s="86"/>
      <c r="R148" s="86"/>
      <c r="S148" s="86"/>
      <c r="T148" s="199"/>
      <c r="U148" s="199"/>
    </row>
    <row r="149" spans="16:21" s="64" customFormat="1" ht="14.25" x14ac:dyDescent="0.2">
      <c r="P149" s="86"/>
      <c r="Q149" s="86"/>
      <c r="R149" s="86"/>
      <c r="S149" s="86"/>
      <c r="T149" s="199"/>
      <c r="U149" s="199"/>
    </row>
    <row r="150" spans="16:21" s="64" customFormat="1" ht="14.25" x14ac:dyDescent="0.2">
      <c r="P150" s="86"/>
      <c r="Q150" s="86"/>
      <c r="R150" s="86"/>
      <c r="S150" s="86"/>
      <c r="T150" s="199"/>
      <c r="U150" s="199"/>
    </row>
    <row r="151" spans="16:21" s="64" customFormat="1" ht="14.25" x14ac:dyDescent="0.2">
      <c r="P151" s="86"/>
      <c r="Q151" s="86"/>
      <c r="R151" s="86"/>
      <c r="S151" s="86"/>
      <c r="T151" s="199"/>
      <c r="U151" s="199"/>
    </row>
    <row r="152" spans="16:21" s="64" customFormat="1" ht="14.25" x14ac:dyDescent="0.2">
      <c r="P152" s="86"/>
      <c r="Q152" s="86"/>
      <c r="R152" s="86"/>
      <c r="S152" s="86"/>
      <c r="T152" s="199"/>
      <c r="U152" s="199"/>
    </row>
    <row r="153" spans="16:21" s="64" customFormat="1" ht="14.25" x14ac:dyDescent="0.2">
      <c r="P153" s="86"/>
      <c r="Q153" s="86"/>
      <c r="R153" s="86"/>
      <c r="S153" s="86"/>
      <c r="T153" s="199"/>
      <c r="U153" s="199"/>
    </row>
    <row r="154" spans="16:21" s="64" customFormat="1" ht="14.25" x14ac:dyDescent="0.2">
      <c r="P154" s="86"/>
      <c r="Q154" s="86"/>
      <c r="R154" s="86"/>
      <c r="S154" s="86"/>
      <c r="T154" s="199"/>
      <c r="U154" s="199"/>
    </row>
    <row r="155" spans="16:21" s="64" customFormat="1" ht="14.25" x14ac:dyDescent="0.2">
      <c r="P155" s="86"/>
      <c r="Q155" s="86"/>
      <c r="R155" s="86"/>
      <c r="S155" s="86"/>
      <c r="T155" s="199"/>
      <c r="U155" s="199"/>
    </row>
    <row r="156" spans="16:21" s="64" customFormat="1" ht="14.25" x14ac:dyDescent="0.2">
      <c r="P156" s="86"/>
      <c r="Q156" s="86"/>
      <c r="R156" s="86"/>
      <c r="S156" s="86"/>
      <c r="T156" s="199"/>
      <c r="U156" s="199"/>
    </row>
    <row r="157" spans="16:21" s="64" customFormat="1" ht="14.25" x14ac:dyDescent="0.2">
      <c r="P157" s="86"/>
      <c r="Q157" s="86"/>
      <c r="R157" s="86"/>
      <c r="S157" s="86"/>
      <c r="T157" s="199"/>
      <c r="U157" s="199"/>
    </row>
    <row r="158" spans="16:21" s="64" customFormat="1" ht="14.25" x14ac:dyDescent="0.2">
      <c r="P158" s="86"/>
      <c r="Q158" s="86"/>
      <c r="R158" s="86"/>
      <c r="S158" s="86"/>
      <c r="T158" s="199"/>
      <c r="U158" s="199"/>
    </row>
    <row r="159" spans="16:21" s="64" customFormat="1" ht="14.25" x14ac:dyDescent="0.2">
      <c r="P159" s="86"/>
      <c r="Q159" s="86"/>
      <c r="R159" s="86"/>
      <c r="S159" s="86"/>
      <c r="T159" s="199"/>
      <c r="U159" s="199"/>
    </row>
    <row r="160" spans="16:21" s="64" customFormat="1" ht="14.25" x14ac:dyDescent="0.2">
      <c r="P160" s="86"/>
      <c r="Q160" s="86"/>
      <c r="R160" s="86"/>
      <c r="S160" s="86"/>
      <c r="T160" s="199"/>
      <c r="U160" s="199"/>
    </row>
    <row r="161" spans="16:21" s="64" customFormat="1" ht="14.25" x14ac:dyDescent="0.2">
      <c r="P161" s="86"/>
      <c r="Q161" s="86"/>
      <c r="R161" s="86"/>
      <c r="S161" s="86"/>
      <c r="T161" s="199"/>
      <c r="U161" s="199"/>
    </row>
    <row r="162" spans="16:21" s="64" customFormat="1" ht="14.25" x14ac:dyDescent="0.2">
      <c r="P162" s="86"/>
      <c r="Q162" s="86"/>
      <c r="R162" s="86"/>
      <c r="S162" s="86"/>
      <c r="T162" s="199"/>
      <c r="U162" s="199"/>
    </row>
    <row r="163" spans="16:21" s="64" customFormat="1" ht="14.25" x14ac:dyDescent="0.2">
      <c r="P163" s="86"/>
      <c r="Q163" s="86"/>
      <c r="R163" s="86"/>
      <c r="S163" s="86"/>
      <c r="T163" s="199"/>
      <c r="U163" s="199"/>
    </row>
    <row r="164" spans="16:21" s="64" customFormat="1" ht="14.25" x14ac:dyDescent="0.2">
      <c r="P164" s="86"/>
      <c r="Q164" s="86"/>
      <c r="R164" s="86"/>
      <c r="S164" s="86"/>
      <c r="T164" s="199"/>
      <c r="U164" s="199"/>
    </row>
    <row r="165" spans="16:21" s="64" customFormat="1" ht="14.25" x14ac:dyDescent="0.2">
      <c r="P165" s="86"/>
      <c r="Q165" s="86"/>
      <c r="R165" s="86"/>
      <c r="S165" s="86"/>
      <c r="T165" s="199"/>
      <c r="U165" s="199"/>
    </row>
    <row r="166" spans="16:21" s="64" customFormat="1" ht="14.25" x14ac:dyDescent="0.2">
      <c r="P166" s="86"/>
      <c r="Q166" s="86"/>
      <c r="R166" s="86"/>
      <c r="S166" s="86"/>
      <c r="T166" s="199"/>
      <c r="U166" s="199"/>
    </row>
    <row r="167" spans="16:21" s="64" customFormat="1" ht="14.25" x14ac:dyDescent="0.2">
      <c r="P167" s="86"/>
      <c r="Q167" s="86"/>
      <c r="R167" s="86"/>
      <c r="S167" s="86"/>
      <c r="T167" s="199"/>
      <c r="U167" s="199"/>
    </row>
    <row r="168" spans="16:21" s="64" customFormat="1" ht="14.25" x14ac:dyDescent="0.2">
      <c r="P168" s="86"/>
      <c r="Q168" s="86"/>
      <c r="R168" s="86"/>
      <c r="S168" s="86"/>
      <c r="T168" s="199"/>
      <c r="U168" s="199"/>
    </row>
    <row r="169" spans="16:21" s="64" customFormat="1" ht="14.25" x14ac:dyDescent="0.2">
      <c r="P169" s="86"/>
      <c r="Q169" s="86"/>
      <c r="R169" s="86"/>
      <c r="S169" s="86"/>
      <c r="T169" s="199"/>
      <c r="U169" s="199"/>
    </row>
    <row r="170" spans="16:21" s="64" customFormat="1" ht="14.25" x14ac:dyDescent="0.2">
      <c r="P170" s="86"/>
      <c r="Q170" s="86"/>
      <c r="R170" s="86"/>
      <c r="S170" s="86"/>
      <c r="T170" s="199"/>
      <c r="U170" s="199"/>
    </row>
    <row r="171" spans="16:21" s="64" customFormat="1" ht="14.25" x14ac:dyDescent="0.2">
      <c r="P171" s="86"/>
      <c r="Q171" s="86"/>
      <c r="R171" s="86"/>
      <c r="S171" s="86"/>
      <c r="T171" s="199"/>
      <c r="U171" s="199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0" width="10.85546875" style="64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306" t="s">
        <v>335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</row>
    <row r="8" spans="1:19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</row>
    <row r="9" spans="1:19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</row>
    <row r="10" spans="1:19" s="64" customFormat="1" ht="15.75" customHeight="1" x14ac:dyDescent="0.25">
      <c r="A10" s="61"/>
      <c r="B10" s="62"/>
      <c r="C10" s="298" t="s">
        <v>156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  <c r="S10" s="86"/>
    </row>
    <row r="11" spans="1:19" s="64" customFormat="1" x14ac:dyDescent="0.25">
      <c r="A11" s="61"/>
      <c r="B11" s="62"/>
      <c r="C11" s="141" t="s">
        <v>140</v>
      </c>
      <c r="D11" s="122" t="s">
        <v>141</v>
      </c>
      <c r="E11" s="141" t="s">
        <v>142</v>
      </c>
      <c r="F11" s="141" t="s">
        <v>143</v>
      </c>
      <c r="G11" s="141" t="s">
        <v>144</v>
      </c>
      <c r="H11" s="141" t="s">
        <v>145</v>
      </c>
      <c r="I11" s="141" t="s">
        <v>146</v>
      </c>
      <c r="J11" s="141" t="s">
        <v>147</v>
      </c>
      <c r="K11" s="141" t="s">
        <v>148</v>
      </c>
      <c r="L11" s="141" t="s">
        <v>139</v>
      </c>
      <c r="M11" s="141" t="s">
        <v>149</v>
      </c>
      <c r="N11" s="141" t="s">
        <v>150</v>
      </c>
      <c r="O11" s="63"/>
      <c r="P11" s="179"/>
      <c r="Q11" s="86"/>
      <c r="R11" s="86"/>
      <c r="S11" s="86"/>
    </row>
    <row r="12" spans="1:19" s="64" customFormat="1" ht="9.75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</row>
    <row r="13" spans="1:19" s="64" customFormat="1" x14ac:dyDescent="0.25">
      <c r="A13" s="61"/>
      <c r="B13" s="106"/>
      <c r="C13" s="298" t="s">
        <v>51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3"/>
      <c r="P13" s="86"/>
      <c r="Q13" s="86"/>
      <c r="R13" s="86"/>
      <c r="S13" s="86"/>
    </row>
    <row r="14" spans="1:19" s="64" customFormat="1" ht="14.25" x14ac:dyDescent="0.2">
      <c r="A14" s="61"/>
      <c r="B14" s="101">
        <v>2015</v>
      </c>
      <c r="C14" s="83">
        <v>60.822866804993147</v>
      </c>
      <c r="D14" s="83">
        <v>59.586267412055015</v>
      </c>
      <c r="E14" s="83">
        <v>59.594063819032158</v>
      </c>
      <c r="F14" s="83">
        <v>57.854842173278229</v>
      </c>
      <c r="G14" s="83">
        <v>57.16100341433804</v>
      </c>
      <c r="H14" s="83">
        <v>57.23176557325543</v>
      </c>
      <c r="I14" s="83">
        <v>57.595546095106833</v>
      </c>
      <c r="J14" s="83">
        <v>57.451235187562133</v>
      </c>
      <c r="K14" s="83">
        <v>58.34821191197117</v>
      </c>
      <c r="L14" s="83">
        <v>59.280492111629492</v>
      </c>
      <c r="M14" s="83">
        <v>56.920262090590931</v>
      </c>
      <c r="N14" s="83">
        <v>56.594884894794042</v>
      </c>
      <c r="O14" s="63"/>
      <c r="P14" s="86"/>
      <c r="Q14" s="86"/>
      <c r="R14" s="86"/>
      <c r="S14" s="86"/>
    </row>
    <row r="15" spans="1:19" s="64" customFormat="1" ht="14.25" x14ac:dyDescent="0.2">
      <c r="A15" s="61"/>
      <c r="B15" s="101">
        <v>2016</v>
      </c>
      <c r="C15" s="83">
        <v>56.1</v>
      </c>
      <c r="D15" s="83">
        <v>58.298180018305167</v>
      </c>
      <c r="E15" s="83">
        <v>56.678432240172803</v>
      </c>
      <c r="F15" s="83">
        <v>57.791134904201726</v>
      </c>
      <c r="G15" s="83">
        <v>56.583996639233483</v>
      </c>
      <c r="H15" s="83">
        <v>56.712822561852072</v>
      </c>
      <c r="I15" s="83">
        <v>54.713553538508897</v>
      </c>
      <c r="J15" s="83">
        <v>55.295260473611862</v>
      </c>
      <c r="K15" s="83">
        <v>55.570700167196719</v>
      </c>
      <c r="L15" s="83">
        <v>56.324561830039308</v>
      </c>
      <c r="M15" s="83">
        <v>55.287318056202039</v>
      </c>
      <c r="N15" s="83">
        <v>54.625816543857141</v>
      </c>
      <c r="O15" s="63"/>
      <c r="P15" s="86"/>
      <c r="Q15" s="86"/>
      <c r="R15" s="86"/>
      <c r="S15" s="86"/>
    </row>
    <row r="16" spans="1:19" s="64" customFormat="1" x14ac:dyDescent="0.25">
      <c r="A16" s="61"/>
      <c r="B16" s="101">
        <v>2017</v>
      </c>
      <c r="C16" s="83">
        <v>53.461965783827111</v>
      </c>
      <c r="D16" s="83">
        <v>54.101893419903966</v>
      </c>
      <c r="E16" s="83">
        <v>53.992248989780911</v>
      </c>
      <c r="F16" s="83">
        <v>54.170456534096402</v>
      </c>
      <c r="G16" s="83">
        <v>52.874257407530877</v>
      </c>
      <c r="H16" s="83">
        <v>52.740979923749329</v>
      </c>
      <c r="I16" s="84">
        <v>53.283051456156031</v>
      </c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19" s="64" customFormat="1" x14ac:dyDescent="0.25">
      <c r="A17" s="61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3"/>
      <c r="P17" s="86"/>
      <c r="Q17" s="86" t="s">
        <v>53</v>
      </c>
      <c r="R17" s="86" t="s">
        <v>54</v>
      </c>
      <c r="S17" s="86" t="s">
        <v>55</v>
      </c>
    </row>
    <row r="18" spans="1:19" s="64" customFormat="1" x14ac:dyDescent="0.25">
      <c r="A18" s="61"/>
      <c r="B18" s="272" t="s">
        <v>365</v>
      </c>
      <c r="C18" s="83">
        <v>-2.6380342161728905</v>
      </c>
      <c r="D18" s="83">
        <v>-4.1962865984012012</v>
      </c>
      <c r="E18" s="83">
        <v>-2.6861832503918919</v>
      </c>
      <c r="F18" s="83">
        <v>-3.620678370105324</v>
      </c>
      <c r="G18" s="83">
        <v>-3.7097392317026063</v>
      </c>
      <c r="H18" s="83">
        <v>-3.9718426381027427</v>
      </c>
      <c r="I18" s="84">
        <v>-1.4305020823528665</v>
      </c>
      <c r="J18" s="83"/>
      <c r="K18" s="83"/>
      <c r="L18" s="83"/>
      <c r="M18" s="83"/>
      <c r="N18" s="83"/>
      <c r="O18" s="63"/>
      <c r="P18" s="180" t="s">
        <v>239</v>
      </c>
      <c r="Q18" s="181">
        <v>60.822866804993147</v>
      </c>
      <c r="R18" s="181">
        <v>85.953590265459624</v>
      </c>
      <c r="S18" s="181">
        <v>29.577086975489781</v>
      </c>
    </row>
    <row r="19" spans="1:19" s="64" customFormat="1" x14ac:dyDescent="0.25">
      <c r="A19" s="61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180" t="s">
        <v>241</v>
      </c>
      <c r="Q19" s="181">
        <v>59.586267412055015</v>
      </c>
      <c r="R19" s="181">
        <v>86.759303198636999</v>
      </c>
      <c r="S19" s="181">
        <v>29.806094560324926</v>
      </c>
    </row>
    <row r="20" spans="1:19" s="64" customFormat="1" x14ac:dyDescent="0.25">
      <c r="A20" s="61"/>
      <c r="B20" s="98"/>
      <c r="C20" s="123" t="s">
        <v>140</v>
      </c>
      <c r="D20" s="124" t="s">
        <v>141</v>
      </c>
      <c r="E20" s="123" t="s">
        <v>142</v>
      </c>
      <c r="F20" s="123" t="s">
        <v>143</v>
      </c>
      <c r="G20" s="123" t="s">
        <v>144</v>
      </c>
      <c r="H20" s="123" t="s">
        <v>145</v>
      </c>
      <c r="I20" s="123" t="s">
        <v>146</v>
      </c>
      <c r="J20" s="123" t="s">
        <v>147</v>
      </c>
      <c r="K20" s="123" t="s">
        <v>148</v>
      </c>
      <c r="L20" s="123" t="s">
        <v>139</v>
      </c>
      <c r="M20" s="123" t="s">
        <v>149</v>
      </c>
      <c r="N20" s="123" t="s">
        <v>150</v>
      </c>
      <c r="O20" s="63"/>
      <c r="P20" s="180" t="s">
        <v>242</v>
      </c>
      <c r="Q20" s="181">
        <v>59.594063819032158</v>
      </c>
      <c r="R20" s="181">
        <v>86.994447158613909</v>
      </c>
      <c r="S20" s="181">
        <v>29.726333095474892</v>
      </c>
    </row>
    <row r="21" spans="1:19" s="64" customFormat="1" x14ac:dyDescent="0.25">
      <c r="A21" s="61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3"/>
      <c r="P21" s="180" t="s">
        <v>243</v>
      </c>
      <c r="Q21" s="181">
        <v>57.854842173278229</v>
      </c>
      <c r="R21" s="181">
        <v>85.696097447973216</v>
      </c>
      <c r="S21" s="181">
        <v>29.553863298509796</v>
      </c>
    </row>
    <row r="22" spans="1:19" s="64" customFormat="1" x14ac:dyDescent="0.25">
      <c r="A22" s="61"/>
      <c r="B22" s="146"/>
      <c r="C22" s="298" t="s">
        <v>50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3"/>
      <c r="P22" s="180" t="s">
        <v>252</v>
      </c>
      <c r="Q22" s="181">
        <v>57.16100341433804</v>
      </c>
      <c r="R22" s="181">
        <v>85.496395326706136</v>
      </c>
      <c r="S22" s="181">
        <v>29.728943336566953</v>
      </c>
    </row>
    <row r="23" spans="1:19" s="64" customFormat="1" ht="14.25" x14ac:dyDescent="0.2">
      <c r="A23" s="61"/>
      <c r="B23" s="101">
        <v>2015</v>
      </c>
      <c r="C23" s="83">
        <v>85.953590265459624</v>
      </c>
      <c r="D23" s="83">
        <v>86.759303198636999</v>
      </c>
      <c r="E23" s="83">
        <v>86.994447158613909</v>
      </c>
      <c r="F23" s="83">
        <v>85.696097447973216</v>
      </c>
      <c r="G23" s="83">
        <v>85.496395326706136</v>
      </c>
      <c r="H23" s="83">
        <v>85.897359476471067</v>
      </c>
      <c r="I23" s="83">
        <v>86.791382689945834</v>
      </c>
      <c r="J23" s="83">
        <v>87.636908232649063</v>
      </c>
      <c r="K23" s="83">
        <v>87.865390150139632</v>
      </c>
      <c r="L23" s="83">
        <v>86.83483767163915</v>
      </c>
      <c r="M23" s="83">
        <v>84.494459291168994</v>
      </c>
      <c r="N23" s="83">
        <v>84.226008513071221</v>
      </c>
      <c r="O23" s="63"/>
      <c r="P23" s="180" t="s">
        <v>253</v>
      </c>
      <c r="Q23" s="181">
        <v>57.23176557325543</v>
      </c>
      <c r="R23" s="181">
        <v>85.897359476471067</v>
      </c>
      <c r="S23" s="181">
        <v>29.323274414108607</v>
      </c>
    </row>
    <row r="24" spans="1:19" s="64" customFormat="1" ht="14.25" x14ac:dyDescent="0.2">
      <c r="A24" s="61"/>
      <c r="B24" s="101">
        <v>2016</v>
      </c>
      <c r="C24" s="83">
        <v>85</v>
      </c>
      <c r="D24" s="83">
        <v>86.435163824182766</v>
      </c>
      <c r="E24" s="83">
        <v>85.668652783653457</v>
      </c>
      <c r="F24" s="83">
        <v>84.681301100511689</v>
      </c>
      <c r="G24" s="83">
        <v>84.913068763922581</v>
      </c>
      <c r="H24" s="83">
        <v>85.020632350194887</v>
      </c>
      <c r="I24" s="83">
        <v>86.045251655534827</v>
      </c>
      <c r="J24" s="83">
        <v>86.285161454600185</v>
      </c>
      <c r="K24" s="83">
        <v>86.615012760398912</v>
      </c>
      <c r="L24" s="83">
        <v>86.056953831446251</v>
      </c>
      <c r="M24" s="83">
        <v>83.560845318504491</v>
      </c>
      <c r="N24" s="83">
        <v>82.426177659465694</v>
      </c>
      <c r="O24" s="63"/>
      <c r="P24" s="180" t="s">
        <v>254</v>
      </c>
      <c r="Q24" s="181">
        <v>57.595546095106833</v>
      </c>
      <c r="R24" s="181">
        <v>86.791382689945834</v>
      </c>
      <c r="S24" s="181">
        <v>29.167910593139695</v>
      </c>
    </row>
    <row r="25" spans="1:19" s="64" customFormat="1" x14ac:dyDescent="0.25">
      <c r="A25" s="61"/>
      <c r="B25" s="101">
        <v>2017</v>
      </c>
      <c r="C25" s="83">
        <v>82.649681216096766</v>
      </c>
      <c r="D25" s="83">
        <v>84.40567568887667</v>
      </c>
      <c r="E25" s="83">
        <v>84.426708599319795</v>
      </c>
      <c r="F25" s="83">
        <v>84.265201714058676</v>
      </c>
      <c r="G25" s="83">
        <v>83.909828400885161</v>
      </c>
      <c r="H25" s="83">
        <v>85.32146592374788</v>
      </c>
      <c r="I25" s="84">
        <v>85.347410003502503</v>
      </c>
      <c r="J25" s="83"/>
      <c r="K25" s="83"/>
      <c r="L25" s="83"/>
      <c r="M25" s="83"/>
      <c r="N25" s="83"/>
      <c r="O25" s="63"/>
      <c r="P25" s="180" t="s">
        <v>255</v>
      </c>
      <c r="Q25" s="181">
        <v>57.451235187562133</v>
      </c>
      <c r="R25" s="181">
        <v>87.636908232649063</v>
      </c>
      <c r="S25" s="181">
        <v>29.529100495002158</v>
      </c>
    </row>
    <row r="26" spans="1:19" s="64" customFormat="1" x14ac:dyDescent="0.25">
      <c r="A26" s="61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3"/>
      <c r="P26" s="180" t="s">
        <v>256</v>
      </c>
      <c r="Q26" s="181">
        <v>58.34821191197117</v>
      </c>
      <c r="R26" s="181">
        <v>87.865390150139632</v>
      </c>
      <c r="S26" s="181">
        <v>30.167351675924504</v>
      </c>
    </row>
    <row r="27" spans="1:19" s="64" customFormat="1" x14ac:dyDescent="0.25">
      <c r="A27" s="61"/>
      <c r="B27" s="272" t="s">
        <v>365</v>
      </c>
      <c r="C27" s="83">
        <v>-2.3503187839032336</v>
      </c>
      <c r="D27" s="83">
        <v>-2.0294881353060958</v>
      </c>
      <c r="E27" s="83">
        <v>-1.2419441843336614</v>
      </c>
      <c r="F27" s="83">
        <v>-0.4160993864530127</v>
      </c>
      <c r="G27" s="83">
        <v>-1.0032403630374205</v>
      </c>
      <c r="H27" s="83">
        <v>0.30083357355299256</v>
      </c>
      <c r="I27" s="84">
        <v>-0.69784165203232362</v>
      </c>
      <c r="J27" s="83"/>
      <c r="K27" s="83"/>
      <c r="L27" s="83"/>
      <c r="M27" s="83"/>
      <c r="N27" s="83"/>
      <c r="O27" s="63"/>
      <c r="P27" s="180" t="s">
        <v>258</v>
      </c>
      <c r="Q27" s="181">
        <v>59.280492111629492</v>
      </c>
      <c r="R27" s="181">
        <v>86.83483767163915</v>
      </c>
      <c r="S27" s="181">
        <v>30.048920329069833</v>
      </c>
    </row>
    <row r="28" spans="1:19" s="64" customFormat="1" x14ac:dyDescent="0.25">
      <c r="A28" s="61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3"/>
      <c r="P28" s="180" t="s">
        <v>266</v>
      </c>
      <c r="Q28" s="181">
        <v>56.920262090590931</v>
      </c>
      <c r="R28" s="181">
        <v>84.494459291168994</v>
      </c>
      <c r="S28" s="181">
        <v>29.324660905626803</v>
      </c>
    </row>
    <row r="29" spans="1:19" s="64" customFormat="1" x14ac:dyDescent="0.25">
      <c r="A29" s="61"/>
      <c r="B29" s="101"/>
      <c r="C29" s="123" t="s">
        <v>140</v>
      </c>
      <c r="D29" s="124" t="s">
        <v>141</v>
      </c>
      <c r="E29" s="123" t="s">
        <v>142</v>
      </c>
      <c r="F29" s="123" t="s">
        <v>143</v>
      </c>
      <c r="G29" s="123" t="s">
        <v>144</v>
      </c>
      <c r="H29" s="123" t="s">
        <v>145</v>
      </c>
      <c r="I29" s="123" t="s">
        <v>146</v>
      </c>
      <c r="J29" s="123" t="s">
        <v>147</v>
      </c>
      <c r="K29" s="123" t="s">
        <v>148</v>
      </c>
      <c r="L29" s="123" t="s">
        <v>139</v>
      </c>
      <c r="M29" s="123" t="s">
        <v>149</v>
      </c>
      <c r="N29" s="123" t="s">
        <v>150</v>
      </c>
      <c r="O29" s="63"/>
      <c r="P29" s="180" t="s">
        <v>271</v>
      </c>
      <c r="Q29" s="181">
        <v>56.594884894794042</v>
      </c>
      <c r="R29" s="181">
        <v>84.226008513071221</v>
      </c>
      <c r="S29" s="181">
        <v>29.088604572304671</v>
      </c>
    </row>
    <row r="30" spans="1:19" s="64" customFormat="1" x14ac:dyDescent="0.25">
      <c r="A30" s="61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3"/>
      <c r="P30" s="180" t="s">
        <v>272</v>
      </c>
      <c r="Q30" s="181">
        <v>56.1</v>
      </c>
      <c r="R30" s="181">
        <v>85</v>
      </c>
      <c r="S30" s="181">
        <v>28.888565975117537</v>
      </c>
    </row>
    <row r="31" spans="1:19" s="64" customFormat="1" x14ac:dyDescent="0.25">
      <c r="A31" s="61"/>
      <c r="B31" s="101"/>
      <c r="C31" s="298" t="s">
        <v>52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63"/>
      <c r="P31" s="180" t="s">
        <v>273</v>
      </c>
      <c r="Q31" s="181">
        <v>58.298180018305167</v>
      </c>
      <c r="R31" s="181">
        <v>86.435163824182766</v>
      </c>
      <c r="S31" s="181">
        <v>28.960826133689853</v>
      </c>
    </row>
    <row r="32" spans="1:19" s="64" customFormat="1" ht="14.25" x14ac:dyDescent="0.2">
      <c r="A32" s="61"/>
      <c r="B32" s="101">
        <v>2015</v>
      </c>
      <c r="C32" s="83">
        <v>76.067728172044212</v>
      </c>
      <c r="D32" s="83">
        <v>77.497109294700294</v>
      </c>
      <c r="E32" s="83">
        <v>77.74781845383977</v>
      </c>
      <c r="F32" s="83">
        <v>76.96729573339644</v>
      </c>
      <c r="G32" s="83">
        <v>77.666469805862931</v>
      </c>
      <c r="H32" s="83">
        <v>76.36529229234182</v>
      </c>
      <c r="I32" s="83">
        <v>77.391607103059087</v>
      </c>
      <c r="J32" s="83">
        <v>78.112858342369151</v>
      </c>
      <c r="K32" s="83">
        <v>79.130006726828469</v>
      </c>
      <c r="L32" s="83">
        <v>78.02543874560692</v>
      </c>
      <c r="M32" s="83">
        <v>76.767893008642446</v>
      </c>
      <c r="N32" s="83">
        <v>77.042638708660121</v>
      </c>
      <c r="O32" s="63"/>
      <c r="P32" s="180" t="s">
        <v>281</v>
      </c>
      <c r="Q32" s="181">
        <v>56.678432240172803</v>
      </c>
      <c r="R32" s="181">
        <v>85.668652783653457</v>
      </c>
      <c r="S32" s="181">
        <v>28.652892528936707</v>
      </c>
    </row>
    <row r="33" spans="1:19" s="64" customFormat="1" ht="14.25" x14ac:dyDescent="0.2">
      <c r="A33" s="61"/>
      <c r="B33" s="101">
        <v>2016</v>
      </c>
      <c r="C33" s="83">
        <v>76.892779340958398</v>
      </c>
      <c r="D33" s="83">
        <v>77.01130959450893</v>
      </c>
      <c r="E33" s="83">
        <v>76.549120074984728</v>
      </c>
      <c r="F33" s="83">
        <v>76.884664491118372</v>
      </c>
      <c r="G33" s="83">
        <v>76.608101327984684</v>
      </c>
      <c r="H33" s="83">
        <v>76.674310398165318</v>
      </c>
      <c r="I33" s="83">
        <v>77.057700052296724</v>
      </c>
      <c r="J33" s="83">
        <v>77.47302453912738</v>
      </c>
      <c r="K33" s="83">
        <v>78.640522094729334</v>
      </c>
      <c r="L33" s="83">
        <v>78.663205210878687</v>
      </c>
      <c r="M33" s="83">
        <v>77.191709392307814</v>
      </c>
      <c r="N33" s="83">
        <v>75.332773895923353</v>
      </c>
      <c r="O33" s="63"/>
      <c r="P33" s="180" t="s">
        <v>282</v>
      </c>
      <c r="Q33" s="181">
        <v>57.791134904201726</v>
      </c>
      <c r="R33" s="181">
        <v>84.681301100511689</v>
      </c>
      <c r="S33" s="181">
        <v>28.867527664319486</v>
      </c>
    </row>
    <row r="34" spans="1:19" s="64" customFormat="1" x14ac:dyDescent="0.25">
      <c r="A34" s="61"/>
      <c r="B34" s="101">
        <v>2017</v>
      </c>
      <c r="C34" s="83">
        <v>73.865918630715171</v>
      </c>
      <c r="D34" s="83">
        <v>72.74127651307181</v>
      </c>
      <c r="E34" s="83">
        <v>72.815293200167375</v>
      </c>
      <c r="F34" s="83">
        <v>73.267580442896062</v>
      </c>
      <c r="G34" s="83">
        <v>74.94370680373801</v>
      </c>
      <c r="H34" s="83">
        <v>75.420618841687684</v>
      </c>
      <c r="I34" s="84">
        <v>76.613038367262007</v>
      </c>
      <c r="J34" s="83"/>
      <c r="K34" s="83"/>
      <c r="L34" s="83"/>
      <c r="M34" s="83"/>
      <c r="N34" s="83"/>
      <c r="O34" s="63"/>
      <c r="P34" s="180" t="s">
        <v>290</v>
      </c>
      <c r="Q34" s="181">
        <v>56.583996639233483</v>
      </c>
      <c r="R34" s="181">
        <v>84.913068763922581</v>
      </c>
      <c r="S34" s="181">
        <v>28.786072352364378</v>
      </c>
    </row>
    <row r="35" spans="1:19" s="64" customFormat="1" x14ac:dyDescent="0.25">
      <c r="A35" s="61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3"/>
      <c r="P35" s="180" t="s">
        <v>291</v>
      </c>
      <c r="Q35" s="181">
        <v>56.712822561852072</v>
      </c>
      <c r="R35" s="181">
        <v>85.020632350194887</v>
      </c>
      <c r="S35" s="181">
        <v>29.048137895326164</v>
      </c>
    </row>
    <row r="36" spans="1:19" s="64" customFormat="1" x14ac:dyDescent="0.25">
      <c r="A36" s="61"/>
      <c r="B36" s="272" t="s">
        <v>365</v>
      </c>
      <c r="C36" s="83">
        <v>-3.026860710243227</v>
      </c>
      <c r="D36" s="83">
        <v>-4.2700330814371199</v>
      </c>
      <c r="E36" s="83">
        <v>-3.7338268748173533</v>
      </c>
      <c r="F36" s="83">
        <v>-3.6170840482223099</v>
      </c>
      <c r="G36" s="83">
        <v>-1.6643945242466742</v>
      </c>
      <c r="H36" s="83">
        <v>-1.2536915564776336</v>
      </c>
      <c r="I36" s="84">
        <v>-0.44466168503471692</v>
      </c>
      <c r="J36" s="83"/>
      <c r="K36" s="83"/>
      <c r="L36" s="83"/>
      <c r="M36" s="83"/>
      <c r="N36" s="83"/>
      <c r="O36" s="63"/>
      <c r="P36" s="180" t="s">
        <v>292</v>
      </c>
      <c r="Q36" s="181">
        <v>54.713553538508897</v>
      </c>
      <c r="R36" s="181">
        <v>86.045251655534827</v>
      </c>
      <c r="S36" s="181">
        <v>29.085297807275069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296</v>
      </c>
      <c r="Q37" s="181">
        <v>55.295260473611862</v>
      </c>
      <c r="R37" s="181">
        <v>86.285161454600185</v>
      </c>
      <c r="S37" s="181">
        <v>29.636059845892159</v>
      </c>
    </row>
    <row r="38" spans="1:19" ht="15.75" x14ac:dyDescent="0.25">
      <c r="A38" s="8"/>
      <c r="B38" s="19"/>
      <c r="C38" s="318" t="s">
        <v>336</v>
      </c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180" t="s">
        <v>297</v>
      </c>
      <c r="Q38" s="181">
        <v>55.570700167196719</v>
      </c>
      <c r="R38" s="181">
        <v>86.615012760398912</v>
      </c>
      <c r="S38" s="181">
        <v>29.594640287042363</v>
      </c>
    </row>
    <row r="39" spans="1:19" ht="15.75" x14ac:dyDescent="0.25">
      <c r="A39" s="8"/>
      <c r="B39" s="19"/>
      <c r="C39" s="319" t="s">
        <v>280</v>
      </c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12"/>
      <c r="P39" s="180" t="s">
        <v>298</v>
      </c>
      <c r="Q39" s="181">
        <v>56.324561830039308</v>
      </c>
      <c r="R39" s="181">
        <v>86.056953831446251</v>
      </c>
      <c r="S39" s="181">
        <v>29.644761354515204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299</v>
      </c>
      <c r="Q40" s="181">
        <v>55.287318056202039</v>
      </c>
      <c r="R40" s="181">
        <v>83.560845318504491</v>
      </c>
      <c r="S40" s="181">
        <v>28.698807307007417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306</v>
      </c>
      <c r="Q41" s="181">
        <v>54.625816543857141</v>
      </c>
      <c r="R41" s="181">
        <v>82.426177659465694</v>
      </c>
      <c r="S41" s="181">
        <v>27.828060906737097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307</v>
      </c>
      <c r="Q42" s="181">
        <v>53.461965783827111</v>
      </c>
      <c r="R42" s="181">
        <v>82.649681216096766</v>
      </c>
      <c r="S42" s="181">
        <v>27.868147459315917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309</v>
      </c>
      <c r="Q43" s="181">
        <v>54.101893419903966</v>
      </c>
      <c r="R43" s="181">
        <v>84.40567568887667</v>
      </c>
      <c r="S43" s="181">
        <v>27.960863696146347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310</v>
      </c>
      <c r="Q44" s="181">
        <v>53.992248989780911</v>
      </c>
      <c r="R44" s="181">
        <v>84.426708599319795</v>
      </c>
      <c r="S44" s="181">
        <v>27.983038962520052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311</v>
      </c>
      <c r="Q45" s="181">
        <v>54.170456534096402</v>
      </c>
      <c r="R45" s="181">
        <v>84.265201714058676</v>
      </c>
      <c r="S45" s="181">
        <v>27.93010894684274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312</v>
      </c>
      <c r="Q46" s="181">
        <v>52.874257407530877</v>
      </c>
      <c r="R46" s="181">
        <v>83.909828400885161</v>
      </c>
      <c r="S46" s="181">
        <v>27.837065552225017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313</v>
      </c>
      <c r="Q47" s="181">
        <v>52.740979923749329</v>
      </c>
      <c r="R47" s="181">
        <v>85.32146592374788</v>
      </c>
      <c r="S47" s="181">
        <v>27.901337871828702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314</v>
      </c>
      <c r="Q48" s="181">
        <v>53.283051456156031</v>
      </c>
      <c r="R48" s="181">
        <v>85.347410003502503</v>
      </c>
      <c r="S48" s="181">
        <v>28.44613544847001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296</v>
      </c>
      <c r="Q49" s="181"/>
      <c r="R49" s="181"/>
      <c r="S49" s="181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 t="s">
        <v>297</v>
      </c>
      <c r="Q50" s="181"/>
      <c r="R50" s="181"/>
      <c r="S50" s="181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 t="s">
        <v>298</v>
      </c>
      <c r="Q51" s="181"/>
      <c r="R51" s="181"/>
      <c r="S51" s="181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 t="s">
        <v>299</v>
      </c>
      <c r="Q52" s="181"/>
      <c r="R52" s="181"/>
      <c r="S52" s="181"/>
    </row>
    <row r="53" spans="1:22" ht="15.75" x14ac:dyDescent="0.25">
      <c r="A53" s="130" t="s">
        <v>338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180" t="s">
        <v>306</v>
      </c>
      <c r="Q53" s="181"/>
      <c r="R53" s="181"/>
      <c r="S53" s="181"/>
    </row>
    <row r="54" spans="1:22" s="74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/>
      <c r="Q54" s="86"/>
      <c r="R54" s="86"/>
      <c r="S54" s="86"/>
      <c r="T54" s="64"/>
      <c r="U54" s="7"/>
      <c r="V54" s="7"/>
    </row>
    <row r="55" spans="1:22" s="74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6"/>
      <c r="Q55" s="86"/>
      <c r="R55" s="86"/>
      <c r="S55" s="86"/>
      <c r="T55" s="64"/>
      <c r="U55" s="7"/>
      <c r="V55" s="7"/>
    </row>
    <row r="56" spans="1:22" s="74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6"/>
      <c r="Q56" s="86"/>
      <c r="R56" s="86"/>
      <c r="S56" s="86"/>
      <c r="T56" s="64"/>
      <c r="U56" s="7"/>
      <c r="V56" s="7"/>
    </row>
    <row r="57" spans="1:22" x14ac:dyDescent="0.2">
      <c r="H57" s="1"/>
    </row>
    <row r="58" spans="1:22" x14ac:dyDescent="0.2">
      <c r="H58" s="1"/>
    </row>
    <row r="59" spans="1:22" x14ac:dyDescent="0.2">
      <c r="H59" s="1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0" width="10.85546875" style="86"/>
    <col min="21" max="21" width="10.85546875" style="7"/>
    <col min="22" max="22" width="10.85546875" style="198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2" ht="15.75" x14ac:dyDescent="0.25">
      <c r="A7" s="8"/>
      <c r="B7" s="9"/>
      <c r="C7" s="306" t="s">
        <v>330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V7" s="7"/>
    </row>
    <row r="8" spans="1:22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V8" s="7"/>
    </row>
    <row r="9" spans="1:22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V9" s="7"/>
    </row>
    <row r="10" spans="1:22" s="64" customFormat="1" ht="15.75" customHeight="1" x14ac:dyDescent="0.25">
      <c r="A10" s="61"/>
      <c r="B10" s="62"/>
      <c r="C10" s="298" t="s">
        <v>156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  <c r="S10" s="86"/>
      <c r="T10" s="86"/>
    </row>
    <row r="11" spans="1:22" s="64" customFormat="1" x14ac:dyDescent="0.25">
      <c r="A11" s="61"/>
      <c r="B11" s="62"/>
      <c r="C11" s="141" t="s">
        <v>140</v>
      </c>
      <c r="D11" s="122" t="s">
        <v>141</v>
      </c>
      <c r="E11" s="141" t="s">
        <v>142</v>
      </c>
      <c r="F11" s="141" t="s">
        <v>143</v>
      </c>
      <c r="G11" s="141" t="s">
        <v>144</v>
      </c>
      <c r="H11" s="141" t="s">
        <v>145</v>
      </c>
      <c r="I11" s="141" t="s">
        <v>146</v>
      </c>
      <c r="J11" s="141" t="s">
        <v>147</v>
      </c>
      <c r="K11" s="141" t="s">
        <v>148</v>
      </c>
      <c r="L11" s="141" t="s">
        <v>139</v>
      </c>
      <c r="M11" s="141" t="s">
        <v>149</v>
      </c>
      <c r="N11" s="141" t="s">
        <v>150</v>
      </c>
      <c r="O11" s="63"/>
      <c r="P11" s="179"/>
      <c r="Q11" s="86"/>
      <c r="R11" s="86"/>
      <c r="S11" s="86"/>
      <c r="T11" s="86"/>
    </row>
    <row r="12" spans="1:22" s="64" customFormat="1" ht="9.75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  <c r="T12" s="86"/>
    </row>
    <row r="13" spans="1:22" s="64" customFormat="1" x14ac:dyDescent="0.25">
      <c r="A13" s="61"/>
      <c r="B13" s="106"/>
      <c r="C13" s="298" t="s">
        <v>51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3"/>
      <c r="P13" s="86"/>
      <c r="Q13" s="86"/>
      <c r="R13" s="86"/>
      <c r="S13" s="86"/>
      <c r="T13" s="86"/>
    </row>
    <row r="14" spans="1:22" s="64" customFormat="1" ht="14.25" x14ac:dyDescent="0.2">
      <c r="A14" s="61"/>
      <c r="B14" s="101">
        <v>2015</v>
      </c>
      <c r="C14" s="83">
        <v>13.411096574570205</v>
      </c>
      <c r="D14" s="83">
        <v>13.505146840107415</v>
      </c>
      <c r="E14" s="83">
        <v>13.417978673769964</v>
      </c>
      <c r="F14" s="83">
        <v>13.953420630494278</v>
      </c>
      <c r="G14" s="83">
        <v>13.726208957264186</v>
      </c>
      <c r="H14" s="83">
        <v>14.226703264457669</v>
      </c>
      <c r="I14" s="83">
        <v>13.774275766572583</v>
      </c>
      <c r="J14" s="83">
        <v>13.97232810987958</v>
      </c>
      <c r="K14" s="83">
        <v>13.119186618643514</v>
      </c>
      <c r="L14" s="83">
        <v>13.33657473401561</v>
      </c>
      <c r="M14" s="83">
        <v>16.811094865738919</v>
      </c>
      <c r="N14" s="83">
        <v>17.529118104542992</v>
      </c>
      <c r="O14" s="63"/>
      <c r="P14" s="86"/>
      <c r="Q14" s="86"/>
      <c r="R14" s="86"/>
      <c r="S14" s="86"/>
      <c r="T14" s="86"/>
    </row>
    <row r="15" spans="1:22" s="64" customFormat="1" ht="14.25" x14ac:dyDescent="0.2">
      <c r="A15" s="61"/>
      <c r="B15" s="101">
        <v>2016</v>
      </c>
      <c r="C15" s="83">
        <v>17.2</v>
      </c>
      <c r="D15" s="83">
        <v>13.578516761830899</v>
      </c>
      <c r="E15" s="83">
        <v>12.993726428190804</v>
      </c>
      <c r="F15" s="83">
        <v>12.897745624246722</v>
      </c>
      <c r="G15" s="83">
        <v>14.395702497100343</v>
      </c>
      <c r="H15" s="83">
        <v>14.645226411807952</v>
      </c>
      <c r="I15" s="83">
        <v>15.235587691783504</v>
      </c>
      <c r="J15" s="83">
        <v>14.516320974829073</v>
      </c>
      <c r="K15" s="83">
        <v>14.692097283173114</v>
      </c>
      <c r="L15" s="83">
        <v>15.158049930870382</v>
      </c>
      <c r="M15" s="83">
        <v>16.926053922543964</v>
      </c>
      <c r="N15" s="83">
        <v>17.809146118199557</v>
      </c>
      <c r="O15" s="63"/>
      <c r="P15" s="86"/>
      <c r="Q15" s="86"/>
      <c r="R15" s="86"/>
      <c r="S15" s="86"/>
      <c r="T15" s="86"/>
    </row>
    <row r="16" spans="1:22" s="64" customFormat="1" x14ac:dyDescent="0.25">
      <c r="A16" s="61"/>
      <c r="B16" s="101">
        <v>2017</v>
      </c>
      <c r="C16" s="83">
        <v>18.714731601684456</v>
      </c>
      <c r="D16" s="83">
        <v>17.561520367800686</v>
      </c>
      <c r="E16" s="83">
        <v>17.435740387478241</v>
      </c>
      <c r="F16" s="83">
        <v>17.428603721072829</v>
      </c>
      <c r="G16" s="83">
        <v>18.165996382526462</v>
      </c>
      <c r="H16" s="83">
        <v>18.038068219241076</v>
      </c>
      <c r="I16" s="84">
        <v>17.795826295805352</v>
      </c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x14ac:dyDescent="0.25">
      <c r="A17" s="61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x14ac:dyDescent="0.25">
      <c r="A18" s="61"/>
      <c r="B18" s="272" t="s">
        <v>365</v>
      </c>
      <c r="C18" s="83">
        <f>C16-C15</f>
        <v>1.5147316016844563</v>
      </c>
      <c r="D18" s="83">
        <f t="shared" ref="D18:I18" si="0">D16-D15</f>
        <v>3.9830036059697864</v>
      </c>
      <c r="E18" s="83">
        <f t="shared" si="0"/>
        <v>4.4420139592874364</v>
      </c>
      <c r="F18" s="83">
        <f t="shared" si="0"/>
        <v>4.5308580968261065</v>
      </c>
      <c r="G18" s="83">
        <f t="shared" si="0"/>
        <v>3.7702938854261188</v>
      </c>
      <c r="H18" s="83">
        <f t="shared" si="0"/>
        <v>3.3928418074331237</v>
      </c>
      <c r="I18" s="84">
        <f t="shared" si="0"/>
        <v>2.5602386040218477</v>
      </c>
      <c r="J18" s="83"/>
      <c r="K18" s="83"/>
      <c r="L18" s="83"/>
      <c r="M18" s="83"/>
      <c r="N18" s="83"/>
      <c r="O18" s="63"/>
      <c r="P18" s="180" t="s">
        <v>239</v>
      </c>
      <c r="Q18" s="181">
        <v>13.411096574570205</v>
      </c>
      <c r="R18" s="181">
        <v>6.7665426322159536</v>
      </c>
      <c r="S18" s="181">
        <v>5.9573433665379678</v>
      </c>
      <c r="T18" s="86"/>
    </row>
    <row r="19" spans="1:20" s="64" customFormat="1" x14ac:dyDescent="0.25">
      <c r="A19" s="61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180" t="s">
        <v>241</v>
      </c>
      <c r="Q19" s="181">
        <v>13.505146840107415</v>
      </c>
      <c r="R19" s="181">
        <v>6.5379747539059201</v>
      </c>
      <c r="S19" s="181">
        <v>5.9529812098304786</v>
      </c>
      <c r="T19" s="86"/>
    </row>
    <row r="20" spans="1:20" s="64" customFormat="1" x14ac:dyDescent="0.25">
      <c r="A20" s="61"/>
      <c r="B20" s="101"/>
      <c r="C20" s="123" t="s">
        <v>140</v>
      </c>
      <c r="D20" s="124" t="s">
        <v>141</v>
      </c>
      <c r="E20" s="123" t="s">
        <v>142</v>
      </c>
      <c r="F20" s="123" t="s">
        <v>143</v>
      </c>
      <c r="G20" s="123" t="s">
        <v>144</v>
      </c>
      <c r="H20" s="123" t="s">
        <v>145</v>
      </c>
      <c r="I20" s="123" t="s">
        <v>146</v>
      </c>
      <c r="J20" s="123" t="s">
        <v>147</v>
      </c>
      <c r="K20" s="123" t="s">
        <v>148</v>
      </c>
      <c r="L20" s="123" t="s">
        <v>139</v>
      </c>
      <c r="M20" s="123" t="s">
        <v>149</v>
      </c>
      <c r="N20" s="123" t="s">
        <v>150</v>
      </c>
      <c r="O20" s="63"/>
      <c r="P20" s="180" t="s">
        <v>242</v>
      </c>
      <c r="Q20" s="181">
        <v>13.417978673769964</v>
      </c>
      <c r="R20" s="181">
        <v>6.8069517827298212</v>
      </c>
      <c r="S20" s="181">
        <v>6.1306265564826923</v>
      </c>
      <c r="T20" s="86"/>
    </row>
    <row r="21" spans="1:20" s="64" customFormat="1" x14ac:dyDescent="0.25">
      <c r="A21" s="61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3"/>
      <c r="P21" s="180" t="s">
        <v>243</v>
      </c>
      <c r="Q21" s="181">
        <v>13.953420630494278</v>
      </c>
      <c r="R21" s="181">
        <v>7.1685102094960929</v>
      </c>
      <c r="S21" s="181">
        <v>6.0606050089019963</v>
      </c>
      <c r="T21" s="86"/>
    </row>
    <row r="22" spans="1:20" s="64" customFormat="1" x14ac:dyDescent="0.25">
      <c r="A22" s="61"/>
      <c r="B22" s="101"/>
      <c r="C22" s="298" t="s">
        <v>50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3"/>
      <c r="P22" s="180" t="s">
        <v>252</v>
      </c>
      <c r="Q22" s="181">
        <v>13.726208957264186</v>
      </c>
      <c r="R22" s="181">
        <v>6.7960817885543268</v>
      </c>
      <c r="S22" s="181">
        <v>5.3678252634133843</v>
      </c>
      <c r="T22" s="86"/>
    </row>
    <row r="23" spans="1:20" s="64" customFormat="1" ht="14.25" x14ac:dyDescent="0.2">
      <c r="A23" s="61"/>
      <c r="B23" s="101">
        <v>2015</v>
      </c>
      <c r="C23" s="83">
        <v>6.7665426322159536</v>
      </c>
      <c r="D23" s="83">
        <v>6.5379747539059201</v>
      </c>
      <c r="E23" s="83">
        <v>6.8069517827298212</v>
      </c>
      <c r="F23" s="83">
        <v>7.1685102094960929</v>
      </c>
      <c r="G23" s="83">
        <v>6.7960817885543268</v>
      </c>
      <c r="H23" s="83">
        <v>6.6396433552290191</v>
      </c>
      <c r="I23" s="83">
        <v>6.6889129999972692</v>
      </c>
      <c r="J23" s="83">
        <v>6.5594723292353896</v>
      </c>
      <c r="K23" s="83">
        <v>6.0922428007858054</v>
      </c>
      <c r="L23" s="83">
        <v>6.106001921721405</v>
      </c>
      <c r="M23" s="83">
        <v>8.0862944269289887</v>
      </c>
      <c r="N23" s="83">
        <v>8.5371877026868486</v>
      </c>
      <c r="O23" s="63"/>
      <c r="P23" s="180" t="s">
        <v>253</v>
      </c>
      <c r="Q23" s="181">
        <v>14.226703264457669</v>
      </c>
      <c r="R23" s="181">
        <v>6.6396433552290191</v>
      </c>
      <c r="S23" s="181">
        <v>6.0535103967215935</v>
      </c>
      <c r="T23" s="86"/>
    </row>
    <row r="24" spans="1:20" s="64" customFormat="1" ht="14.25" x14ac:dyDescent="0.2">
      <c r="A24" s="61"/>
      <c r="B24" s="101">
        <v>2016</v>
      </c>
      <c r="C24" s="83">
        <v>8.1999999999999993</v>
      </c>
      <c r="D24" s="83">
        <v>6.1632641378772304</v>
      </c>
      <c r="E24" s="83">
        <v>5.58974113690231</v>
      </c>
      <c r="F24" s="83">
        <v>6.8357025778472096</v>
      </c>
      <c r="G24" s="83">
        <v>6.93552015251072</v>
      </c>
      <c r="H24" s="83">
        <v>8.0275346696794134</v>
      </c>
      <c r="I24" s="83">
        <v>6.7851763987934257</v>
      </c>
      <c r="J24" s="83">
        <v>6.850510445024609</v>
      </c>
      <c r="K24" s="83">
        <v>5.9972755991354489</v>
      </c>
      <c r="L24" s="83">
        <v>6.9249473823600427</v>
      </c>
      <c r="M24" s="83">
        <v>8.9200592495857478</v>
      </c>
      <c r="N24" s="83">
        <v>10.379746614647889</v>
      </c>
      <c r="O24" s="63"/>
      <c r="P24" s="180" t="s">
        <v>254</v>
      </c>
      <c r="Q24" s="181">
        <v>13.774275766572583</v>
      </c>
      <c r="R24" s="181">
        <v>6.6889129999972692</v>
      </c>
      <c r="S24" s="181">
        <v>6.6217026088137443</v>
      </c>
      <c r="T24" s="86"/>
    </row>
    <row r="25" spans="1:20" s="64" customFormat="1" x14ac:dyDescent="0.25">
      <c r="A25" s="61"/>
      <c r="B25" s="101">
        <v>2017</v>
      </c>
      <c r="C25" s="83">
        <v>9.9301540156475401</v>
      </c>
      <c r="D25" s="83">
        <v>8.8930448115600225</v>
      </c>
      <c r="E25" s="83">
        <v>8.6713663022166134</v>
      </c>
      <c r="F25" s="83">
        <v>8.9677754036133361</v>
      </c>
      <c r="G25" s="83">
        <v>8.8467027078356821</v>
      </c>
      <c r="H25" s="83">
        <v>7.8379600245365335</v>
      </c>
      <c r="I25" s="84">
        <v>7.3518038943854753</v>
      </c>
      <c r="J25" s="83"/>
      <c r="K25" s="83"/>
      <c r="L25" s="83"/>
      <c r="M25" s="83"/>
      <c r="N25" s="83"/>
      <c r="O25" s="63"/>
      <c r="P25" s="180" t="s">
        <v>255</v>
      </c>
      <c r="Q25" s="181">
        <v>13.97232810987958</v>
      </c>
      <c r="R25" s="181">
        <v>6.5594723292353896</v>
      </c>
      <c r="S25" s="181">
        <v>7.1332479422991604</v>
      </c>
      <c r="T25" s="86"/>
    </row>
    <row r="26" spans="1:20" s="64" customFormat="1" x14ac:dyDescent="0.25">
      <c r="A26" s="61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3"/>
      <c r="P26" s="180" t="s">
        <v>256</v>
      </c>
      <c r="Q26" s="181">
        <v>13.119186618643514</v>
      </c>
      <c r="R26" s="181">
        <v>6.0922428007858054</v>
      </c>
      <c r="S26" s="181">
        <v>6.1315155175750151</v>
      </c>
      <c r="T26" s="86"/>
    </row>
    <row r="27" spans="1:20" s="64" customFormat="1" x14ac:dyDescent="0.25">
      <c r="A27" s="61"/>
      <c r="B27" s="272" t="s">
        <v>365</v>
      </c>
      <c r="C27" s="83">
        <f>C25-C24</f>
        <v>1.7301540156475408</v>
      </c>
      <c r="D27" s="83">
        <f t="shared" ref="D27:I27" si="1">D25-D24</f>
        <v>2.7297806736827921</v>
      </c>
      <c r="E27" s="83">
        <f t="shared" si="1"/>
        <v>3.0816251653143034</v>
      </c>
      <c r="F27" s="83">
        <f t="shared" si="1"/>
        <v>2.1320728257661266</v>
      </c>
      <c r="G27" s="83">
        <f t="shared" si="1"/>
        <v>1.9111825553249622</v>
      </c>
      <c r="H27" s="83">
        <f t="shared" si="1"/>
        <v>-0.18957464514287992</v>
      </c>
      <c r="I27" s="84">
        <f t="shared" si="1"/>
        <v>0.56662749559204961</v>
      </c>
      <c r="J27" s="83"/>
      <c r="K27" s="83"/>
      <c r="L27" s="83"/>
      <c r="M27" s="83"/>
      <c r="N27" s="83"/>
      <c r="O27" s="63"/>
      <c r="P27" s="180" t="s">
        <v>258</v>
      </c>
      <c r="Q27" s="181">
        <v>13.33657473401561</v>
      </c>
      <c r="R27" s="181">
        <v>6.106001921721405</v>
      </c>
      <c r="S27" s="181">
        <v>6.1691823288389793</v>
      </c>
      <c r="T27" s="86"/>
    </row>
    <row r="28" spans="1:20" s="64" customFormat="1" x14ac:dyDescent="0.25">
      <c r="A28" s="61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3"/>
      <c r="P28" s="180" t="s">
        <v>266</v>
      </c>
      <c r="Q28" s="181">
        <v>16.811094865738919</v>
      </c>
      <c r="R28" s="181">
        <v>8.0862944269289887</v>
      </c>
      <c r="S28" s="181">
        <v>6.9285794065820001</v>
      </c>
      <c r="T28" s="86"/>
    </row>
    <row r="29" spans="1:20" s="64" customFormat="1" x14ac:dyDescent="0.25">
      <c r="A29" s="61"/>
      <c r="B29" s="101"/>
      <c r="C29" s="123" t="s">
        <v>140</v>
      </c>
      <c r="D29" s="124" t="s">
        <v>141</v>
      </c>
      <c r="E29" s="123" t="s">
        <v>142</v>
      </c>
      <c r="F29" s="123" t="s">
        <v>143</v>
      </c>
      <c r="G29" s="123" t="s">
        <v>144</v>
      </c>
      <c r="H29" s="123" t="s">
        <v>145</v>
      </c>
      <c r="I29" s="123" t="s">
        <v>146</v>
      </c>
      <c r="J29" s="123" t="s">
        <v>147</v>
      </c>
      <c r="K29" s="123" t="s">
        <v>148</v>
      </c>
      <c r="L29" s="123" t="s">
        <v>139</v>
      </c>
      <c r="M29" s="123" t="s">
        <v>149</v>
      </c>
      <c r="N29" s="123" t="s">
        <v>150</v>
      </c>
      <c r="O29" s="63"/>
      <c r="P29" s="180" t="s">
        <v>271</v>
      </c>
      <c r="Q29" s="181">
        <v>17.529118104542992</v>
      </c>
      <c r="R29" s="181">
        <v>8.5371877026868486</v>
      </c>
      <c r="S29" s="181">
        <v>7.5589761851700636</v>
      </c>
      <c r="T29" s="86"/>
    </row>
    <row r="30" spans="1:20" s="64" customFormat="1" x14ac:dyDescent="0.25">
      <c r="A30" s="61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3"/>
      <c r="P30" s="180" t="s">
        <v>272</v>
      </c>
      <c r="Q30" s="181">
        <v>17.2</v>
      </c>
      <c r="R30" s="181">
        <v>8.1999999999999993</v>
      </c>
      <c r="S30" s="181">
        <v>7.2</v>
      </c>
      <c r="T30" s="86"/>
    </row>
    <row r="31" spans="1:20" s="64" customFormat="1" x14ac:dyDescent="0.25">
      <c r="A31" s="61"/>
      <c r="B31" s="101"/>
      <c r="C31" s="298" t="s">
        <v>372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63"/>
      <c r="P31" s="180" t="s">
        <v>273</v>
      </c>
      <c r="Q31" s="181">
        <v>13.578516761830899</v>
      </c>
      <c r="R31" s="181">
        <v>6.1632641378772304</v>
      </c>
      <c r="S31" s="181">
        <v>6.6868573583064626</v>
      </c>
      <c r="T31" s="86"/>
    </row>
    <row r="32" spans="1:20" s="64" customFormat="1" ht="14.25" x14ac:dyDescent="0.2">
      <c r="A32" s="61"/>
      <c r="B32" s="101">
        <v>2015</v>
      </c>
      <c r="C32" s="83">
        <v>5.9573433665379678</v>
      </c>
      <c r="D32" s="83">
        <v>5.9529812098304786</v>
      </c>
      <c r="E32" s="83">
        <v>6.1306265564826923</v>
      </c>
      <c r="F32" s="83">
        <v>6.0606050089019963</v>
      </c>
      <c r="G32" s="83">
        <v>5.3678252634133843</v>
      </c>
      <c r="H32" s="83">
        <v>6.0535103967215935</v>
      </c>
      <c r="I32" s="83">
        <v>6.6217026088137443</v>
      </c>
      <c r="J32" s="83">
        <v>7.1332479422991604</v>
      </c>
      <c r="K32" s="83">
        <v>6.1315155175750151</v>
      </c>
      <c r="L32" s="83">
        <v>6.1691823288389793</v>
      </c>
      <c r="M32" s="83">
        <v>6.9285794065820001</v>
      </c>
      <c r="N32" s="83">
        <v>7.5589761851700636</v>
      </c>
      <c r="O32" s="63"/>
      <c r="P32" s="180" t="s">
        <v>281</v>
      </c>
      <c r="Q32" s="181">
        <v>12.993726428190804</v>
      </c>
      <c r="R32" s="181">
        <v>5.58974113690231</v>
      </c>
      <c r="S32" s="181">
        <v>6.5450641432478234</v>
      </c>
      <c r="T32" s="86"/>
    </row>
    <row r="33" spans="1:22" s="64" customFormat="1" ht="14.25" x14ac:dyDescent="0.2">
      <c r="A33" s="61"/>
      <c r="B33" s="101">
        <v>2016</v>
      </c>
      <c r="C33" s="83">
        <v>7.2</v>
      </c>
      <c r="D33" s="83">
        <v>6.6868573583064626</v>
      </c>
      <c r="E33" s="83">
        <v>6.5450641432478234</v>
      </c>
      <c r="F33" s="83">
        <v>6.3986984096195094</v>
      </c>
      <c r="G33" s="83">
        <v>6.3635431989957993</v>
      </c>
      <c r="H33" s="83">
        <v>6.8522994947853428</v>
      </c>
      <c r="I33" s="83">
        <v>7.0037920378449341</v>
      </c>
      <c r="J33" s="83">
        <v>6.3718154705135586</v>
      </c>
      <c r="K33" s="83">
        <v>5.3675997825770514</v>
      </c>
      <c r="L33" s="83">
        <v>4.9544201836273967</v>
      </c>
      <c r="M33" s="83">
        <v>6.6310281481151643</v>
      </c>
      <c r="N33" s="83">
        <v>6.6948559970676156</v>
      </c>
      <c r="O33" s="63"/>
      <c r="P33" s="180" t="s">
        <v>282</v>
      </c>
      <c r="Q33" s="181">
        <v>12.897745624246722</v>
      </c>
      <c r="R33" s="181">
        <v>6.8357025778472096</v>
      </c>
      <c r="S33" s="181">
        <v>6.3986984096195094</v>
      </c>
      <c r="T33" s="86"/>
    </row>
    <row r="34" spans="1:22" s="64" customFormat="1" x14ac:dyDescent="0.25">
      <c r="A34" s="61"/>
      <c r="B34" s="101">
        <v>2017</v>
      </c>
      <c r="C34" s="83">
        <v>7.1833766976166835</v>
      </c>
      <c r="D34" s="83">
        <v>6.5913627847691307</v>
      </c>
      <c r="E34" s="83">
        <v>6.6339121379876538</v>
      </c>
      <c r="F34" s="83">
        <v>6.5686951963190783</v>
      </c>
      <c r="G34" s="83">
        <v>6.3624463925683301</v>
      </c>
      <c r="H34" s="83">
        <v>6.1469686313893854</v>
      </c>
      <c r="I34" s="84">
        <v>6.0806140797094557</v>
      </c>
      <c r="J34" s="83"/>
      <c r="K34" s="83"/>
      <c r="L34" s="83"/>
      <c r="M34" s="83"/>
      <c r="N34" s="83"/>
      <c r="O34" s="63"/>
      <c r="P34" s="180" t="s">
        <v>290</v>
      </c>
      <c r="Q34" s="181">
        <v>14.395702497100343</v>
      </c>
      <c r="R34" s="181">
        <v>6.93552015251072</v>
      </c>
      <c r="S34" s="181">
        <v>6.3635431989957993</v>
      </c>
      <c r="T34" s="86"/>
    </row>
    <row r="35" spans="1:22" s="64" customFormat="1" x14ac:dyDescent="0.25">
      <c r="A35" s="61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3"/>
      <c r="P35" s="180" t="s">
        <v>291</v>
      </c>
      <c r="Q35" s="181">
        <v>14.645226411807952</v>
      </c>
      <c r="R35" s="181">
        <v>8.0275346696794134</v>
      </c>
      <c r="S35" s="181">
        <v>6.8522994947853428</v>
      </c>
      <c r="T35" s="86"/>
    </row>
    <row r="36" spans="1:22" s="64" customFormat="1" x14ac:dyDescent="0.25">
      <c r="A36" s="61"/>
      <c r="B36" s="272" t="s">
        <v>365</v>
      </c>
      <c r="C36" s="83">
        <f>C34-C33</f>
        <v>-1.6623302383316663E-2</v>
      </c>
      <c r="D36" s="83">
        <f t="shared" ref="D36:I36" si="2">D34-D33</f>
        <v>-9.5494573537331817E-2</v>
      </c>
      <c r="E36" s="83">
        <f t="shared" si="2"/>
        <v>8.8847994739830405E-2</v>
      </c>
      <c r="F36" s="83">
        <f t="shared" si="2"/>
        <v>0.16999678669956886</v>
      </c>
      <c r="G36" s="83">
        <f t="shared" si="2"/>
        <v>-1.0968064274692324E-3</v>
      </c>
      <c r="H36" s="83">
        <f t="shared" si="2"/>
        <v>-0.70533086339595741</v>
      </c>
      <c r="I36" s="84">
        <f t="shared" si="2"/>
        <v>-0.92317795813547843</v>
      </c>
      <c r="J36" s="83"/>
      <c r="K36" s="83"/>
      <c r="L36" s="83"/>
      <c r="M36" s="83"/>
      <c r="N36" s="83"/>
      <c r="O36" s="63"/>
      <c r="P36" s="180" t="s">
        <v>292</v>
      </c>
      <c r="Q36" s="181">
        <v>15.235587691783504</v>
      </c>
      <c r="R36" s="181">
        <v>6.7851763987934257</v>
      </c>
      <c r="S36" s="181">
        <v>7.0037920378449341</v>
      </c>
      <c r="T36" s="86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296</v>
      </c>
      <c r="Q37" s="181">
        <v>14.516320974829073</v>
      </c>
      <c r="R37" s="181">
        <v>6.850510445024609</v>
      </c>
      <c r="S37" s="181">
        <v>6.3718154705135586</v>
      </c>
      <c r="V37" s="7"/>
    </row>
    <row r="38" spans="1:22" ht="15.75" x14ac:dyDescent="0.25">
      <c r="A38" s="8"/>
      <c r="B38" s="19"/>
      <c r="C38" s="320" t="s">
        <v>337</v>
      </c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2"/>
      <c r="P38" s="180" t="s">
        <v>297</v>
      </c>
      <c r="Q38" s="181">
        <v>14.692097283173114</v>
      </c>
      <c r="R38" s="181">
        <v>5.9972755991354489</v>
      </c>
      <c r="S38" s="181">
        <v>5.3675997825770514</v>
      </c>
      <c r="V38" s="7"/>
    </row>
    <row r="39" spans="1:22" ht="15.75" x14ac:dyDescent="0.25">
      <c r="A39" s="8"/>
      <c r="B39" s="19"/>
      <c r="C39" s="319" t="s">
        <v>280</v>
      </c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12"/>
      <c r="P39" s="180" t="s">
        <v>298</v>
      </c>
      <c r="Q39" s="181">
        <v>15.158049930870382</v>
      </c>
      <c r="R39" s="181">
        <v>6.9249473823600427</v>
      </c>
      <c r="S39" s="181">
        <v>4.9544201836273967</v>
      </c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299</v>
      </c>
      <c r="Q40" s="181">
        <v>16.926053922543964</v>
      </c>
      <c r="R40" s="181">
        <v>8.9200592495857478</v>
      </c>
      <c r="S40" s="181">
        <v>6.6310281481151643</v>
      </c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306</v>
      </c>
      <c r="Q41" s="181">
        <v>17.809146118199557</v>
      </c>
      <c r="R41" s="181">
        <v>10.379746614647889</v>
      </c>
      <c r="S41" s="181">
        <v>6.6948559970676156</v>
      </c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307</v>
      </c>
      <c r="Q42" s="181">
        <v>18.714731601684452</v>
      </c>
      <c r="R42" s="181">
        <v>9.9301540156475312</v>
      </c>
      <c r="S42" s="181">
        <v>7.1668140688504511</v>
      </c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309</v>
      </c>
      <c r="Q43" s="181">
        <v>17.561520367800682</v>
      </c>
      <c r="R43" s="181">
        <v>8.8930448115600225</v>
      </c>
      <c r="S43" s="181">
        <v>6.1882087913613546</v>
      </c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310</v>
      </c>
      <c r="Q44" s="181">
        <v>17.435740387478244</v>
      </c>
      <c r="R44" s="181">
        <v>8.6713663022166134</v>
      </c>
      <c r="S44" s="181">
        <v>6.2317766518268645</v>
      </c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311</v>
      </c>
      <c r="Q45" s="181">
        <v>17.428603721072829</v>
      </c>
      <c r="R45" s="181">
        <v>8.9677754036133361</v>
      </c>
      <c r="S45" s="181">
        <v>6.5686951963190783</v>
      </c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312</v>
      </c>
      <c r="Q46" s="181">
        <v>18.165996382526462</v>
      </c>
      <c r="R46" s="181">
        <v>8.8467027078356821</v>
      </c>
      <c r="S46" s="181">
        <v>6.3624463925683301</v>
      </c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313</v>
      </c>
      <c r="Q47" s="181">
        <v>18.038068219241076</v>
      </c>
      <c r="R47" s="181">
        <v>7.8379600245365335</v>
      </c>
      <c r="S47" s="181">
        <v>6.1469686313893854</v>
      </c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314</v>
      </c>
      <c r="Q48" s="181">
        <v>17.795826295805352</v>
      </c>
      <c r="R48" s="181">
        <v>7.3518038943854753</v>
      </c>
      <c r="S48" s="181">
        <v>6.0806140797094557</v>
      </c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315</v>
      </c>
      <c r="Q49" s="181"/>
      <c r="R49" s="181"/>
      <c r="S49" s="181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 t="s">
        <v>316</v>
      </c>
      <c r="Q50" s="181"/>
      <c r="R50" s="181"/>
      <c r="S50" s="181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 t="s">
        <v>317</v>
      </c>
      <c r="Q51" s="181"/>
      <c r="R51" s="181"/>
      <c r="S51" s="181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 t="s">
        <v>318</v>
      </c>
      <c r="Q52" s="181"/>
      <c r="R52" s="181"/>
      <c r="S52" s="181"/>
      <c r="V52" s="7"/>
    </row>
    <row r="53" spans="1:24" ht="15.75" x14ac:dyDescent="0.25">
      <c r="A53" s="130" t="s">
        <v>338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180" t="s">
        <v>319</v>
      </c>
      <c r="Q53" s="181"/>
      <c r="R53" s="181"/>
      <c r="S53" s="181"/>
      <c r="V53" s="7"/>
    </row>
    <row r="54" spans="1:24" s="74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6"/>
      <c r="Q54" s="86"/>
      <c r="R54" s="86"/>
      <c r="S54" s="86"/>
      <c r="T54" s="86"/>
      <c r="U54" s="7"/>
      <c r="V54" s="7"/>
      <c r="W54" s="7"/>
      <c r="X54" s="7"/>
    </row>
    <row r="55" spans="1:24" s="86" customFormat="1" ht="14.25" x14ac:dyDescent="0.2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64"/>
      <c r="V55" s="64"/>
      <c r="W55" s="64"/>
      <c r="X55" s="64"/>
    </row>
    <row r="56" spans="1:24" s="86" customFormat="1" ht="14.25" x14ac:dyDescent="0.2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U56" s="64"/>
      <c r="V56" s="64"/>
      <c r="W56" s="64"/>
      <c r="X56" s="64"/>
    </row>
    <row r="57" spans="1:24" s="64" customFormat="1" ht="14.25" x14ac:dyDescent="0.2">
      <c r="H57" s="126"/>
      <c r="P57" s="86"/>
      <c r="Q57" s="86"/>
      <c r="R57" s="86"/>
      <c r="S57" s="86"/>
      <c r="T57" s="86"/>
    </row>
    <row r="58" spans="1:24" s="64" customFormat="1" ht="14.25" x14ac:dyDescent="0.2">
      <c r="H58" s="126"/>
      <c r="P58" s="86"/>
      <c r="Q58" s="86"/>
      <c r="R58" s="86"/>
      <c r="S58" s="86"/>
      <c r="T58" s="86"/>
    </row>
    <row r="59" spans="1:24" s="64" customFormat="1" ht="14.25" x14ac:dyDescent="0.2">
      <c r="H59" s="126"/>
      <c r="P59" s="86"/>
      <c r="Q59" s="86"/>
      <c r="R59" s="86"/>
      <c r="S59" s="86"/>
      <c r="T59" s="86"/>
    </row>
    <row r="60" spans="1:24" s="64" customFormat="1" ht="14.25" x14ac:dyDescent="0.2">
      <c r="H60" s="126"/>
      <c r="P60" s="86"/>
      <c r="Q60" s="86"/>
      <c r="R60" s="86"/>
      <c r="S60" s="86"/>
      <c r="T60" s="86"/>
    </row>
    <row r="61" spans="1:24" s="64" customFormat="1" ht="14.25" x14ac:dyDescent="0.2">
      <c r="H61" s="126"/>
      <c r="P61" s="86"/>
      <c r="Q61" s="86"/>
      <c r="R61" s="86"/>
      <c r="S61" s="86"/>
      <c r="T61" s="86"/>
    </row>
    <row r="62" spans="1:24" s="64" customFormat="1" ht="14.25" x14ac:dyDescent="0.2">
      <c r="H62" s="126"/>
      <c r="P62" s="86"/>
      <c r="Q62" s="86"/>
      <c r="R62" s="86"/>
      <c r="S62" s="86"/>
      <c r="T62" s="86"/>
    </row>
    <row r="63" spans="1:24" s="64" customFormat="1" ht="14.25" x14ac:dyDescent="0.2">
      <c r="H63" s="126"/>
      <c r="P63" s="86"/>
      <c r="Q63" s="86"/>
      <c r="R63" s="86"/>
      <c r="S63" s="86"/>
      <c r="T63" s="86"/>
      <c r="V63" s="19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9"/>
    <col min="12" max="12" width="15.7109375" style="86" bestFit="1" customWidth="1"/>
    <col min="13" max="13" width="6.42578125" style="86" bestFit="1" customWidth="1"/>
    <col min="14" max="17" width="10.85546875" style="86"/>
    <col min="18" max="20" width="10.85546875" style="74"/>
    <col min="21" max="23" width="10.85546875" style="198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7"/>
      <c r="W6" s="77"/>
      <c r="X6" s="77"/>
      <c r="Y6" s="77"/>
      <c r="Z6" s="77"/>
    </row>
    <row r="7" spans="1:26" ht="15.75" x14ac:dyDescent="0.25">
      <c r="A7" s="8"/>
      <c r="B7" s="9"/>
      <c r="C7" s="293" t="s">
        <v>102</v>
      </c>
      <c r="D7" s="293"/>
      <c r="E7" s="293"/>
      <c r="F7" s="293"/>
      <c r="G7" s="293"/>
      <c r="H7" s="293"/>
      <c r="I7" s="293"/>
      <c r="J7" s="12"/>
      <c r="K7" s="62"/>
      <c r="U7" s="7"/>
      <c r="V7" s="77"/>
      <c r="W7" s="77"/>
      <c r="X7" s="77"/>
      <c r="Y7" s="77"/>
      <c r="Z7" s="77"/>
    </row>
    <row r="8" spans="1:26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62"/>
      <c r="U8" s="7"/>
      <c r="V8" s="77"/>
      <c r="W8" s="77"/>
      <c r="X8" s="77"/>
      <c r="Y8" s="77"/>
      <c r="Z8" s="77"/>
    </row>
    <row r="9" spans="1:26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"/>
      <c r="V9" s="77"/>
      <c r="W9" s="77"/>
      <c r="X9" s="77"/>
      <c r="Y9" s="77"/>
      <c r="Z9" s="77"/>
    </row>
    <row r="10" spans="1:26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  <c r="L10" s="86"/>
      <c r="M10" s="86"/>
      <c r="N10" s="86"/>
      <c r="O10" s="86"/>
      <c r="P10" s="86" t="s">
        <v>276</v>
      </c>
      <c r="Q10" s="86"/>
      <c r="R10" s="86" t="s">
        <v>277</v>
      </c>
      <c r="S10" s="86"/>
      <c r="T10" s="86"/>
      <c r="V10" s="197"/>
      <c r="W10" s="197"/>
      <c r="X10" s="197"/>
      <c r="Y10" s="197"/>
      <c r="Z10" s="197"/>
    </row>
    <row r="11" spans="1:26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V11" s="197"/>
      <c r="W11" s="197"/>
      <c r="X11" s="197"/>
      <c r="Y11" s="197"/>
      <c r="Z11" s="197"/>
    </row>
    <row r="12" spans="1:26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V12" s="197"/>
      <c r="W12" s="197"/>
      <c r="X12" s="197"/>
      <c r="Y12" s="197"/>
      <c r="Z12" s="197"/>
    </row>
    <row r="13" spans="1:26" s="64" customFormat="1" ht="15" customHeight="1" x14ac:dyDescent="0.25">
      <c r="A13" s="61"/>
      <c r="B13" s="98" t="s">
        <v>355</v>
      </c>
      <c r="C13" s="84">
        <v>66.191982295845619</v>
      </c>
      <c r="D13" s="84">
        <v>65.39831678803769</v>
      </c>
      <c r="E13" s="84">
        <v>-0.79366550780792977</v>
      </c>
      <c r="F13" s="283"/>
      <c r="G13" s="84">
        <v>64.547788451080095</v>
      </c>
      <c r="H13" s="84">
        <v>64.81793935170613</v>
      </c>
      <c r="I13" s="84">
        <v>0.2701509006260352</v>
      </c>
      <c r="J13" s="63"/>
      <c r="K13" s="62"/>
      <c r="L13" s="184" t="s">
        <v>355</v>
      </c>
      <c r="M13" s="187">
        <v>65.39831678803769</v>
      </c>
      <c r="N13" s="86"/>
      <c r="O13" s="184" t="s">
        <v>349</v>
      </c>
      <c r="P13" s="187">
        <v>63.476673066928115</v>
      </c>
      <c r="Q13" s="187">
        <v>63.869953338809871</v>
      </c>
      <c r="R13" s="187">
        <v>60.683256008588458</v>
      </c>
      <c r="S13" s="187">
        <v>64.006590351110063</v>
      </c>
      <c r="T13" s="86"/>
      <c r="V13" s="197"/>
      <c r="W13" s="197"/>
      <c r="X13" s="197"/>
      <c r="Y13" s="197"/>
      <c r="Z13" s="197"/>
    </row>
    <row r="14" spans="1:26" s="64" customFormat="1" ht="14.25" customHeight="1" x14ac:dyDescent="0.25">
      <c r="A14" s="61"/>
      <c r="B14" s="62" t="s">
        <v>351</v>
      </c>
      <c r="C14" s="83">
        <v>63.928922201168511</v>
      </c>
      <c r="D14" s="103">
        <v>65.07758552733516</v>
      </c>
      <c r="E14" s="83">
        <v>1.1486633261666483</v>
      </c>
      <c r="F14" s="172"/>
      <c r="G14" s="83">
        <v>63.89160409106848</v>
      </c>
      <c r="H14" s="103">
        <v>64.445055702444705</v>
      </c>
      <c r="I14" s="83">
        <v>0.55345161137622512</v>
      </c>
      <c r="J14" s="63"/>
      <c r="K14" s="62"/>
      <c r="L14" s="184" t="s">
        <v>351</v>
      </c>
      <c r="M14" s="187">
        <v>65.07758552733516</v>
      </c>
      <c r="N14" s="86"/>
      <c r="O14" s="184" t="s">
        <v>354</v>
      </c>
      <c r="P14" s="187">
        <v>62.865424953882687</v>
      </c>
      <c r="Q14" s="187">
        <v>63.497389931557372</v>
      </c>
      <c r="R14" s="187">
        <v>64.086476465175437</v>
      </c>
      <c r="S14" s="187">
        <v>63.726344491074613</v>
      </c>
      <c r="T14" s="86"/>
      <c r="V14" s="197"/>
      <c r="W14" s="197"/>
      <c r="X14" s="197"/>
      <c r="Y14" s="197"/>
      <c r="Z14" s="197"/>
    </row>
    <row r="15" spans="1:26" s="64" customFormat="1" ht="14.25" customHeight="1" x14ac:dyDescent="0.25">
      <c r="A15" s="61"/>
      <c r="B15" s="62" t="s">
        <v>357</v>
      </c>
      <c r="C15" s="83">
        <v>63.389379670408886</v>
      </c>
      <c r="D15" s="103">
        <v>64.288290618987617</v>
      </c>
      <c r="E15" s="83">
        <v>0.89891094857873099</v>
      </c>
      <c r="F15" s="172"/>
      <c r="G15" s="83">
        <v>64.012935995005265</v>
      </c>
      <c r="H15" s="103">
        <v>66.160274654048649</v>
      </c>
      <c r="I15" s="83">
        <v>2.1473386590433847</v>
      </c>
      <c r="J15" s="63"/>
      <c r="K15" s="62"/>
      <c r="L15" s="184" t="s">
        <v>357</v>
      </c>
      <c r="M15" s="187">
        <v>64.288290618987617</v>
      </c>
      <c r="N15" s="86"/>
      <c r="O15" s="184" t="s">
        <v>357</v>
      </c>
      <c r="P15" s="187">
        <v>63.389379670408886</v>
      </c>
      <c r="Q15" s="187">
        <v>64.288290618987617</v>
      </c>
      <c r="R15" s="187">
        <v>64.012935995005265</v>
      </c>
      <c r="S15" s="187">
        <v>66.160274654048649</v>
      </c>
      <c r="T15" s="86"/>
      <c r="V15" s="197"/>
      <c r="W15" s="197"/>
      <c r="X15" s="197"/>
      <c r="Y15" s="197"/>
      <c r="Z15" s="197"/>
    </row>
    <row r="16" spans="1:26" s="64" customFormat="1" ht="15" customHeight="1" x14ac:dyDescent="0.25">
      <c r="A16" s="61"/>
      <c r="B16" s="62" t="s">
        <v>349</v>
      </c>
      <c r="C16" s="83">
        <v>63.476673066928115</v>
      </c>
      <c r="D16" s="103">
        <v>63.869953338809871</v>
      </c>
      <c r="E16" s="83">
        <v>0.39328027188175696</v>
      </c>
      <c r="F16" s="172"/>
      <c r="G16" s="83">
        <v>60.683256008588458</v>
      </c>
      <c r="H16" s="103">
        <v>64.006590351110063</v>
      </c>
      <c r="I16" s="83">
        <v>3.3233343425216049</v>
      </c>
      <c r="J16" s="63"/>
      <c r="K16" s="62"/>
      <c r="L16" s="184" t="s">
        <v>349</v>
      </c>
      <c r="M16" s="187">
        <v>63.869953338809871</v>
      </c>
      <c r="N16" s="86"/>
      <c r="O16" s="184" t="s">
        <v>355</v>
      </c>
      <c r="P16" s="187">
        <v>66.191982295845619</v>
      </c>
      <c r="Q16" s="187">
        <v>65.39831678803769</v>
      </c>
      <c r="R16" s="187">
        <v>64.547788451080095</v>
      </c>
      <c r="S16" s="187">
        <v>64.81793935170613</v>
      </c>
      <c r="T16" s="86"/>
      <c r="V16" s="197"/>
      <c r="W16" s="197"/>
      <c r="X16" s="197"/>
      <c r="Y16" s="197"/>
      <c r="Z16" s="197"/>
    </row>
    <row r="17" spans="1:26" s="64" customFormat="1" ht="15" customHeight="1" x14ac:dyDescent="0.25">
      <c r="A17" s="61"/>
      <c r="B17" s="62" t="s">
        <v>354</v>
      </c>
      <c r="C17" s="83">
        <v>62.865424953882687</v>
      </c>
      <c r="D17" s="103">
        <v>63.497389931557372</v>
      </c>
      <c r="E17" s="83">
        <v>0.63196497767468429</v>
      </c>
      <c r="F17" s="172"/>
      <c r="G17" s="83">
        <v>64.086476465175437</v>
      </c>
      <c r="H17" s="103">
        <v>63.726344491074613</v>
      </c>
      <c r="I17" s="83">
        <v>-0.36013197410082398</v>
      </c>
      <c r="J17" s="63"/>
      <c r="K17" s="62"/>
      <c r="L17" s="184" t="s">
        <v>354</v>
      </c>
      <c r="M17" s="187">
        <v>63.497389931557372</v>
      </c>
      <c r="N17" s="86"/>
      <c r="O17" s="184" t="s">
        <v>351</v>
      </c>
      <c r="P17" s="187">
        <v>63.928922201168511</v>
      </c>
      <c r="Q17" s="187">
        <v>65.07758552733516</v>
      </c>
      <c r="R17" s="187">
        <v>63.89160409106848</v>
      </c>
      <c r="S17" s="187">
        <v>64.445055702444705</v>
      </c>
      <c r="T17" s="86"/>
      <c r="V17" s="197"/>
      <c r="W17" s="197"/>
      <c r="X17" s="197"/>
      <c r="Y17" s="197"/>
      <c r="Z17" s="197"/>
    </row>
    <row r="18" spans="1:26" s="64" customFormat="1" ht="15" customHeight="1" x14ac:dyDescent="0.25">
      <c r="A18" s="61"/>
      <c r="B18" s="98" t="s">
        <v>352</v>
      </c>
      <c r="C18" s="70">
        <v>61.893289625997419</v>
      </c>
      <c r="D18" s="84">
        <v>61.837258449610232</v>
      </c>
      <c r="E18" s="70">
        <v>-5.6031176387186576E-2</v>
      </c>
      <c r="F18" s="283"/>
      <c r="G18" s="70">
        <v>61.337178473449384</v>
      </c>
      <c r="H18" s="84">
        <v>61.834378629283705</v>
      </c>
      <c r="I18" s="70">
        <v>0.49720015583432087</v>
      </c>
      <c r="J18" s="63"/>
      <c r="K18" s="62"/>
      <c r="L18" s="184" t="s">
        <v>352</v>
      </c>
      <c r="M18" s="187">
        <v>61.837258449610232</v>
      </c>
      <c r="N18" s="86"/>
      <c r="O18" s="184" t="s">
        <v>345</v>
      </c>
      <c r="P18" s="187">
        <v>57.393439925772483</v>
      </c>
      <c r="Q18" s="187">
        <v>60.054993933690696</v>
      </c>
      <c r="R18" s="187">
        <v>57.530439447383017</v>
      </c>
      <c r="S18" s="187">
        <v>60.256369176700474</v>
      </c>
      <c r="T18" s="86"/>
      <c r="V18" s="197"/>
      <c r="W18" s="197"/>
      <c r="X18" s="197"/>
      <c r="Y18" s="197"/>
      <c r="Z18" s="197"/>
    </row>
    <row r="19" spans="1:26" s="64" customFormat="1" ht="15" customHeight="1" x14ac:dyDescent="0.25">
      <c r="A19" s="61"/>
      <c r="B19" s="62" t="s">
        <v>348</v>
      </c>
      <c r="C19" s="83">
        <v>61.767423911142252</v>
      </c>
      <c r="D19" s="103">
        <v>60.40730697719863</v>
      </c>
      <c r="E19" s="83">
        <v>-1.3601169339436225</v>
      </c>
      <c r="F19" s="172"/>
      <c r="G19" s="83">
        <v>61.313292084769664</v>
      </c>
      <c r="H19" s="103">
        <v>59.036390262572013</v>
      </c>
      <c r="I19" s="83">
        <v>-2.2769018221976509</v>
      </c>
      <c r="J19" s="63"/>
      <c r="K19" s="62"/>
      <c r="L19" s="184" t="s">
        <v>348</v>
      </c>
      <c r="M19" s="187">
        <v>60.40730697719863</v>
      </c>
      <c r="N19" s="86"/>
      <c r="O19" s="184" t="s">
        <v>348</v>
      </c>
      <c r="P19" s="187">
        <v>61.767423911142252</v>
      </c>
      <c r="Q19" s="187">
        <v>60.40730697719863</v>
      </c>
      <c r="R19" s="187">
        <v>61.313292084769664</v>
      </c>
      <c r="S19" s="187">
        <v>59.036390262572013</v>
      </c>
      <c r="T19" s="86"/>
      <c r="V19" s="197"/>
      <c r="W19" s="197"/>
      <c r="X19" s="197"/>
      <c r="Y19" s="197"/>
      <c r="Z19" s="197"/>
    </row>
    <row r="20" spans="1:26" s="64" customFormat="1" ht="15" customHeight="1" x14ac:dyDescent="0.25">
      <c r="A20" s="61"/>
      <c r="B20" s="62" t="s">
        <v>345</v>
      </c>
      <c r="C20" s="83">
        <v>57.393439925772483</v>
      </c>
      <c r="D20" s="103">
        <v>60.054993933690696</v>
      </c>
      <c r="E20" s="83">
        <v>2.6615540079182125</v>
      </c>
      <c r="F20" s="172"/>
      <c r="G20" s="83">
        <v>57.530439447383017</v>
      </c>
      <c r="H20" s="103">
        <v>60.256369176700474</v>
      </c>
      <c r="I20" s="83">
        <v>2.7259297293174569</v>
      </c>
      <c r="J20" s="63"/>
      <c r="K20" s="62"/>
      <c r="L20" s="184" t="s">
        <v>345</v>
      </c>
      <c r="M20" s="187">
        <v>60.054993933690696</v>
      </c>
      <c r="N20" s="86"/>
      <c r="O20" s="184" t="s">
        <v>352</v>
      </c>
      <c r="P20" s="187">
        <v>61.893289625997419</v>
      </c>
      <c r="Q20" s="187">
        <v>61.837258449610232</v>
      </c>
      <c r="R20" s="187">
        <v>61.337178473449384</v>
      </c>
      <c r="S20" s="187">
        <v>61.834378629283705</v>
      </c>
      <c r="T20" s="86"/>
      <c r="V20" s="197"/>
      <c r="W20" s="197"/>
      <c r="X20" s="197"/>
      <c r="Y20" s="197"/>
      <c r="Z20" s="197"/>
    </row>
    <row r="21" spans="1:26" s="64" customFormat="1" ht="15" customHeight="1" x14ac:dyDescent="0.25">
      <c r="A21" s="61"/>
      <c r="B21" s="62" t="s">
        <v>346</v>
      </c>
      <c r="C21" s="83">
        <v>57.379812199092569</v>
      </c>
      <c r="D21" s="103">
        <v>56.810021304179159</v>
      </c>
      <c r="E21" s="83">
        <v>-0.56979089491341028</v>
      </c>
      <c r="F21" s="163"/>
      <c r="G21" s="83">
        <v>59.30313665021275</v>
      </c>
      <c r="H21" s="103">
        <v>56.932581861570327</v>
      </c>
      <c r="I21" s="83">
        <v>-2.3705547886424227</v>
      </c>
      <c r="J21" s="63"/>
      <c r="K21" s="62"/>
      <c r="L21" s="184" t="s">
        <v>346</v>
      </c>
      <c r="M21" s="187">
        <v>56.810021304179159</v>
      </c>
      <c r="N21" s="86"/>
      <c r="O21" s="184" t="s">
        <v>358</v>
      </c>
      <c r="P21" s="187">
        <v>57.735846891936148</v>
      </c>
      <c r="Q21" s="187">
        <v>56.29189442679818</v>
      </c>
      <c r="R21" s="187">
        <v>55.53128579151543</v>
      </c>
      <c r="S21" s="187">
        <v>58.222930199885084</v>
      </c>
      <c r="T21" s="86"/>
      <c r="V21" s="197"/>
      <c r="W21" s="197"/>
      <c r="X21" s="197"/>
      <c r="Y21" s="197"/>
      <c r="Z21" s="197"/>
    </row>
    <row r="22" spans="1:26" s="64" customFormat="1" ht="14.25" customHeight="1" x14ac:dyDescent="0.25">
      <c r="A22" s="61"/>
      <c r="B22" s="62" t="s">
        <v>350</v>
      </c>
      <c r="C22" s="83">
        <v>53.868106113450231</v>
      </c>
      <c r="D22" s="103">
        <v>56.328833947410359</v>
      </c>
      <c r="E22" s="83">
        <v>2.460727833960128</v>
      </c>
      <c r="F22" s="163"/>
      <c r="G22" s="83">
        <v>53.820219579789438</v>
      </c>
      <c r="H22" s="103">
        <v>55.634916629567101</v>
      </c>
      <c r="I22" s="83">
        <v>1.8146970497776636</v>
      </c>
      <c r="J22" s="63"/>
      <c r="K22" s="62"/>
      <c r="L22" s="184" t="s">
        <v>350</v>
      </c>
      <c r="M22" s="187">
        <v>56.328833947410359</v>
      </c>
      <c r="N22" s="86"/>
      <c r="O22" s="184" t="s">
        <v>346</v>
      </c>
      <c r="P22" s="187">
        <v>57.379812199092569</v>
      </c>
      <c r="Q22" s="187">
        <v>56.810021304179159</v>
      </c>
      <c r="R22" s="187">
        <v>59.30313665021275</v>
      </c>
      <c r="S22" s="187">
        <v>56.932581861570327</v>
      </c>
      <c r="T22" s="86"/>
      <c r="V22" s="197"/>
      <c r="W22" s="197"/>
      <c r="X22" s="197"/>
      <c r="Y22" s="197"/>
      <c r="Z22" s="197"/>
    </row>
    <row r="23" spans="1:26" s="64" customFormat="1" ht="14.25" customHeight="1" x14ac:dyDescent="0.25">
      <c r="A23" s="61"/>
      <c r="B23" s="62" t="s">
        <v>358</v>
      </c>
      <c r="C23" s="83">
        <v>57.735846891936148</v>
      </c>
      <c r="D23" s="103">
        <v>56.29189442679818</v>
      </c>
      <c r="E23" s="83">
        <v>-1.4439524651379685</v>
      </c>
      <c r="F23" s="163"/>
      <c r="G23" s="83">
        <v>55.53128579151543</v>
      </c>
      <c r="H23" s="103">
        <v>58.222930199885084</v>
      </c>
      <c r="I23" s="83">
        <v>2.6916444083696547</v>
      </c>
      <c r="J23" s="63"/>
      <c r="K23" s="62"/>
      <c r="L23" s="184" t="s">
        <v>358</v>
      </c>
      <c r="M23" s="187">
        <v>56.29189442679818</v>
      </c>
      <c r="N23" s="86"/>
      <c r="O23" s="184" t="s">
        <v>356</v>
      </c>
      <c r="P23" s="187">
        <v>53.94004184818759</v>
      </c>
      <c r="Q23" s="187">
        <v>54.658015063312085</v>
      </c>
      <c r="R23" s="187">
        <v>53.033755507835259</v>
      </c>
      <c r="S23" s="187">
        <v>56.186395490940001</v>
      </c>
      <c r="T23" s="86"/>
      <c r="V23" s="197"/>
      <c r="W23" s="197"/>
      <c r="X23" s="197"/>
      <c r="Y23" s="197"/>
      <c r="Z23" s="197"/>
    </row>
    <row r="24" spans="1:26" s="64" customFormat="1" ht="14.25" customHeight="1" x14ac:dyDescent="0.25">
      <c r="A24" s="61"/>
      <c r="B24" s="62" t="s">
        <v>356</v>
      </c>
      <c r="C24" s="83">
        <v>53.94004184818759</v>
      </c>
      <c r="D24" s="103">
        <v>54.658015063312085</v>
      </c>
      <c r="E24" s="83">
        <v>0.71797321512449486</v>
      </c>
      <c r="F24" s="169"/>
      <c r="G24" s="83">
        <v>53.033755507835259</v>
      </c>
      <c r="H24" s="103">
        <v>56.186395490940001</v>
      </c>
      <c r="I24" s="83">
        <v>3.1526399831047414</v>
      </c>
      <c r="J24" s="63"/>
      <c r="K24" s="62"/>
      <c r="L24" s="184" t="s">
        <v>356</v>
      </c>
      <c r="M24" s="187">
        <v>54.658015063312085</v>
      </c>
      <c r="N24" s="86"/>
      <c r="O24" s="184" t="s">
        <v>347</v>
      </c>
      <c r="P24" s="187">
        <v>52.445346996400986</v>
      </c>
      <c r="Q24" s="187">
        <v>52.491546733950756</v>
      </c>
      <c r="R24" s="187">
        <v>52.079765262965196</v>
      </c>
      <c r="S24" s="187">
        <v>53.481896996968892</v>
      </c>
      <c r="T24" s="86"/>
      <c r="V24" s="197"/>
      <c r="W24" s="197"/>
      <c r="X24" s="197"/>
      <c r="Y24" s="197"/>
      <c r="Z24" s="197"/>
    </row>
    <row r="25" spans="1:26" s="64" customFormat="1" ht="15" customHeight="1" x14ac:dyDescent="0.25">
      <c r="A25" s="61"/>
      <c r="B25" s="62" t="s">
        <v>347</v>
      </c>
      <c r="C25" s="83">
        <v>52.445346996400986</v>
      </c>
      <c r="D25" s="103">
        <v>52.491546733950756</v>
      </c>
      <c r="E25" s="83">
        <v>4.6199737549770248E-2</v>
      </c>
      <c r="F25" s="158"/>
      <c r="G25" s="83">
        <v>52.079765262965196</v>
      </c>
      <c r="H25" s="103">
        <v>53.481896996968892</v>
      </c>
      <c r="I25" s="83">
        <v>1.4021317340036958</v>
      </c>
      <c r="J25" s="63"/>
      <c r="K25" s="62"/>
      <c r="L25" s="184" t="s">
        <v>347</v>
      </c>
      <c r="M25" s="187">
        <v>52.491546733950756</v>
      </c>
      <c r="N25" s="86"/>
      <c r="O25" s="184" t="s">
        <v>350</v>
      </c>
      <c r="P25" s="187">
        <v>53.868106113450231</v>
      </c>
      <c r="Q25" s="187">
        <v>56.328833947410359</v>
      </c>
      <c r="R25" s="187">
        <v>53.820219579789438</v>
      </c>
      <c r="S25" s="187">
        <v>55.634916629567101</v>
      </c>
      <c r="T25" s="86"/>
      <c r="V25" s="197"/>
      <c r="W25" s="197"/>
      <c r="X25" s="197"/>
      <c r="Y25" s="197"/>
      <c r="Z25" s="197"/>
    </row>
    <row r="26" spans="1:26" s="64" customFormat="1" ht="14.25" customHeight="1" x14ac:dyDescent="0.25">
      <c r="A26" s="61"/>
      <c r="B26" s="62" t="s">
        <v>353</v>
      </c>
      <c r="C26" s="83">
        <v>45.750244000899357</v>
      </c>
      <c r="D26" s="103">
        <v>43.384758695180651</v>
      </c>
      <c r="E26" s="83">
        <v>-2.3654853057187069</v>
      </c>
      <c r="F26" s="161"/>
      <c r="G26" s="83">
        <v>47.214794090233184</v>
      </c>
      <c r="H26" s="103">
        <v>42.751013351083358</v>
      </c>
      <c r="I26" s="83">
        <v>-4.4637807391498256</v>
      </c>
      <c r="J26" s="63"/>
      <c r="K26" s="62"/>
      <c r="L26" s="184" t="s">
        <v>353</v>
      </c>
      <c r="M26" s="187">
        <v>43.384758695180651</v>
      </c>
      <c r="N26" s="86"/>
      <c r="O26" s="184" t="s">
        <v>353</v>
      </c>
      <c r="P26" s="187">
        <v>45.750244000899357</v>
      </c>
      <c r="Q26" s="187">
        <v>43.384758695180651</v>
      </c>
      <c r="R26" s="187">
        <v>47.214794090233184</v>
      </c>
      <c r="S26" s="187">
        <v>42.751013351083358</v>
      </c>
      <c r="T26" s="86"/>
      <c r="V26" s="197"/>
      <c r="W26" s="197"/>
      <c r="X26" s="197"/>
      <c r="Y26" s="197"/>
      <c r="Z26" s="197"/>
    </row>
    <row r="27" spans="1:26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V27" s="197"/>
      <c r="W27" s="197"/>
      <c r="X27" s="197"/>
      <c r="Y27" s="197"/>
      <c r="Z27" s="197"/>
    </row>
    <row r="28" spans="1:26" s="64" customFormat="1" x14ac:dyDescent="0.25">
      <c r="A28" s="61"/>
      <c r="B28" s="98" t="s">
        <v>94</v>
      </c>
      <c r="C28" s="70">
        <v>4.2986926698482009</v>
      </c>
      <c r="D28" s="84">
        <v>3.5610583384274577</v>
      </c>
      <c r="E28" s="104"/>
      <c r="F28" s="104"/>
      <c r="G28" s="70">
        <v>3.2106099776307104</v>
      </c>
      <c r="H28" s="84">
        <v>2.9835607224224248</v>
      </c>
      <c r="I28" s="104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V28" s="197"/>
      <c r="W28" s="197"/>
      <c r="X28" s="197"/>
      <c r="Y28" s="197"/>
      <c r="Z28" s="19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U29" s="7"/>
      <c r="V29" s="77"/>
      <c r="W29" s="77"/>
      <c r="X29" s="77"/>
      <c r="Y29" s="77"/>
      <c r="Z29" s="77"/>
    </row>
    <row r="30" spans="1:26" ht="15.75" x14ac:dyDescent="0.2">
      <c r="A30" s="8"/>
      <c r="B30" s="33"/>
      <c r="C30" s="318" t="s">
        <v>203</v>
      </c>
      <c r="D30" s="318"/>
      <c r="E30" s="318"/>
      <c r="F30" s="318"/>
      <c r="G30" s="318"/>
      <c r="H30" s="318"/>
      <c r="I30" s="318"/>
      <c r="J30" s="12"/>
      <c r="K30" s="62"/>
      <c r="U30" s="7"/>
      <c r="V30" s="77"/>
      <c r="W30" s="77"/>
      <c r="X30" s="77"/>
      <c r="Y30" s="77"/>
      <c r="Z30" s="77"/>
    </row>
    <row r="31" spans="1:26" ht="15.75" x14ac:dyDescent="0.25">
      <c r="A31" s="8"/>
      <c r="B31" s="33"/>
      <c r="C31" s="321" t="s">
        <v>339</v>
      </c>
      <c r="D31" s="321"/>
      <c r="E31" s="321"/>
      <c r="F31" s="321"/>
      <c r="G31" s="321"/>
      <c r="H31" s="321"/>
      <c r="I31" s="321"/>
      <c r="J31" s="12"/>
      <c r="K31" s="62"/>
      <c r="U31" s="7"/>
      <c r="V31" s="77"/>
      <c r="W31" s="77"/>
      <c r="X31" s="77"/>
      <c r="Y31" s="77"/>
      <c r="Z31" s="7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7"/>
      <c r="W32" s="77"/>
      <c r="X32" s="77"/>
      <c r="Y32" s="77"/>
      <c r="Z32" s="77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7"/>
      <c r="S33" s="7"/>
      <c r="T33" s="7"/>
      <c r="U33" s="7"/>
      <c r="V33" s="77"/>
      <c r="W33" s="77"/>
      <c r="X33" s="77"/>
      <c r="Y33" s="77"/>
      <c r="Z33" s="77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3"/>
      <c r="L34" s="197"/>
      <c r="M34" s="197"/>
      <c r="N34" s="197"/>
      <c r="O34" s="197"/>
      <c r="P34" s="197"/>
      <c r="Q34" s="197"/>
      <c r="R34" s="77"/>
      <c r="S34" s="77"/>
      <c r="T34" s="77"/>
      <c r="U34" s="77"/>
      <c r="V34" s="77"/>
      <c r="W34" s="77"/>
      <c r="X34" s="77"/>
      <c r="Y34" s="77"/>
      <c r="Z34" s="77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3"/>
      <c r="L35" s="197"/>
      <c r="M35" s="197"/>
      <c r="N35" s="197"/>
      <c r="O35" s="197"/>
      <c r="P35" s="197"/>
      <c r="Q35" s="197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3"/>
      <c r="L36" s="197"/>
      <c r="M36" s="197"/>
      <c r="N36" s="197"/>
      <c r="O36" s="197"/>
      <c r="P36" s="197"/>
      <c r="Q36" s="197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3"/>
      <c r="L37" s="224"/>
      <c r="M37" s="224"/>
      <c r="N37" s="224"/>
      <c r="O37" s="224"/>
      <c r="P37" s="224"/>
      <c r="Q37" s="224"/>
      <c r="R37" s="225"/>
      <c r="S37" s="225"/>
      <c r="T37" s="225"/>
      <c r="U37" s="225"/>
      <c r="V37" s="225"/>
      <c r="W37" s="225"/>
      <c r="X37" s="225"/>
      <c r="Y37" s="77"/>
      <c r="Z37" s="7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3"/>
      <c r="L38" s="224"/>
      <c r="M38" s="224"/>
      <c r="N38" s="224"/>
      <c r="O38" s="224"/>
      <c r="P38" s="224"/>
      <c r="Q38" s="224"/>
      <c r="R38" s="225"/>
      <c r="S38" s="225"/>
      <c r="T38" s="225"/>
      <c r="U38" s="225"/>
      <c r="V38" s="225"/>
      <c r="W38" s="225"/>
      <c r="X38" s="225"/>
      <c r="Y38" s="77"/>
      <c r="Z38" s="7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4"/>
      <c r="M39" s="224"/>
      <c r="N39" s="224"/>
      <c r="O39" s="224"/>
      <c r="P39" s="224"/>
      <c r="Q39" s="224"/>
      <c r="R39" s="225"/>
      <c r="S39" s="225"/>
      <c r="T39" s="225"/>
      <c r="U39" s="225"/>
      <c r="V39" s="225"/>
      <c r="W39" s="225"/>
      <c r="X39" s="22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4"/>
      <c r="M40" s="224"/>
      <c r="N40" s="224"/>
      <c r="O40" s="224"/>
      <c r="P40" s="224"/>
      <c r="Q40" s="224"/>
      <c r="R40" s="225"/>
      <c r="S40" s="225"/>
      <c r="T40" s="225"/>
      <c r="U40" s="225"/>
      <c r="V40" s="225"/>
      <c r="W40" s="225"/>
      <c r="X40" s="22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4"/>
      <c r="M41" s="224"/>
      <c r="N41" s="224"/>
      <c r="O41" s="224"/>
      <c r="P41" s="224"/>
      <c r="Q41" s="224"/>
      <c r="R41" s="225"/>
      <c r="S41" s="225"/>
      <c r="T41" s="225"/>
      <c r="U41" s="225"/>
      <c r="V41" s="225"/>
      <c r="W41" s="225"/>
      <c r="X41" s="22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4"/>
      <c r="M42" s="224"/>
      <c r="N42" s="224"/>
      <c r="O42" s="224"/>
      <c r="P42" s="224"/>
      <c r="Q42" s="224"/>
      <c r="R42" s="225"/>
      <c r="S42" s="225"/>
      <c r="T42" s="225"/>
      <c r="U42" s="225"/>
      <c r="V42" s="225"/>
      <c r="W42" s="225"/>
      <c r="X42" s="22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4"/>
      <c r="M43" s="224"/>
      <c r="N43" s="224"/>
      <c r="O43" s="224"/>
      <c r="P43" s="224"/>
      <c r="Q43" s="224"/>
      <c r="R43" s="225"/>
      <c r="S43" s="225"/>
      <c r="T43" s="225"/>
      <c r="U43" s="225"/>
      <c r="V43" s="225"/>
      <c r="W43" s="225"/>
      <c r="X43" s="22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207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202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59"/>
    <col min="12" max="12" width="14.28515625" style="74" bestFit="1" customWidth="1"/>
    <col min="13" max="13" width="5.7109375" style="74" bestFit="1" customWidth="1"/>
    <col min="14" max="21" width="10.85546875" style="74"/>
    <col min="22" max="22" width="10.85546875" style="198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0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4"/>
      <c r="W6" s="74"/>
      <c r="X6" s="74"/>
      <c r="Y6" s="59"/>
      <c r="Z6" s="59"/>
      <c r="AA6" s="59"/>
    </row>
    <row r="7" spans="1:28" ht="15.75" x14ac:dyDescent="0.25">
      <c r="A7" s="8"/>
      <c r="B7" s="9"/>
      <c r="C7" s="293" t="s">
        <v>103</v>
      </c>
      <c r="D7" s="293"/>
      <c r="E7" s="293"/>
      <c r="F7" s="293"/>
      <c r="G7" s="293"/>
      <c r="H7" s="293"/>
      <c r="I7" s="293"/>
      <c r="J7" s="12"/>
      <c r="K7" s="208"/>
      <c r="V7" s="74"/>
      <c r="W7" s="74"/>
      <c r="X7" s="74"/>
      <c r="Y7" s="59"/>
      <c r="Z7" s="59"/>
      <c r="AA7" s="59"/>
    </row>
    <row r="8" spans="1:28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208"/>
      <c r="V8" s="74"/>
      <c r="W8" s="74"/>
      <c r="X8" s="74"/>
      <c r="Y8" s="59"/>
      <c r="Z8" s="59"/>
      <c r="AA8" s="59"/>
    </row>
    <row r="9" spans="1:28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8"/>
      <c r="V9" s="74"/>
      <c r="W9" s="74"/>
      <c r="X9" s="74"/>
      <c r="Y9" s="59"/>
      <c r="Z9" s="59"/>
      <c r="AA9" s="59"/>
    </row>
    <row r="10" spans="1:28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9"/>
      <c r="Z10" s="89"/>
      <c r="AA10" s="89"/>
      <c r="AB10" s="89"/>
    </row>
    <row r="11" spans="1:28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K11" s="89"/>
      <c r="L11" s="86"/>
      <c r="M11" s="86"/>
      <c r="N11" s="86"/>
      <c r="O11" s="86"/>
      <c r="P11" s="184" t="s">
        <v>278</v>
      </c>
      <c r="Q11" s="184">
        <v>2015</v>
      </c>
      <c r="R11" s="184">
        <v>2016</v>
      </c>
      <c r="S11" s="184">
        <v>2015</v>
      </c>
      <c r="T11" s="184">
        <v>2016</v>
      </c>
      <c r="U11" s="86"/>
      <c r="V11" s="86"/>
      <c r="W11" s="86"/>
      <c r="X11" s="86"/>
      <c r="Y11" s="89"/>
      <c r="Z11" s="89"/>
      <c r="AA11" s="89"/>
      <c r="AB11" s="89"/>
    </row>
    <row r="12" spans="1:28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4"/>
      <c r="V12" s="86"/>
      <c r="W12" s="86" t="s">
        <v>74</v>
      </c>
      <c r="X12" s="86"/>
      <c r="Y12" s="89"/>
      <c r="Z12" s="89"/>
      <c r="AA12" s="89"/>
      <c r="AB12" s="89"/>
    </row>
    <row r="13" spans="1:28" s="64" customFormat="1" ht="14.25" customHeight="1" x14ac:dyDescent="0.25">
      <c r="A13" s="61"/>
      <c r="B13" s="98" t="s">
        <v>355</v>
      </c>
      <c r="C13" s="84">
        <v>91.940536916571816</v>
      </c>
      <c r="D13" s="84">
        <v>92.154157236688903</v>
      </c>
      <c r="E13" s="84">
        <v>0.2136203201170872</v>
      </c>
      <c r="F13" s="283"/>
      <c r="G13" s="84">
        <v>92.308549575392902</v>
      </c>
      <c r="H13" s="84">
        <v>92.119883161254975</v>
      </c>
      <c r="I13" s="84">
        <v>-0.18866641413792706</v>
      </c>
      <c r="J13" s="63"/>
      <c r="K13" s="88"/>
      <c r="L13" s="184" t="s">
        <v>355</v>
      </c>
      <c r="M13" s="181">
        <v>92.154157236688903</v>
      </c>
      <c r="N13" s="86"/>
      <c r="O13" s="86"/>
      <c r="P13" s="184" t="s">
        <v>357</v>
      </c>
      <c r="Q13" s="185">
        <v>90.349925955371518</v>
      </c>
      <c r="R13" s="185">
        <v>91.848050865126424</v>
      </c>
      <c r="S13" s="185">
        <v>90.719054409036417</v>
      </c>
      <c r="T13" s="185">
        <v>93.283980536174099</v>
      </c>
      <c r="U13" s="86"/>
      <c r="V13" s="86" t="s">
        <v>357</v>
      </c>
      <c r="W13" s="181">
        <v>91.848050865126424</v>
      </c>
      <c r="X13" s="86"/>
      <c r="Y13" s="89"/>
      <c r="Z13" s="89"/>
      <c r="AA13" s="89"/>
      <c r="AB13" s="89"/>
    </row>
    <row r="14" spans="1:28" s="64" customFormat="1" ht="15" customHeight="1" x14ac:dyDescent="0.25">
      <c r="A14" s="61"/>
      <c r="B14" s="62" t="s">
        <v>357</v>
      </c>
      <c r="C14" s="83">
        <v>90.349925955371518</v>
      </c>
      <c r="D14" s="103">
        <v>91.848050865126424</v>
      </c>
      <c r="E14" s="83">
        <v>1.4981249097549068</v>
      </c>
      <c r="F14" s="172"/>
      <c r="G14" s="83">
        <v>90.719054409036417</v>
      </c>
      <c r="H14" s="103">
        <v>93.283980536174099</v>
      </c>
      <c r="I14" s="83">
        <v>2.5649261271376815</v>
      </c>
      <c r="J14" s="63"/>
      <c r="K14" s="88"/>
      <c r="L14" s="184" t="s">
        <v>357</v>
      </c>
      <c r="M14" s="181">
        <v>91.848050865126424</v>
      </c>
      <c r="N14" s="86"/>
      <c r="O14" s="86"/>
      <c r="P14" s="184" t="s">
        <v>355</v>
      </c>
      <c r="Q14" s="185">
        <v>91.940536916571816</v>
      </c>
      <c r="R14" s="185">
        <v>92.154157236688903</v>
      </c>
      <c r="S14" s="185">
        <v>92.308549575392902</v>
      </c>
      <c r="T14" s="185">
        <v>92.119883161254975</v>
      </c>
      <c r="U14" s="86"/>
      <c r="V14" s="86" t="s">
        <v>355</v>
      </c>
      <c r="W14" s="181">
        <v>92.154157236688903</v>
      </c>
      <c r="X14" s="86"/>
      <c r="Y14" s="89"/>
      <c r="Z14" s="89"/>
      <c r="AA14" s="89"/>
      <c r="AB14" s="89"/>
    </row>
    <row r="15" spans="1:28" s="64" customFormat="1" ht="15" customHeight="1" x14ac:dyDescent="0.25">
      <c r="A15" s="61"/>
      <c r="B15" s="62" t="s">
        <v>346</v>
      </c>
      <c r="C15" s="83">
        <v>90.927085741850462</v>
      </c>
      <c r="D15" s="103">
        <v>90.529115518679262</v>
      </c>
      <c r="E15" s="83">
        <v>-0.39797022317119968</v>
      </c>
      <c r="F15" s="172"/>
      <c r="G15" s="83">
        <v>90.069094991509957</v>
      </c>
      <c r="H15" s="103">
        <v>91.022609083537475</v>
      </c>
      <c r="I15" s="83">
        <v>0.95351409202751825</v>
      </c>
      <c r="J15" s="63"/>
      <c r="K15" s="88"/>
      <c r="L15" s="184" t="s">
        <v>346</v>
      </c>
      <c r="M15" s="181">
        <v>90.529115518679262</v>
      </c>
      <c r="N15" s="86"/>
      <c r="O15" s="86"/>
      <c r="P15" s="184" t="s">
        <v>352</v>
      </c>
      <c r="Q15" s="185">
        <v>89.755646124377989</v>
      </c>
      <c r="R15" s="185">
        <v>89.911441937715992</v>
      </c>
      <c r="S15" s="185">
        <v>89.986976968296062</v>
      </c>
      <c r="T15" s="185">
        <v>90.085233386963125</v>
      </c>
      <c r="U15" s="86"/>
      <c r="V15" s="86" t="s">
        <v>352</v>
      </c>
      <c r="W15" s="181">
        <v>89.911441937715992</v>
      </c>
      <c r="X15" s="86"/>
      <c r="Y15" s="89"/>
      <c r="Z15" s="89"/>
      <c r="AA15" s="89"/>
      <c r="AB15" s="89"/>
    </row>
    <row r="16" spans="1:28" s="64" customFormat="1" ht="15" customHeight="1" x14ac:dyDescent="0.25">
      <c r="A16" s="61"/>
      <c r="B16" s="62" t="s">
        <v>351</v>
      </c>
      <c r="C16" s="83">
        <v>89.916449548642746</v>
      </c>
      <c r="D16" s="103">
        <v>90.292654108521617</v>
      </c>
      <c r="E16" s="83">
        <v>0.37620455987887169</v>
      </c>
      <c r="F16" s="172"/>
      <c r="G16" s="83">
        <v>89.854807552745797</v>
      </c>
      <c r="H16" s="103">
        <v>89.56495770887183</v>
      </c>
      <c r="I16" s="83">
        <v>-0.28984984387396651</v>
      </c>
      <c r="J16" s="63"/>
      <c r="K16" s="88"/>
      <c r="L16" s="184" t="s">
        <v>351</v>
      </c>
      <c r="M16" s="181">
        <v>90.292654108521617</v>
      </c>
      <c r="N16" s="86"/>
      <c r="O16" s="86"/>
      <c r="P16" s="184" t="s">
        <v>349</v>
      </c>
      <c r="Q16" s="185">
        <v>88.555100616189648</v>
      </c>
      <c r="R16" s="185">
        <v>89.552033572138626</v>
      </c>
      <c r="S16" s="185">
        <v>89.110841981669637</v>
      </c>
      <c r="T16" s="185">
        <v>89.774392071227425</v>
      </c>
      <c r="U16" s="86"/>
      <c r="V16" s="86" t="s">
        <v>349</v>
      </c>
      <c r="W16" s="181">
        <v>89.552033572138626</v>
      </c>
      <c r="X16" s="86"/>
      <c r="Y16" s="89"/>
      <c r="Z16" s="89"/>
      <c r="AA16" s="89"/>
      <c r="AB16" s="89"/>
    </row>
    <row r="17" spans="1:28" s="64" customFormat="1" ht="14.25" customHeight="1" x14ac:dyDescent="0.25">
      <c r="A17" s="61"/>
      <c r="B17" s="98" t="s">
        <v>352</v>
      </c>
      <c r="C17" s="70">
        <v>89.755646124377989</v>
      </c>
      <c r="D17" s="84">
        <v>89.911441937715992</v>
      </c>
      <c r="E17" s="70">
        <v>0.15579581333800263</v>
      </c>
      <c r="F17" s="283"/>
      <c r="G17" s="70">
        <v>89.986976968296062</v>
      </c>
      <c r="H17" s="84">
        <v>90.085233386963125</v>
      </c>
      <c r="I17" s="70">
        <v>9.8256418667062917E-2</v>
      </c>
      <c r="J17" s="63"/>
      <c r="K17" s="88"/>
      <c r="L17" s="184" t="s">
        <v>352</v>
      </c>
      <c r="M17" s="181">
        <v>89.911441937715992</v>
      </c>
      <c r="N17" s="86"/>
      <c r="O17" s="86"/>
      <c r="P17" s="184" t="s">
        <v>351</v>
      </c>
      <c r="Q17" s="185">
        <v>89.916449548642746</v>
      </c>
      <c r="R17" s="185">
        <v>90.292654108521617</v>
      </c>
      <c r="S17" s="185">
        <v>89.854807552745797</v>
      </c>
      <c r="T17" s="185">
        <v>89.56495770887183</v>
      </c>
      <c r="U17" s="86"/>
      <c r="V17" s="86" t="s">
        <v>351</v>
      </c>
      <c r="W17" s="181">
        <v>90.292654108521617</v>
      </c>
      <c r="X17" s="86"/>
      <c r="Y17" s="89"/>
      <c r="Z17" s="89"/>
      <c r="AA17" s="89"/>
      <c r="AB17" s="89"/>
    </row>
    <row r="18" spans="1:28" s="64" customFormat="1" ht="15" customHeight="1" x14ac:dyDescent="0.25">
      <c r="A18" s="61"/>
      <c r="B18" s="62" t="s">
        <v>349</v>
      </c>
      <c r="C18" s="83">
        <v>88.555100616189648</v>
      </c>
      <c r="D18" s="103">
        <v>89.552033572138626</v>
      </c>
      <c r="E18" s="83">
        <v>0.99693295594897791</v>
      </c>
      <c r="F18" s="172"/>
      <c r="G18" s="83">
        <v>89.110841981669637</v>
      </c>
      <c r="H18" s="103">
        <v>89.774392071227425</v>
      </c>
      <c r="I18" s="83">
        <v>0.66355008955778771</v>
      </c>
      <c r="J18" s="63"/>
      <c r="K18" s="88"/>
      <c r="L18" s="184" t="s">
        <v>349</v>
      </c>
      <c r="M18" s="181">
        <v>89.552033572138626</v>
      </c>
      <c r="N18" s="86"/>
      <c r="O18" s="86"/>
      <c r="P18" s="184" t="s">
        <v>346</v>
      </c>
      <c r="Q18" s="185">
        <v>90.927085741850462</v>
      </c>
      <c r="R18" s="185">
        <v>90.529115518679262</v>
      </c>
      <c r="S18" s="185">
        <v>90.069094991509957</v>
      </c>
      <c r="T18" s="185">
        <v>91.022609083537475</v>
      </c>
      <c r="U18" s="86"/>
      <c r="V18" s="86" t="s">
        <v>346</v>
      </c>
      <c r="W18" s="181">
        <v>90.529115518679262</v>
      </c>
      <c r="X18" s="86"/>
      <c r="Y18" s="89"/>
      <c r="Z18" s="89"/>
      <c r="AA18" s="89"/>
      <c r="AB18" s="89"/>
    </row>
    <row r="19" spans="1:28" s="64" customFormat="1" ht="15" customHeight="1" x14ac:dyDescent="0.25">
      <c r="A19" s="61"/>
      <c r="B19" s="62" t="s">
        <v>354</v>
      </c>
      <c r="C19" s="83">
        <v>88.989414777031612</v>
      </c>
      <c r="D19" s="103">
        <v>88.904091662946186</v>
      </c>
      <c r="E19" s="83">
        <v>-8.5323114085426255E-2</v>
      </c>
      <c r="F19" s="172"/>
      <c r="G19" s="83">
        <v>89.510096194757722</v>
      </c>
      <c r="H19" s="103">
        <v>89.013239652728544</v>
      </c>
      <c r="I19" s="83">
        <v>-0.49685654202917817</v>
      </c>
      <c r="J19" s="63"/>
      <c r="K19" s="88"/>
      <c r="L19" s="184" t="s">
        <v>354</v>
      </c>
      <c r="M19" s="181">
        <v>88.904091662946186</v>
      </c>
      <c r="N19" s="86"/>
      <c r="O19" s="86"/>
      <c r="P19" s="184" t="s">
        <v>348</v>
      </c>
      <c r="Q19" s="185">
        <v>89.481546756953477</v>
      </c>
      <c r="R19" s="185">
        <v>88.538279180941629</v>
      </c>
      <c r="S19" s="185">
        <v>87.968896585882391</v>
      </c>
      <c r="T19" s="185">
        <v>88.764612833702472</v>
      </c>
      <c r="U19" s="86"/>
      <c r="V19" s="86" t="s">
        <v>348</v>
      </c>
      <c r="W19" s="181">
        <v>88.538279180941629</v>
      </c>
      <c r="X19" s="86"/>
      <c r="Y19" s="89"/>
      <c r="Z19" s="89"/>
      <c r="AA19" s="89"/>
      <c r="AB19" s="89"/>
    </row>
    <row r="20" spans="1:28" s="64" customFormat="1" ht="15" customHeight="1" x14ac:dyDescent="0.25">
      <c r="A20" s="61"/>
      <c r="B20" s="62" t="s">
        <v>348</v>
      </c>
      <c r="C20" s="83">
        <v>89.481546756953477</v>
      </c>
      <c r="D20" s="103">
        <v>88.538279180941629</v>
      </c>
      <c r="E20" s="83">
        <v>-0.94326757601184852</v>
      </c>
      <c r="F20" s="159"/>
      <c r="G20" s="83">
        <v>87.968896585882391</v>
      </c>
      <c r="H20" s="103">
        <v>88.764612833702472</v>
      </c>
      <c r="I20" s="83">
        <v>0.79571624782008143</v>
      </c>
      <c r="J20" s="63"/>
      <c r="K20" s="88"/>
      <c r="L20" s="184" t="s">
        <v>348</v>
      </c>
      <c r="M20" s="181">
        <v>88.538279180941629</v>
      </c>
      <c r="N20" s="86"/>
      <c r="O20" s="86"/>
      <c r="P20" s="184" t="s">
        <v>354</v>
      </c>
      <c r="Q20" s="185">
        <v>88.989414777031612</v>
      </c>
      <c r="R20" s="185">
        <v>88.904091662946186</v>
      </c>
      <c r="S20" s="185">
        <v>89.510096194757722</v>
      </c>
      <c r="T20" s="185">
        <v>89.013239652728544</v>
      </c>
      <c r="U20" s="86"/>
      <c r="V20" s="86" t="s">
        <v>354</v>
      </c>
      <c r="W20" s="181">
        <v>88.904091662946186</v>
      </c>
      <c r="X20" s="86"/>
      <c r="Y20" s="89"/>
      <c r="Z20" s="89"/>
      <c r="AA20" s="89"/>
      <c r="AB20" s="89"/>
    </row>
    <row r="21" spans="1:28" s="64" customFormat="1" ht="15" customHeight="1" x14ac:dyDescent="0.25">
      <c r="A21" s="61"/>
      <c r="B21" s="62" t="s">
        <v>345</v>
      </c>
      <c r="C21" s="83">
        <v>87.006052181092869</v>
      </c>
      <c r="D21" s="103">
        <v>87.927444925331542</v>
      </c>
      <c r="E21" s="83">
        <v>0.92139274423867334</v>
      </c>
      <c r="F21" s="159"/>
      <c r="G21" s="83">
        <v>86.209836515344122</v>
      </c>
      <c r="H21" s="103">
        <v>88.577575981097837</v>
      </c>
      <c r="I21" s="83">
        <v>2.367739465753715</v>
      </c>
      <c r="J21" s="63"/>
      <c r="K21" s="88"/>
      <c r="L21" s="184" t="s">
        <v>345</v>
      </c>
      <c r="M21" s="181">
        <v>87.927444925331542</v>
      </c>
      <c r="N21" s="86"/>
      <c r="O21" s="86"/>
      <c r="P21" s="184" t="s">
        <v>347</v>
      </c>
      <c r="Q21" s="185">
        <v>86.7141450888778</v>
      </c>
      <c r="R21" s="185">
        <v>86.836569117208157</v>
      </c>
      <c r="S21" s="185">
        <v>86.154140816334603</v>
      </c>
      <c r="T21" s="185">
        <v>89.136797627960505</v>
      </c>
      <c r="U21" s="86"/>
      <c r="V21" s="86" t="s">
        <v>347</v>
      </c>
      <c r="W21" s="181">
        <v>86.836569117208157</v>
      </c>
      <c r="X21" s="86"/>
      <c r="Y21" s="89"/>
      <c r="Z21" s="89"/>
      <c r="AA21" s="89"/>
      <c r="AB21" s="89"/>
    </row>
    <row r="22" spans="1:28" s="64" customFormat="1" x14ac:dyDescent="0.25">
      <c r="A22" s="61"/>
      <c r="B22" s="62" t="s">
        <v>356</v>
      </c>
      <c r="C22" s="83">
        <v>87.81584286389888</v>
      </c>
      <c r="D22" s="103">
        <v>87.343257666398344</v>
      </c>
      <c r="E22" s="83">
        <v>-0.47258519750053551</v>
      </c>
      <c r="F22" s="159"/>
      <c r="G22" s="83">
        <v>88.745513016190074</v>
      </c>
      <c r="H22" s="103">
        <v>87.267582781083576</v>
      </c>
      <c r="I22" s="83">
        <v>-1.4779302351064985</v>
      </c>
      <c r="J22" s="63"/>
      <c r="K22" s="88"/>
      <c r="L22" s="184" t="s">
        <v>356</v>
      </c>
      <c r="M22" s="181">
        <v>87.343257666398344</v>
      </c>
      <c r="N22" s="86"/>
      <c r="O22" s="86"/>
      <c r="P22" s="184" t="s">
        <v>356</v>
      </c>
      <c r="Q22" s="185">
        <v>87.81584286389888</v>
      </c>
      <c r="R22" s="185">
        <v>87.343257666398344</v>
      </c>
      <c r="S22" s="185">
        <v>88.745513016190074</v>
      </c>
      <c r="T22" s="185">
        <v>87.267582781083576</v>
      </c>
      <c r="U22" s="86"/>
      <c r="V22" s="86" t="s">
        <v>356</v>
      </c>
      <c r="W22" s="181">
        <v>87.343257666398344</v>
      </c>
      <c r="X22" s="86"/>
      <c r="Y22" s="89"/>
      <c r="Z22" s="89"/>
      <c r="AA22" s="89"/>
      <c r="AB22" s="89"/>
    </row>
    <row r="23" spans="1:28" s="64" customFormat="1" ht="14.25" customHeight="1" x14ac:dyDescent="0.25">
      <c r="A23" s="61"/>
      <c r="B23" s="62" t="s">
        <v>347</v>
      </c>
      <c r="C23" s="83">
        <v>86.7141450888778</v>
      </c>
      <c r="D23" s="103">
        <v>86.836569117208157</v>
      </c>
      <c r="E23" s="83">
        <v>0.12242402833035726</v>
      </c>
      <c r="F23" s="169"/>
      <c r="G23" s="83">
        <v>86.154140816334603</v>
      </c>
      <c r="H23" s="103">
        <v>89.136797627960505</v>
      </c>
      <c r="I23" s="83">
        <v>2.9826568116259011</v>
      </c>
      <c r="J23" s="63"/>
      <c r="K23" s="88"/>
      <c r="L23" s="184" t="s">
        <v>347</v>
      </c>
      <c r="M23" s="181">
        <v>86.836569117208157</v>
      </c>
      <c r="N23" s="86"/>
      <c r="O23" s="86"/>
      <c r="P23" s="184" t="s">
        <v>345</v>
      </c>
      <c r="Q23" s="185">
        <v>87.006052181092869</v>
      </c>
      <c r="R23" s="185">
        <v>87.927444925331542</v>
      </c>
      <c r="S23" s="185">
        <v>86.209836515344122</v>
      </c>
      <c r="T23" s="185">
        <v>88.577575981097837</v>
      </c>
      <c r="U23" s="86"/>
      <c r="V23" s="86" t="s">
        <v>345</v>
      </c>
      <c r="W23" s="181">
        <v>87.927444925331542</v>
      </c>
      <c r="X23" s="86"/>
      <c r="Y23" s="89"/>
      <c r="Z23" s="89"/>
      <c r="AA23" s="89"/>
      <c r="AB23" s="89"/>
    </row>
    <row r="24" spans="1:28" s="64" customFormat="1" ht="15" customHeight="1" x14ac:dyDescent="0.25">
      <c r="A24" s="61"/>
      <c r="B24" s="62" t="s">
        <v>350</v>
      </c>
      <c r="C24" s="83">
        <v>85.470316173463658</v>
      </c>
      <c r="D24" s="103">
        <v>86.239406325233674</v>
      </c>
      <c r="E24" s="83">
        <v>0.7690901517700155</v>
      </c>
      <c r="F24" s="169"/>
      <c r="G24" s="83">
        <v>84.358750877817386</v>
      </c>
      <c r="H24" s="103">
        <v>86.298505832774524</v>
      </c>
      <c r="I24" s="83">
        <v>1.939754954957138</v>
      </c>
      <c r="J24" s="63"/>
      <c r="K24" s="88"/>
      <c r="L24" s="184" t="s">
        <v>350</v>
      </c>
      <c r="M24" s="181">
        <v>86.239406325233674</v>
      </c>
      <c r="N24" s="86"/>
      <c r="O24" s="86"/>
      <c r="P24" s="184" t="s">
        <v>358</v>
      </c>
      <c r="Q24" s="185">
        <v>86.29715418366915</v>
      </c>
      <c r="R24" s="185">
        <v>85.543473222570938</v>
      </c>
      <c r="S24" s="185">
        <v>86.358488309088983</v>
      </c>
      <c r="T24" s="185">
        <v>86.917775745444331</v>
      </c>
      <c r="U24" s="86"/>
      <c r="V24" s="86" t="s">
        <v>358</v>
      </c>
      <c r="W24" s="181">
        <v>85.543473222570938</v>
      </c>
      <c r="X24" s="86"/>
      <c r="Y24" s="89"/>
      <c r="Z24" s="89"/>
      <c r="AA24" s="89"/>
      <c r="AB24" s="89"/>
    </row>
    <row r="25" spans="1:28" s="64" customFormat="1" ht="15" customHeight="1" x14ac:dyDescent="0.25">
      <c r="A25" s="61"/>
      <c r="B25" s="62" t="s">
        <v>358</v>
      </c>
      <c r="C25" s="83">
        <v>86.29715418366915</v>
      </c>
      <c r="D25" s="103">
        <v>85.543473222570938</v>
      </c>
      <c r="E25" s="83">
        <v>-0.75368096109821181</v>
      </c>
      <c r="F25" s="169"/>
      <c r="G25" s="83">
        <v>86.358488309088983</v>
      </c>
      <c r="H25" s="103">
        <v>86.917775745444331</v>
      </c>
      <c r="I25" s="83">
        <v>0.55928743635534772</v>
      </c>
      <c r="J25" s="63"/>
      <c r="K25" s="88"/>
      <c r="L25" s="184" t="s">
        <v>358</v>
      </c>
      <c r="M25" s="181">
        <v>85.543473222570938</v>
      </c>
      <c r="N25" s="86"/>
      <c r="O25" s="86"/>
      <c r="P25" s="184" t="s">
        <v>350</v>
      </c>
      <c r="Q25" s="185">
        <v>85.470316173463658</v>
      </c>
      <c r="R25" s="185">
        <v>86.239406325233674</v>
      </c>
      <c r="S25" s="185">
        <v>84.358750877817386</v>
      </c>
      <c r="T25" s="185">
        <v>86.298505832774524</v>
      </c>
      <c r="U25" s="86"/>
      <c r="V25" s="86" t="s">
        <v>350</v>
      </c>
      <c r="W25" s="181">
        <v>86.239406325233674</v>
      </c>
      <c r="X25" s="86"/>
      <c r="Y25" s="89"/>
      <c r="Z25" s="89"/>
      <c r="AA25" s="89"/>
      <c r="AB25" s="89"/>
    </row>
    <row r="26" spans="1:28" s="64" customFormat="1" ht="14.25" customHeight="1" x14ac:dyDescent="0.25">
      <c r="A26" s="61"/>
      <c r="B26" s="62" t="s">
        <v>353</v>
      </c>
      <c r="C26" s="83">
        <v>83.810491745020784</v>
      </c>
      <c r="D26" s="103">
        <v>83.972176403608557</v>
      </c>
      <c r="E26" s="83">
        <v>0.16168465858777381</v>
      </c>
      <c r="F26" s="169"/>
      <c r="G26" s="83">
        <v>83.337822013992323</v>
      </c>
      <c r="H26" s="103">
        <v>85.248468406961209</v>
      </c>
      <c r="I26" s="83">
        <v>1.9106463929688857</v>
      </c>
      <c r="J26" s="63"/>
      <c r="K26" s="88"/>
      <c r="L26" s="184" t="s">
        <v>353</v>
      </c>
      <c r="M26" s="181">
        <v>83.972176403608557</v>
      </c>
      <c r="N26" s="86"/>
      <c r="O26" s="86"/>
      <c r="P26" s="184" t="s">
        <v>353</v>
      </c>
      <c r="Q26" s="185">
        <v>83.810491745020784</v>
      </c>
      <c r="R26" s="185">
        <v>83.972176403608557</v>
      </c>
      <c r="S26" s="185">
        <v>83.337822013992323</v>
      </c>
      <c r="T26" s="185">
        <v>85.248468406961209</v>
      </c>
      <c r="U26" s="86"/>
      <c r="V26" s="86" t="s">
        <v>353</v>
      </c>
      <c r="W26" s="181">
        <v>83.972176403608557</v>
      </c>
      <c r="X26" s="86"/>
      <c r="Y26" s="89"/>
      <c r="Z26" s="89"/>
      <c r="AA26" s="89"/>
      <c r="AB26" s="89"/>
    </row>
    <row r="27" spans="1:28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9"/>
      <c r="Z27" s="89"/>
      <c r="AA27" s="89"/>
      <c r="AB27" s="89"/>
    </row>
    <row r="28" spans="1:28" s="64" customFormat="1" x14ac:dyDescent="0.25">
      <c r="A28" s="61"/>
      <c r="B28" s="98" t="s">
        <v>94</v>
      </c>
      <c r="C28" s="70">
        <v>2.1848907921938263</v>
      </c>
      <c r="D28" s="84">
        <v>2.2427152989729109</v>
      </c>
      <c r="E28" s="104"/>
      <c r="F28" s="104"/>
      <c r="G28" s="70">
        <v>2.3215726070968401</v>
      </c>
      <c r="H28" s="84">
        <v>2.0346497742918501</v>
      </c>
      <c r="I28" s="104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9"/>
      <c r="Z28" s="89"/>
      <c r="AA28" s="89"/>
      <c r="AB28" s="89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0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</row>
    <row r="30" spans="1:28" ht="15.75" x14ac:dyDescent="0.2">
      <c r="A30" s="8"/>
      <c r="B30" s="33"/>
      <c r="C30" s="318" t="s">
        <v>161</v>
      </c>
      <c r="D30" s="318"/>
      <c r="E30" s="318"/>
      <c r="F30" s="318"/>
      <c r="G30" s="318"/>
      <c r="H30" s="318"/>
      <c r="I30" s="318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75" x14ac:dyDescent="0.25">
      <c r="A31" s="8"/>
      <c r="B31" s="33"/>
      <c r="C31" s="321" t="s">
        <v>339</v>
      </c>
      <c r="D31" s="321"/>
      <c r="E31" s="321"/>
      <c r="F31" s="321"/>
      <c r="G31" s="321"/>
      <c r="H31" s="321"/>
      <c r="I31" s="321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">
      <c r="A48" s="130" t="s">
        <v>195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">
      <c r="A49" s="130" t="s">
        <v>204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">
      <c r="A50" s="130" t="s">
        <v>205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">
      <c r="A51" s="134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3" spans="1:11" x14ac:dyDescent="0.2">
      <c r="B53" s="74"/>
      <c r="C53" s="74"/>
      <c r="D53" s="74"/>
      <c r="E53" s="74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5.7109375" style="74" bestFit="1" customWidth="1"/>
    <col min="14" max="14" width="10.85546875" style="74"/>
    <col min="15" max="15" width="13" style="74" bestFit="1" customWidth="1"/>
    <col min="16" max="20" width="10.85546875" style="74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75" x14ac:dyDescent="0.25">
      <c r="A7" s="8"/>
      <c r="B7" s="9"/>
      <c r="C7" s="293" t="s">
        <v>378</v>
      </c>
      <c r="D7" s="293"/>
      <c r="E7" s="293"/>
      <c r="F7" s="293"/>
      <c r="G7" s="293"/>
      <c r="H7" s="293"/>
      <c r="I7" s="293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4"/>
    </row>
    <row r="8" spans="1:25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208"/>
      <c r="U8" s="74"/>
      <c r="V8" s="74"/>
      <c r="W8" s="74"/>
      <c r="X8" s="74"/>
      <c r="Y8" s="74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8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183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K11" s="86"/>
      <c r="L11" s="86"/>
      <c r="M11" s="86"/>
      <c r="N11" s="86"/>
      <c r="O11" s="184" t="s">
        <v>278</v>
      </c>
      <c r="P11" s="184">
        <v>2015</v>
      </c>
      <c r="Q11" s="184">
        <v>2016</v>
      </c>
      <c r="R11" s="184">
        <v>2015</v>
      </c>
      <c r="S11" s="184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183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25">
      <c r="A13" s="61"/>
      <c r="B13" s="62" t="s">
        <v>346</v>
      </c>
      <c r="C13" s="83">
        <v>83.35046749459643</v>
      </c>
      <c r="D13" s="103">
        <v>82.916436575000191</v>
      </c>
      <c r="E13" s="83">
        <v>-0.43403091959623907</v>
      </c>
      <c r="F13" s="169"/>
      <c r="G13" s="83">
        <v>83.205698394322809</v>
      </c>
      <c r="H13" s="103">
        <v>81.562618745752559</v>
      </c>
      <c r="I13" s="83">
        <v>-1.6430796485702501</v>
      </c>
      <c r="J13" s="63"/>
      <c r="K13" s="183"/>
      <c r="L13" s="86" t="s">
        <v>346</v>
      </c>
      <c r="M13" s="181">
        <v>82.916436575000191</v>
      </c>
      <c r="N13" s="86"/>
      <c r="O13" s="184" t="s">
        <v>347</v>
      </c>
      <c r="P13" s="185">
        <v>78.467785554811229</v>
      </c>
      <c r="Q13" s="185">
        <v>79.471417419765672</v>
      </c>
      <c r="R13" s="185">
        <v>75.512769960525432</v>
      </c>
      <c r="S13" s="185">
        <v>82.226503819779978</v>
      </c>
      <c r="T13" s="86"/>
      <c r="U13" s="86" t="s">
        <v>347</v>
      </c>
      <c r="V13" s="181">
        <v>79.471417419765672</v>
      </c>
      <c r="W13" s="86"/>
      <c r="X13" s="86"/>
      <c r="Y13" s="86"/>
    </row>
    <row r="14" spans="1:25" s="64" customFormat="1" ht="15" customHeight="1" x14ac:dyDescent="0.25">
      <c r="A14" s="61"/>
      <c r="B14" s="62" t="s">
        <v>357</v>
      </c>
      <c r="C14" s="83">
        <v>81.49643701163231</v>
      </c>
      <c r="D14" s="103">
        <v>82.761221473893102</v>
      </c>
      <c r="E14" s="83">
        <v>1.264784462260792</v>
      </c>
      <c r="F14" s="169"/>
      <c r="G14" s="83">
        <v>83.079718835871503</v>
      </c>
      <c r="H14" s="103">
        <v>83.599167521386775</v>
      </c>
      <c r="I14" s="83">
        <v>0.51944868551527179</v>
      </c>
      <c r="J14" s="63"/>
      <c r="K14" s="183"/>
      <c r="L14" s="86" t="s">
        <v>357</v>
      </c>
      <c r="M14" s="181">
        <v>82.761221473893102</v>
      </c>
      <c r="N14" s="86"/>
      <c r="O14" s="184" t="s">
        <v>357</v>
      </c>
      <c r="P14" s="185">
        <v>81.49643701163231</v>
      </c>
      <c r="Q14" s="185">
        <v>82.761221473893102</v>
      </c>
      <c r="R14" s="185">
        <v>83.079718835871503</v>
      </c>
      <c r="S14" s="185">
        <v>83.599167521386775</v>
      </c>
      <c r="T14" s="86"/>
      <c r="U14" s="86" t="s">
        <v>357</v>
      </c>
      <c r="V14" s="181">
        <v>82.761221473893102</v>
      </c>
      <c r="W14" s="86"/>
      <c r="X14" s="86"/>
      <c r="Y14" s="86"/>
    </row>
    <row r="15" spans="1:25" s="64" customFormat="1" ht="15" customHeight="1" x14ac:dyDescent="0.25">
      <c r="A15" s="61"/>
      <c r="B15" s="62" t="s">
        <v>356</v>
      </c>
      <c r="C15" s="83">
        <v>79.062479103219431</v>
      </c>
      <c r="D15" s="103">
        <v>79.9205210422069</v>
      </c>
      <c r="E15" s="83">
        <v>0.85804193898746917</v>
      </c>
      <c r="F15" s="172"/>
      <c r="G15" s="83">
        <v>80.530539100995838</v>
      </c>
      <c r="H15" s="103">
        <v>79.734145824620086</v>
      </c>
      <c r="I15" s="83">
        <v>-0.79639327637575263</v>
      </c>
      <c r="J15" s="63"/>
      <c r="K15" s="183"/>
      <c r="L15" s="86" t="s">
        <v>356</v>
      </c>
      <c r="M15" s="181">
        <v>79.9205210422069</v>
      </c>
      <c r="N15" s="86"/>
      <c r="O15" s="184" t="s">
        <v>355</v>
      </c>
      <c r="P15" s="185">
        <v>82.319180434563236</v>
      </c>
      <c r="Q15" s="185">
        <v>79.86637324126508</v>
      </c>
      <c r="R15" s="185">
        <v>82.222058979258293</v>
      </c>
      <c r="S15" s="185">
        <v>81.573189194703161</v>
      </c>
      <c r="T15" s="86"/>
      <c r="U15" s="86" t="s">
        <v>355</v>
      </c>
      <c r="V15" s="181">
        <v>79.86637324126508</v>
      </c>
      <c r="W15" s="86"/>
      <c r="X15" s="86"/>
      <c r="Y15" s="86"/>
    </row>
    <row r="16" spans="1:25" s="64" customFormat="1" ht="14.25" customHeight="1" x14ac:dyDescent="0.25">
      <c r="A16" s="61"/>
      <c r="B16" s="98" t="s">
        <v>355</v>
      </c>
      <c r="C16" s="84">
        <v>82.319180434563236</v>
      </c>
      <c r="D16" s="84">
        <v>79.86637324126508</v>
      </c>
      <c r="E16" s="84">
        <v>-2.4528071932981561</v>
      </c>
      <c r="F16" s="172"/>
      <c r="G16" s="84">
        <v>82.222058979258293</v>
      </c>
      <c r="H16" s="84">
        <v>81.573189194703161</v>
      </c>
      <c r="I16" s="84">
        <v>-0.64886978455513145</v>
      </c>
      <c r="J16" s="63"/>
      <c r="K16" s="183"/>
      <c r="L16" s="86" t="s">
        <v>355</v>
      </c>
      <c r="M16" s="181">
        <v>79.86637324126508</v>
      </c>
      <c r="N16" s="86"/>
      <c r="O16" s="184" t="s">
        <v>356</v>
      </c>
      <c r="P16" s="185">
        <v>79.062479103219431</v>
      </c>
      <c r="Q16" s="185">
        <v>79.9205210422069</v>
      </c>
      <c r="R16" s="185">
        <v>80.530539100995838</v>
      </c>
      <c r="S16" s="185">
        <v>79.734145824620086</v>
      </c>
      <c r="T16" s="86"/>
      <c r="U16" s="86" t="s">
        <v>356</v>
      </c>
      <c r="V16" s="181">
        <v>79.9205210422069</v>
      </c>
      <c r="W16" s="86"/>
      <c r="X16" s="86"/>
      <c r="Y16" s="86"/>
    </row>
    <row r="17" spans="1:25" s="64" customFormat="1" ht="14.25" customHeight="1" x14ac:dyDescent="0.25">
      <c r="A17" s="61"/>
      <c r="B17" s="62" t="s">
        <v>347</v>
      </c>
      <c r="C17" s="83">
        <v>78.467785554811229</v>
      </c>
      <c r="D17" s="103">
        <v>79.471417419765672</v>
      </c>
      <c r="E17" s="83">
        <v>1.0036318649544427</v>
      </c>
      <c r="F17" s="172"/>
      <c r="G17" s="83">
        <v>75.512769960525432</v>
      </c>
      <c r="H17" s="103">
        <v>82.226503819779978</v>
      </c>
      <c r="I17" s="83">
        <v>6.7137338592545461</v>
      </c>
      <c r="J17" s="63"/>
      <c r="K17" s="183"/>
      <c r="L17" s="86" t="s">
        <v>347</v>
      </c>
      <c r="M17" s="181">
        <v>79.471417419765672</v>
      </c>
      <c r="N17" s="86"/>
      <c r="O17" s="184" t="s">
        <v>346</v>
      </c>
      <c r="P17" s="185">
        <v>83.35046749459643</v>
      </c>
      <c r="Q17" s="185">
        <v>82.916436575000191</v>
      </c>
      <c r="R17" s="185">
        <v>83.205698394322809</v>
      </c>
      <c r="S17" s="185">
        <v>81.562618745752559</v>
      </c>
      <c r="T17" s="86"/>
      <c r="U17" s="86" t="s">
        <v>346</v>
      </c>
      <c r="V17" s="181">
        <v>82.916436575000191</v>
      </c>
      <c r="W17" s="86"/>
      <c r="X17" s="86"/>
      <c r="Y17" s="86"/>
    </row>
    <row r="18" spans="1:25" s="64" customFormat="1" ht="14.25" customHeight="1" x14ac:dyDescent="0.25">
      <c r="A18" s="61"/>
      <c r="B18" s="62" t="s">
        <v>351</v>
      </c>
      <c r="C18" s="83">
        <v>78.659841145697072</v>
      </c>
      <c r="D18" s="103">
        <v>78.980410694074081</v>
      </c>
      <c r="E18" s="83">
        <v>0.32056954837700857</v>
      </c>
      <c r="F18" s="172"/>
      <c r="G18" s="83">
        <v>78.840672083471318</v>
      </c>
      <c r="H18" s="103">
        <v>77.321268573498941</v>
      </c>
      <c r="I18" s="83">
        <v>-1.5194035099723777</v>
      </c>
      <c r="J18" s="63"/>
      <c r="K18" s="183"/>
      <c r="L18" s="86" t="s">
        <v>351</v>
      </c>
      <c r="M18" s="181">
        <v>78.980410694074081</v>
      </c>
      <c r="N18" s="86"/>
      <c r="O18" s="184" t="s">
        <v>345</v>
      </c>
      <c r="P18" s="185">
        <v>75.240217592608829</v>
      </c>
      <c r="Q18" s="185">
        <v>78.257731279227826</v>
      </c>
      <c r="R18" s="185">
        <v>74.750597334513685</v>
      </c>
      <c r="S18" s="185">
        <v>78.709170777016524</v>
      </c>
      <c r="T18" s="86"/>
      <c r="U18" s="86" t="s">
        <v>345</v>
      </c>
      <c r="V18" s="181">
        <v>78.257731279227826</v>
      </c>
      <c r="W18" s="86"/>
      <c r="X18" s="86"/>
      <c r="Y18" s="86"/>
    </row>
    <row r="19" spans="1:25" s="64" customFormat="1" ht="15" customHeight="1" x14ac:dyDescent="0.25">
      <c r="A19" s="61"/>
      <c r="B19" s="62" t="s">
        <v>345</v>
      </c>
      <c r="C19" s="83">
        <v>75.240217592608829</v>
      </c>
      <c r="D19" s="103">
        <v>78.257731279227826</v>
      </c>
      <c r="E19" s="83">
        <v>3.0175136866189973</v>
      </c>
      <c r="F19" s="172"/>
      <c r="G19" s="83">
        <v>74.750597334513685</v>
      </c>
      <c r="H19" s="103">
        <v>78.709170777016524</v>
      </c>
      <c r="I19" s="83">
        <v>3.9585734425028392</v>
      </c>
      <c r="J19" s="63"/>
      <c r="K19" s="183"/>
      <c r="L19" s="86" t="s">
        <v>345</v>
      </c>
      <c r="M19" s="181">
        <v>78.257731279227826</v>
      </c>
      <c r="N19" s="86"/>
      <c r="O19" s="184" t="s">
        <v>352</v>
      </c>
      <c r="P19" s="185">
        <v>78.904721263695592</v>
      </c>
      <c r="Q19" s="185">
        <v>78.115137373777998</v>
      </c>
      <c r="R19" s="185">
        <v>79.495113832418014</v>
      </c>
      <c r="S19" s="185">
        <v>78.52643090013558</v>
      </c>
      <c r="T19" s="86"/>
      <c r="U19" s="86" t="s">
        <v>352</v>
      </c>
      <c r="V19" s="181">
        <v>78.115137373777998</v>
      </c>
      <c r="W19" s="86"/>
      <c r="X19" s="86"/>
      <c r="Y19" s="86"/>
    </row>
    <row r="20" spans="1:25" s="64" customFormat="1" ht="14.25" customHeight="1" x14ac:dyDescent="0.25">
      <c r="A20" s="61"/>
      <c r="B20" s="98" t="s">
        <v>352</v>
      </c>
      <c r="C20" s="70">
        <v>78.904721263695592</v>
      </c>
      <c r="D20" s="84">
        <v>78.115137373777998</v>
      </c>
      <c r="E20" s="70">
        <v>-0.78958388991759421</v>
      </c>
      <c r="F20" s="283"/>
      <c r="G20" s="70">
        <v>79.495113832418014</v>
      </c>
      <c r="H20" s="84">
        <v>78.52643090013558</v>
      </c>
      <c r="I20" s="70">
        <v>-0.96868293228243374</v>
      </c>
      <c r="J20" s="63"/>
      <c r="K20" s="183"/>
      <c r="L20" s="86" t="s">
        <v>352</v>
      </c>
      <c r="M20" s="181">
        <v>78.115137373777998</v>
      </c>
      <c r="N20" s="86"/>
      <c r="O20" s="184" t="s">
        <v>351</v>
      </c>
      <c r="P20" s="185">
        <v>78.659841145697072</v>
      </c>
      <c r="Q20" s="185">
        <v>78.980410694074081</v>
      </c>
      <c r="R20" s="185">
        <v>78.840672083471318</v>
      </c>
      <c r="S20" s="185">
        <v>77.321268573498941</v>
      </c>
      <c r="T20" s="86"/>
      <c r="U20" s="86" t="s">
        <v>351</v>
      </c>
      <c r="V20" s="181">
        <v>78.980410694074081</v>
      </c>
      <c r="W20" s="86"/>
      <c r="X20" s="86"/>
      <c r="Y20" s="86"/>
    </row>
    <row r="21" spans="1:25" s="64" customFormat="1" ht="14.25" customHeight="1" x14ac:dyDescent="0.25">
      <c r="A21" s="61"/>
      <c r="B21" s="62" t="s">
        <v>348</v>
      </c>
      <c r="C21" s="83">
        <v>80.677746851785798</v>
      </c>
      <c r="D21" s="103">
        <v>77.830950260652287</v>
      </c>
      <c r="E21" s="83">
        <v>-2.8467965911335114</v>
      </c>
      <c r="F21" s="172"/>
      <c r="G21" s="83">
        <v>80.702817208665834</v>
      </c>
      <c r="H21" s="103">
        <v>78.41204383146993</v>
      </c>
      <c r="I21" s="83">
        <v>-2.2907733771959045</v>
      </c>
      <c r="J21" s="63"/>
      <c r="K21" s="183"/>
      <c r="L21" s="86" t="s">
        <v>348</v>
      </c>
      <c r="M21" s="181">
        <v>77.830950260652287</v>
      </c>
      <c r="N21" s="86"/>
      <c r="O21" s="184" t="s">
        <v>348</v>
      </c>
      <c r="P21" s="185">
        <v>80.677746851785798</v>
      </c>
      <c r="Q21" s="185">
        <v>77.830950260652287</v>
      </c>
      <c r="R21" s="185">
        <v>80.702817208665834</v>
      </c>
      <c r="S21" s="185">
        <v>78.41204383146993</v>
      </c>
      <c r="T21" s="86"/>
      <c r="U21" s="86" t="s">
        <v>348</v>
      </c>
      <c r="V21" s="181">
        <v>77.830950260652287</v>
      </c>
      <c r="W21" s="86"/>
      <c r="X21" s="86"/>
      <c r="Y21" s="86"/>
    </row>
    <row r="22" spans="1:25" s="64" customFormat="1" ht="15" customHeight="1" x14ac:dyDescent="0.25">
      <c r="A22" s="61"/>
      <c r="B22" s="62" t="s">
        <v>358</v>
      </c>
      <c r="C22" s="83">
        <v>77.179610202903731</v>
      </c>
      <c r="D22" s="103">
        <v>76.161788247082214</v>
      </c>
      <c r="E22" s="83">
        <v>-1.0178219558215176</v>
      </c>
      <c r="F22" s="172"/>
      <c r="G22" s="83">
        <v>76.957588813741665</v>
      </c>
      <c r="H22" s="103">
        <v>77.223882312504514</v>
      </c>
      <c r="I22" s="83">
        <v>0.26629349876284891</v>
      </c>
      <c r="J22" s="63"/>
      <c r="K22" s="183"/>
      <c r="L22" s="86" t="s">
        <v>358</v>
      </c>
      <c r="M22" s="181">
        <v>76.161788247082214</v>
      </c>
      <c r="N22" s="86"/>
      <c r="O22" s="184" t="s">
        <v>358</v>
      </c>
      <c r="P22" s="185">
        <v>77.179610202903731</v>
      </c>
      <c r="Q22" s="185">
        <v>76.161788247082214</v>
      </c>
      <c r="R22" s="185">
        <v>76.957588813741665</v>
      </c>
      <c r="S22" s="185">
        <v>77.223882312504514</v>
      </c>
      <c r="T22" s="86"/>
      <c r="U22" s="86" t="s">
        <v>358</v>
      </c>
      <c r="V22" s="181">
        <v>76.161788247082214</v>
      </c>
      <c r="W22" s="86"/>
      <c r="X22" s="86"/>
      <c r="Y22" s="86"/>
    </row>
    <row r="23" spans="1:25" s="64" customFormat="1" ht="15" customHeight="1" x14ac:dyDescent="0.25">
      <c r="A23" s="61"/>
      <c r="B23" s="62" t="s">
        <v>349</v>
      </c>
      <c r="C23" s="83">
        <v>74.697629452612631</v>
      </c>
      <c r="D23" s="103">
        <v>74.791102788809042</v>
      </c>
      <c r="E23" s="83">
        <v>9.3473336196410628E-2</v>
      </c>
      <c r="F23" s="169"/>
      <c r="G23" s="83">
        <v>74.452599602248071</v>
      </c>
      <c r="H23" s="103">
        <v>73.834940819976026</v>
      </c>
      <c r="I23" s="83">
        <v>-0.61765878227204496</v>
      </c>
      <c r="J23" s="63"/>
      <c r="K23" s="183"/>
      <c r="L23" s="86" t="s">
        <v>349</v>
      </c>
      <c r="M23" s="181">
        <v>74.791102788809042</v>
      </c>
      <c r="N23" s="86"/>
      <c r="O23" s="184" t="s">
        <v>349</v>
      </c>
      <c r="P23" s="185">
        <v>74.697629452612631</v>
      </c>
      <c r="Q23" s="185">
        <v>74.791102788809042</v>
      </c>
      <c r="R23" s="185">
        <v>74.452599602248071</v>
      </c>
      <c r="S23" s="185">
        <v>73.834940819976026</v>
      </c>
      <c r="T23" s="86"/>
      <c r="U23" s="86" t="s">
        <v>349</v>
      </c>
      <c r="V23" s="181">
        <v>74.791102788809042</v>
      </c>
      <c r="W23" s="86"/>
      <c r="X23" s="86"/>
      <c r="Y23" s="86"/>
    </row>
    <row r="24" spans="1:25" s="64" customFormat="1" ht="14.25" customHeight="1" x14ac:dyDescent="0.25">
      <c r="A24" s="61"/>
      <c r="B24" s="62" t="s">
        <v>354</v>
      </c>
      <c r="C24" s="83">
        <v>74.133745752560529</v>
      </c>
      <c r="D24" s="103">
        <v>74.363094550324149</v>
      </c>
      <c r="E24" s="83">
        <v>0.22934879776362038</v>
      </c>
      <c r="F24" s="169"/>
      <c r="G24" s="83">
        <v>76.88789690279404</v>
      </c>
      <c r="H24" s="103">
        <v>73.514868868827946</v>
      </c>
      <c r="I24" s="83">
        <v>-3.3730280339660936</v>
      </c>
      <c r="J24" s="63"/>
      <c r="K24" s="183"/>
      <c r="L24" s="86" t="s">
        <v>354</v>
      </c>
      <c r="M24" s="181">
        <v>74.363094550324149</v>
      </c>
      <c r="N24" s="86"/>
      <c r="O24" s="184" t="s">
        <v>353</v>
      </c>
      <c r="P24" s="185">
        <v>75.681133379349305</v>
      </c>
      <c r="Q24" s="185">
        <v>73.747106272724537</v>
      </c>
      <c r="R24" s="185">
        <v>75.820830815205028</v>
      </c>
      <c r="S24" s="185">
        <v>74.150913665423062</v>
      </c>
      <c r="T24" s="86"/>
      <c r="U24" s="86" t="s">
        <v>353</v>
      </c>
      <c r="V24" s="181">
        <v>73.747106272724537</v>
      </c>
      <c r="W24" s="86"/>
      <c r="X24" s="86"/>
      <c r="Y24" s="86"/>
    </row>
    <row r="25" spans="1:25" s="64" customFormat="1" ht="14.25" customHeight="1" x14ac:dyDescent="0.25">
      <c r="A25" s="61"/>
      <c r="B25" s="62" t="s">
        <v>353</v>
      </c>
      <c r="C25" s="83">
        <v>75.681133379349305</v>
      </c>
      <c r="D25" s="103">
        <v>73.747106272724537</v>
      </c>
      <c r="E25" s="83">
        <v>-1.9340271066247681</v>
      </c>
      <c r="F25" s="169"/>
      <c r="G25" s="83">
        <v>75.820830815205028</v>
      </c>
      <c r="H25" s="103">
        <v>74.150913665423062</v>
      </c>
      <c r="I25" s="83">
        <v>-1.6699171497819663</v>
      </c>
      <c r="J25" s="63"/>
      <c r="K25" s="183"/>
      <c r="L25" s="86" t="s">
        <v>353</v>
      </c>
      <c r="M25" s="181">
        <v>73.747106272724537</v>
      </c>
      <c r="N25" s="86"/>
      <c r="O25" s="184" t="s">
        <v>354</v>
      </c>
      <c r="P25" s="185">
        <v>74.133745752560529</v>
      </c>
      <c r="Q25" s="185">
        <v>74.363094550324149</v>
      </c>
      <c r="R25" s="185">
        <v>76.88789690279404</v>
      </c>
      <c r="S25" s="185">
        <v>73.514868868827946</v>
      </c>
      <c r="T25" s="86"/>
      <c r="U25" s="86" t="s">
        <v>354</v>
      </c>
      <c r="V25" s="181">
        <v>74.363094550324149</v>
      </c>
      <c r="W25" s="86"/>
      <c r="X25" s="86"/>
      <c r="Y25" s="86"/>
    </row>
    <row r="26" spans="1:25" s="64" customFormat="1" ht="15" customHeight="1" x14ac:dyDescent="0.25">
      <c r="A26" s="61"/>
      <c r="B26" s="62" t="s">
        <v>350</v>
      </c>
      <c r="C26" s="83">
        <v>71.391527821262699</v>
      </c>
      <c r="D26" s="103">
        <v>70.199173479485694</v>
      </c>
      <c r="E26" s="83">
        <v>-1.1923543417770048</v>
      </c>
      <c r="F26" s="169"/>
      <c r="G26" s="83">
        <v>69.759506627350191</v>
      </c>
      <c r="H26" s="103">
        <v>72.300361118735879</v>
      </c>
      <c r="I26" s="83">
        <v>2.5408544913856872</v>
      </c>
      <c r="J26" s="63"/>
      <c r="K26" s="183"/>
      <c r="L26" s="86" t="s">
        <v>350</v>
      </c>
      <c r="M26" s="181">
        <v>70.199173479485694</v>
      </c>
      <c r="N26" s="86"/>
      <c r="O26" s="184" t="s">
        <v>350</v>
      </c>
      <c r="P26" s="185">
        <v>71.391527821262699</v>
      </c>
      <c r="Q26" s="185">
        <v>70.199173479485694</v>
      </c>
      <c r="R26" s="185">
        <v>69.759506627350191</v>
      </c>
      <c r="S26" s="185">
        <v>72.300361118735879</v>
      </c>
      <c r="T26" s="86"/>
      <c r="U26" s="86" t="s">
        <v>350</v>
      </c>
      <c r="V26" s="181">
        <v>70.199173479485694</v>
      </c>
      <c r="W26" s="86"/>
      <c r="X26" s="86"/>
      <c r="Y26" s="86"/>
    </row>
    <row r="27" spans="1:25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183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x14ac:dyDescent="0.25">
      <c r="A28" s="61"/>
      <c r="B28" s="98" t="s">
        <v>94</v>
      </c>
      <c r="C28" s="70">
        <v>3.4144591708676444</v>
      </c>
      <c r="D28" s="84">
        <v>1.7512358674870825</v>
      </c>
      <c r="E28" s="104"/>
      <c r="F28" s="104"/>
      <c r="G28" s="70">
        <v>2.7269451468402792</v>
      </c>
      <c r="H28" s="84">
        <v>3.0467582945675815</v>
      </c>
      <c r="I28" s="104"/>
      <c r="J28" s="63"/>
      <c r="K28" s="183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U29" s="74"/>
      <c r="V29" s="74"/>
      <c r="W29" s="74"/>
      <c r="X29" s="74"/>
      <c r="Y29" s="74"/>
    </row>
    <row r="30" spans="1:25" ht="15.75" x14ac:dyDescent="0.2">
      <c r="A30" s="8"/>
      <c r="B30" s="33"/>
      <c r="C30" s="318" t="s">
        <v>206</v>
      </c>
      <c r="D30" s="318"/>
      <c r="E30" s="318"/>
      <c r="F30" s="318"/>
      <c r="G30" s="318"/>
      <c r="H30" s="318"/>
      <c r="I30" s="318"/>
      <c r="J30" s="12"/>
      <c r="K30" s="10"/>
      <c r="P30" s="7"/>
      <c r="Q30" s="7"/>
      <c r="R30" s="7"/>
      <c r="S30" s="7"/>
      <c r="T30" s="7"/>
      <c r="Y30" s="74"/>
    </row>
    <row r="31" spans="1:25" ht="15.75" x14ac:dyDescent="0.25">
      <c r="A31" s="8"/>
      <c r="B31" s="33"/>
      <c r="C31" s="321" t="s">
        <v>339</v>
      </c>
      <c r="D31" s="321"/>
      <c r="E31" s="321"/>
      <c r="F31" s="321"/>
      <c r="G31" s="321"/>
      <c r="H31" s="321"/>
      <c r="I31" s="321"/>
      <c r="J31" s="12"/>
      <c r="K31" s="10"/>
      <c r="P31" s="7"/>
      <c r="Q31" s="7"/>
      <c r="R31" s="7"/>
      <c r="S31" s="7"/>
      <c r="T31" s="7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4"/>
      <c r="V33" s="74"/>
      <c r="W33" s="74"/>
      <c r="X33" s="74"/>
      <c r="Y33" s="74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208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89"/>
    <col min="12" max="12" width="14.28515625" style="86" bestFit="1" customWidth="1"/>
    <col min="13" max="13" width="5.7109375" style="86" bestFit="1" customWidth="1"/>
    <col min="14" max="15" width="10.85546875" style="86"/>
    <col min="16" max="21" width="10.85546875" style="74"/>
    <col min="22" max="22" width="10.85546875" style="198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3" ht="15.75" x14ac:dyDescent="0.25">
      <c r="A7" s="8"/>
      <c r="B7" s="9"/>
      <c r="C7" s="293" t="s">
        <v>105</v>
      </c>
      <c r="D7" s="293"/>
      <c r="E7" s="293"/>
      <c r="F7" s="293"/>
      <c r="G7" s="293"/>
      <c r="H7" s="293"/>
      <c r="I7" s="293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3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3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L11" s="86"/>
      <c r="M11" s="86"/>
      <c r="N11" s="86"/>
      <c r="O11" s="86"/>
      <c r="P11" s="188" t="s">
        <v>278</v>
      </c>
      <c r="Q11" s="188">
        <v>2015</v>
      </c>
      <c r="R11" s="188">
        <v>2016</v>
      </c>
      <c r="S11" s="188">
        <v>2015</v>
      </c>
      <c r="T11" s="188">
        <v>2016</v>
      </c>
      <c r="U11" s="86"/>
      <c r="V11" s="86"/>
      <c r="W11" s="86"/>
    </row>
    <row r="12" spans="1:23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N12" s="86"/>
      <c r="O12" s="86"/>
      <c r="P12" s="184" t="s">
        <v>357</v>
      </c>
      <c r="Q12" s="189">
        <v>54.509636961690958</v>
      </c>
      <c r="R12" s="189">
        <v>54.550616264431454</v>
      </c>
      <c r="S12" s="189">
        <v>55.826444006071249</v>
      </c>
      <c r="T12" s="189">
        <v>56.132943648938003</v>
      </c>
      <c r="U12" s="86"/>
      <c r="V12" s="181"/>
      <c r="W12" s="86"/>
    </row>
    <row r="13" spans="1:23" s="64" customFormat="1" ht="15" customHeight="1" x14ac:dyDescent="0.25">
      <c r="A13" s="61"/>
      <c r="B13" s="62" t="s">
        <v>357</v>
      </c>
      <c r="C13" s="83">
        <v>54.509636961690958</v>
      </c>
      <c r="D13" s="103">
        <v>54.550616264431454</v>
      </c>
      <c r="E13" s="83">
        <v>4.0979302740495882E-2</v>
      </c>
      <c r="F13" s="265"/>
      <c r="G13" s="83">
        <v>55.826444006071249</v>
      </c>
      <c r="H13" s="103">
        <v>56.132943648938003</v>
      </c>
      <c r="I13" s="83">
        <v>0.30649964286675413</v>
      </c>
      <c r="J13" s="63"/>
      <c r="K13" s="62"/>
      <c r="L13" s="86" t="s">
        <v>357</v>
      </c>
      <c r="M13" s="181">
        <v>54.550616264431454</v>
      </c>
      <c r="N13" s="86"/>
      <c r="O13" s="86"/>
      <c r="P13" s="184" t="s">
        <v>354</v>
      </c>
      <c r="Q13" s="189">
        <v>51.601829518781031</v>
      </c>
      <c r="R13" s="189">
        <v>51.81161186733457</v>
      </c>
      <c r="S13" s="189">
        <v>53.308064460021242</v>
      </c>
      <c r="T13" s="189">
        <v>52.081622832247696</v>
      </c>
      <c r="U13" s="86"/>
      <c r="V13" s="181"/>
      <c r="W13" s="86"/>
    </row>
    <row r="14" spans="1:23" s="64" customFormat="1" ht="14.25" customHeight="1" x14ac:dyDescent="0.25">
      <c r="A14" s="61"/>
      <c r="B14" s="62" t="s">
        <v>349</v>
      </c>
      <c r="C14" s="83">
        <v>52.243345354557633</v>
      </c>
      <c r="D14" s="103">
        <v>53.784258633812698</v>
      </c>
      <c r="E14" s="83">
        <v>1.540913279255065</v>
      </c>
      <c r="F14" s="270"/>
      <c r="G14" s="83">
        <v>51.399961525905148</v>
      </c>
      <c r="H14" s="103">
        <v>54.85270758196387</v>
      </c>
      <c r="I14" s="83">
        <v>3.4527460560587215</v>
      </c>
      <c r="J14" s="63"/>
      <c r="K14" s="62"/>
      <c r="L14" s="86" t="s">
        <v>349</v>
      </c>
      <c r="M14" s="181">
        <v>53.784258633812698</v>
      </c>
      <c r="N14" s="86"/>
      <c r="O14" s="86"/>
      <c r="P14" s="184" t="s">
        <v>355</v>
      </c>
      <c r="Q14" s="189">
        <v>56.186737634840448</v>
      </c>
      <c r="R14" s="189">
        <v>53.636854044281613</v>
      </c>
      <c r="S14" s="189">
        <v>54.713553538508876</v>
      </c>
      <c r="T14" s="189">
        <v>53.283051456156031</v>
      </c>
      <c r="U14" s="86"/>
      <c r="V14" s="181"/>
      <c r="W14" s="86"/>
    </row>
    <row r="15" spans="1:23" s="64" customFormat="1" ht="15" customHeight="1" x14ac:dyDescent="0.25">
      <c r="A15" s="61"/>
      <c r="B15" s="98" t="s">
        <v>355</v>
      </c>
      <c r="C15" s="84">
        <v>56.186737634840448</v>
      </c>
      <c r="D15" s="84">
        <v>53.636854044281613</v>
      </c>
      <c r="E15" s="84">
        <v>-2.5498835905588351</v>
      </c>
      <c r="F15" s="270"/>
      <c r="G15" s="84">
        <v>54.713553538508876</v>
      </c>
      <c r="H15" s="84">
        <v>53.283051456156031</v>
      </c>
      <c r="I15" s="84">
        <v>-1.4305020823528452</v>
      </c>
      <c r="J15" s="63"/>
      <c r="K15" s="62"/>
      <c r="L15" s="86" t="s">
        <v>355</v>
      </c>
      <c r="M15" s="181">
        <v>53.636854044281613</v>
      </c>
      <c r="N15" s="86"/>
      <c r="O15" s="86"/>
      <c r="P15" s="184" t="s">
        <v>349</v>
      </c>
      <c r="Q15" s="189">
        <v>52.243345354557633</v>
      </c>
      <c r="R15" s="189">
        <v>53.784258633812698</v>
      </c>
      <c r="S15" s="189">
        <v>51.399961525905148</v>
      </c>
      <c r="T15" s="189">
        <v>54.85270758196387</v>
      </c>
      <c r="U15" s="86"/>
      <c r="V15" s="181"/>
      <c r="W15" s="86"/>
    </row>
    <row r="16" spans="1:23" s="64" customFormat="1" ht="15" customHeight="1" x14ac:dyDescent="0.25">
      <c r="A16" s="61"/>
      <c r="B16" s="62" t="s">
        <v>351</v>
      </c>
      <c r="C16" s="83">
        <v>51.153556991816515</v>
      </c>
      <c r="D16" s="103">
        <v>51.830088329710819</v>
      </c>
      <c r="E16" s="83">
        <v>0.67653133789430342</v>
      </c>
      <c r="F16" s="259"/>
      <c r="G16" s="83">
        <v>51.70931379261998</v>
      </c>
      <c r="H16" s="103">
        <v>51.022048114726246</v>
      </c>
      <c r="I16" s="83">
        <v>-0.68726567789373405</v>
      </c>
      <c r="J16" s="63"/>
      <c r="K16" s="62"/>
      <c r="L16" s="86" t="s">
        <v>351</v>
      </c>
      <c r="M16" s="181">
        <v>51.830088329710819</v>
      </c>
      <c r="N16" s="86"/>
      <c r="O16" s="86"/>
      <c r="P16" s="184" t="s">
        <v>351</v>
      </c>
      <c r="Q16" s="189">
        <v>51.153556991816515</v>
      </c>
      <c r="R16" s="189">
        <v>51.830088329710819</v>
      </c>
      <c r="S16" s="189">
        <v>51.70931379261998</v>
      </c>
      <c r="T16" s="189">
        <v>51.022048114726246</v>
      </c>
      <c r="U16" s="86"/>
      <c r="V16" s="181"/>
      <c r="W16" s="86"/>
    </row>
    <row r="17" spans="1:23" s="64" customFormat="1" ht="14.25" customHeight="1" x14ac:dyDescent="0.25">
      <c r="A17" s="61"/>
      <c r="B17" s="62" t="s">
        <v>354</v>
      </c>
      <c r="C17" s="83">
        <v>51.601829518781031</v>
      </c>
      <c r="D17" s="103">
        <v>51.81161186733457</v>
      </c>
      <c r="E17" s="83">
        <v>0.20978234855353861</v>
      </c>
      <c r="F17" s="259"/>
      <c r="G17" s="83">
        <v>53.308064460021242</v>
      </c>
      <c r="H17" s="103">
        <v>52.081622832247696</v>
      </c>
      <c r="I17" s="83">
        <v>-1.2264416277735464</v>
      </c>
      <c r="J17" s="63"/>
      <c r="K17" s="62"/>
      <c r="L17" s="86" t="s">
        <v>354</v>
      </c>
      <c r="M17" s="181">
        <v>51.81161186733457</v>
      </c>
      <c r="N17" s="86"/>
      <c r="O17" s="86"/>
      <c r="P17" s="184" t="s">
        <v>352</v>
      </c>
      <c r="Q17" s="189">
        <v>51.2702837372685</v>
      </c>
      <c r="R17" s="189">
        <v>50.378331895875874</v>
      </c>
      <c r="S17" s="189">
        <v>51.101386839002416</v>
      </c>
      <c r="T17" s="189">
        <v>50.446890818370825</v>
      </c>
      <c r="U17" s="86"/>
      <c r="V17" s="181"/>
      <c r="W17" s="86"/>
    </row>
    <row r="18" spans="1:23" s="64" customFormat="1" ht="14.25" customHeight="1" x14ac:dyDescent="0.25">
      <c r="A18" s="61"/>
      <c r="B18" s="98" t="s">
        <v>352</v>
      </c>
      <c r="C18" s="70">
        <v>51.2702837372685</v>
      </c>
      <c r="D18" s="84">
        <v>50.378331895875874</v>
      </c>
      <c r="E18" s="70">
        <v>-0.89195184139262551</v>
      </c>
      <c r="F18" s="259"/>
      <c r="G18" s="70">
        <v>51.101386839002416</v>
      </c>
      <c r="H18" s="84">
        <v>50.446890818370825</v>
      </c>
      <c r="I18" s="70">
        <v>-0.65449602063159062</v>
      </c>
      <c r="J18" s="63"/>
      <c r="K18" s="62"/>
      <c r="L18" s="86" t="s">
        <v>352</v>
      </c>
      <c r="M18" s="181">
        <v>50.378331895875874</v>
      </c>
      <c r="N18" s="86"/>
      <c r="O18" s="86"/>
      <c r="P18" s="184" t="s">
        <v>356</v>
      </c>
      <c r="Q18" s="189">
        <v>44.491679373899615</v>
      </c>
      <c r="R18" s="189">
        <v>45.842427264881174</v>
      </c>
      <c r="S18" s="189">
        <v>43.66199249710597</v>
      </c>
      <c r="T18" s="189">
        <v>46.545252174544956</v>
      </c>
      <c r="U18" s="86"/>
      <c r="V18" s="181"/>
      <c r="W18" s="86"/>
    </row>
    <row r="19" spans="1:23" s="64" customFormat="1" ht="14.25" customHeight="1" x14ac:dyDescent="0.25">
      <c r="A19" s="61"/>
      <c r="B19" s="62" t="s">
        <v>348</v>
      </c>
      <c r="C19" s="83">
        <v>47.676778400471505</v>
      </c>
      <c r="D19" s="103">
        <v>47.49383759165439</v>
      </c>
      <c r="E19" s="83">
        <v>-0.18294080881711494</v>
      </c>
      <c r="F19" s="259"/>
      <c r="G19" s="83">
        <v>48.32824939997063</v>
      </c>
      <c r="H19" s="103">
        <v>47.335388187927471</v>
      </c>
      <c r="I19" s="83">
        <v>-0.99286121204315947</v>
      </c>
      <c r="J19" s="63"/>
      <c r="K19" s="62"/>
      <c r="L19" s="86" t="s">
        <v>348</v>
      </c>
      <c r="M19" s="181">
        <v>47.49383759165439</v>
      </c>
      <c r="N19" s="86"/>
      <c r="O19" s="86"/>
      <c r="P19" s="184" t="s">
        <v>346</v>
      </c>
      <c r="Q19" s="189">
        <v>47.479426977568906</v>
      </c>
      <c r="R19" s="189">
        <v>46.866907878307103</v>
      </c>
      <c r="S19" s="189">
        <v>50.577893652060233</v>
      </c>
      <c r="T19" s="189">
        <v>47.017301784997116</v>
      </c>
      <c r="U19" s="86"/>
      <c r="V19" s="181"/>
      <c r="W19" s="86"/>
    </row>
    <row r="20" spans="1:23" s="64" customFormat="1" ht="14.25" customHeight="1" x14ac:dyDescent="0.25">
      <c r="A20" s="61"/>
      <c r="B20" s="62" t="s">
        <v>345</v>
      </c>
      <c r="C20" s="83">
        <v>47.159548275517253</v>
      </c>
      <c r="D20" s="103">
        <v>47.130826752675212</v>
      </c>
      <c r="E20" s="83">
        <v>-2.872152284204077E-2</v>
      </c>
      <c r="F20" s="259"/>
      <c r="G20" s="83">
        <v>48.481400934077477</v>
      </c>
      <c r="H20" s="103">
        <v>48.559299493552814</v>
      </c>
      <c r="I20" s="83">
        <v>7.7898559475336526E-2</v>
      </c>
      <c r="J20" s="63"/>
      <c r="K20" s="62"/>
      <c r="L20" s="86" t="s">
        <v>345</v>
      </c>
      <c r="M20" s="181">
        <v>47.130826752675212</v>
      </c>
      <c r="N20" s="86"/>
      <c r="O20" s="86"/>
      <c r="P20" s="184" t="s">
        <v>348</v>
      </c>
      <c r="Q20" s="189">
        <v>47.676778400471505</v>
      </c>
      <c r="R20" s="189">
        <v>47.49383759165439</v>
      </c>
      <c r="S20" s="189">
        <v>48.32824939997063</v>
      </c>
      <c r="T20" s="189">
        <v>47.335388187927471</v>
      </c>
      <c r="U20" s="86"/>
      <c r="V20" s="181"/>
      <c r="W20" s="86"/>
    </row>
    <row r="21" spans="1:23" s="64" customFormat="1" ht="14.25" customHeight="1" x14ac:dyDescent="0.25">
      <c r="A21" s="61"/>
      <c r="B21" s="62" t="s">
        <v>346</v>
      </c>
      <c r="C21" s="83">
        <v>47.479426977568906</v>
      </c>
      <c r="D21" s="103">
        <v>46.866907878307103</v>
      </c>
      <c r="E21" s="83">
        <v>-0.61251909926180304</v>
      </c>
      <c r="F21" s="259"/>
      <c r="G21" s="83">
        <v>50.577893652060233</v>
      </c>
      <c r="H21" s="103">
        <v>47.017301784997116</v>
      </c>
      <c r="I21" s="83">
        <v>-3.5605918670631169</v>
      </c>
      <c r="J21" s="63"/>
      <c r="K21" s="62"/>
      <c r="L21" s="86" t="s">
        <v>346</v>
      </c>
      <c r="M21" s="181">
        <v>46.866907878307103</v>
      </c>
      <c r="N21" s="86"/>
      <c r="O21" s="86"/>
      <c r="P21" s="184" t="s">
        <v>345</v>
      </c>
      <c r="Q21" s="189">
        <v>47.159548275517253</v>
      </c>
      <c r="R21" s="189">
        <v>47.130826752675212</v>
      </c>
      <c r="S21" s="189">
        <v>48.481400934077477</v>
      </c>
      <c r="T21" s="189">
        <v>48.559299493552814</v>
      </c>
      <c r="U21" s="86"/>
      <c r="V21" s="181"/>
      <c r="W21" s="86"/>
    </row>
    <row r="22" spans="1:23" s="64" customFormat="1" ht="14.25" customHeight="1" x14ac:dyDescent="0.25">
      <c r="A22" s="61"/>
      <c r="B22" s="62" t="s">
        <v>356</v>
      </c>
      <c r="C22" s="83">
        <v>44.491679373899615</v>
      </c>
      <c r="D22" s="103">
        <v>45.842427264881174</v>
      </c>
      <c r="E22" s="83">
        <v>1.3507478909815589</v>
      </c>
      <c r="F22" s="259"/>
      <c r="G22" s="83">
        <v>43.66199249710597</v>
      </c>
      <c r="H22" s="103">
        <v>46.545252174544956</v>
      </c>
      <c r="I22" s="83">
        <v>2.8832596774389856</v>
      </c>
      <c r="J22" s="63"/>
      <c r="K22" s="62"/>
      <c r="L22" s="86" t="s">
        <v>356</v>
      </c>
      <c r="M22" s="181">
        <v>45.842427264881174</v>
      </c>
      <c r="N22" s="86"/>
      <c r="O22" s="86"/>
      <c r="P22" s="184" t="s">
        <v>358</v>
      </c>
      <c r="Q22" s="189">
        <v>43.764641098425486</v>
      </c>
      <c r="R22" s="189">
        <v>41.893905744639035</v>
      </c>
      <c r="S22" s="189">
        <v>42.513377156120349</v>
      </c>
      <c r="T22" s="189">
        <v>43.925040817161374</v>
      </c>
      <c r="U22" s="86"/>
      <c r="V22" s="181"/>
      <c r="W22" s="86"/>
    </row>
    <row r="23" spans="1:23" s="64" customFormat="1" ht="14.25" customHeight="1" x14ac:dyDescent="0.25">
      <c r="A23" s="61"/>
      <c r="B23" s="62" t="s">
        <v>350</v>
      </c>
      <c r="C23" s="83">
        <v>43.990373765783183</v>
      </c>
      <c r="D23" s="103">
        <v>45.44748414430375</v>
      </c>
      <c r="E23" s="83">
        <v>1.4571103785205679</v>
      </c>
      <c r="F23" s="259"/>
      <c r="G23" s="83">
        <v>44.214212570278519</v>
      </c>
      <c r="H23" s="103">
        <v>44.812441471064304</v>
      </c>
      <c r="I23" s="83">
        <v>0.59822890078578439</v>
      </c>
      <c r="J23" s="63"/>
      <c r="K23" s="62"/>
      <c r="L23" s="86" t="s">
        <v>350</v>
      </c>
      <c r="M23" s="181">
        <v>45.44748414430375</v>
      </c>
      <c r="N23" s="86"/>
      <c r="O23" s="86"/>
      <c r="P23" s="184" t="s">
        <v>347</v>
      </c>
      <c r="Q23" s="189">
        <v>42.75104554423649</v>
      </c>
      <c r="R23" s="189">
        <v>40.844560683147044</v>
      </c>
      <c r="S23" s="189">
        <v>43.063530140798676</v>
      </c>
      <c r="T23" s="189">
        <v>41.293592313114765</v>
      </c>
      <c r="U23" s="86"/>
      <c r="V23" s="181"/>
      <c r="W23" s="86"/>
    </row>
    <row r="24" spans="1:23" s="64" customFormat="1" ht="15" customHeight="1" x14ac:dyDescent="0.25">
      <c r="A24" s="61"/>
      <c r="B24" s="62" t="s">
        <v>358</v>
      </c>
      <c r="C24" s="83">
        <v>43.764641098425486</v>
      </c>
      <c r="D24" s="103">
        <v>41.893905744639035</v>
      </c>
      <c r="E24" s="83">
        <v>-1.8707353537864506</v>
      </c>
      <c r="F24" s="259"/>
      <c r="G24" s="83">
        <v>42.513377156120349</v>
      </c>
      <c r="H24" s="103">
        <v>43.925040817161374</v>
      </c>
      <c r="I24" s="83">
        <v>1.4116636610410254</v>
      </c>
      <c r="J24" s="63"/>
      <c r="K24" s="62"/>
      <c r="L24" s="86" t="s">
        <v>358</v>
      </c>
      <c r="M24" s="181">
        <v>41.893905744639035</v>
      </c>
      <c r="N24" s="86"/>
      <c r="O24" s="86"/>
      <c r="P24" s="184" t="s">
        <v>350</v>
      </c>
      <c r="Q24" s="189">
        <v>43.990373765783183</v>
      </c>
      <c r="R24" s="189">
        <v>45.44748414430375</v>
      </c>
      <c r="S24" s="189">
        <v>44.214212570278519</v>
      </c>
      <c r="T24" s="189">
        <v>44.812441471064304</v>
      </c>
      <c r="U24" s="86"/>
      <c r="V24" s="181"/>
      <c r="W24" s="86"/>
    </row>
    <row r="25" spans="1:23" s="64" customFormat="1" ht="15" customHeight="1" x14ac:dyDescent="0.25">
      <c r="A25" s="61"/>
      <c r="B25" s="62" t="s">
        <v>347</v>
      </c>
      <c r="C25" s="83">
        <v>42.75104554423649</v>
      </c>
      <c r="D25" s="103">
        <v>40.844560683147044</v>
      </c>
      <c r="E25" s="83">
        <v>-1.9064848610894458</v>
      </c>
      <c r="F25" s="259"/>
      <c r="G25" s="83">
        <v>43.063530140798676</v>
      </c>
      <c r="H25" s="103">
        <v>41.293592313114765</v>
      </c>
      <c r="I25" s="83">
        <v>-1.7699378276839113</v>
      </c>
      <c r="J25" s="63"/>
      <c r="K25" s="62"/>
      <c r="L25" s="86" t="s">
        <v>347</v>
      </c>
      <c r="M25" s="181">
        <v>40.844560683147044</v>
      </c>
      <c r="N25" s="86"/>
      <c r="O25" s="86"/>
      <c r="P25" s="184" t="s">
        <v>353</v>
      </c>
      <c r="Q25" s="189">
        <v>37.609052179069366</v>
      </c>
      <c r="R25" s="189">
        <v>35.111342086560654</v>
      </c>
      <c r="S25" s="189">
        <v>37.935424946678715</v>
      </c>
      <c r="T25" s="189">
        <v>34.735034767246788</v>
      </c>
      <c r="U25" s="86"/>
      <c r="V25" s="181"/>
      <c r="W25" s="86"/>
    </row>
    <row r="26" spans="1:23" s="64" customFormat="1" ht="15" customHeight="1" x14ac:dyDescent="0.25">
      <c r="A26" s="61"/>
      <c r="B26" s="62" t="s">
        <v>353</v>
      </c>
      <c r="C26" s="83">
        <v>37.609052179069366</v>
      </c>
      <c r="D26" s="103">
        <v>35.111342086560654</v>
      </c>
      <c r="E26" s="83">
        <v>-2.4977100925087115</v>
      </c>
      <c r="F26" s="259"/>
      <c r="G26" s="83">
        <v>37.935424946678715</v>
      </c>
      <c r="H26" s="103">
        <v>34.735034767246788</v>
      </c>
      <c r="I26" s="83">
        <v>-3.2003901794319276</v>
      </c>
      <c r="J26" s="63"/>
      <c r="K26" s="62"/>
      <c r="L26" s="86" t="s">
        <v>353</v>
      </c>
      <c r="M26" s="181">
        <v>35.111342086560654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</row>
    <row r="27" spans="1:23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8" t="s">
        <v>94</v>
      </c>
      <c r="C28" s="70">
        <v>4.9164538975719481</v>
      </c>
      <c r="D28" s="84">
        <v>3.2585221484057385</v>
      </c>
      <c r="E28" s="104"/>
      <c r="F28" s="104"/>
      <c r="G28" s="70">
        <v>3.6121666995064601</v>
      </c>
      <c r="H28" s="84">
        <v>2.8361606377852056</v>
      </c>
      <c r="I28" s="104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7"/>
      <c r="Q29" s="7"/>
      <c r="R29" s="7"/>
      <c r="S29" s="7"/>
      <c r="T29" s="7"/>
      <c r="U29" s="7"/>
      <c r="V29" s="7"/>
    </row>
    <row r="30" spans="1:23" ht="15.75" x14ac:dyDescent="0.25">
      <c r="A30" s="8"/>
      <c r="B30" s="33"/>
      <c r="C30" s="322" t="s">
        <v>213</v>
      </c>
      <c r="D30" s="322"/>
      <c r="E30" s="322"/>
      <c r="F30" s="322"/>
      <c r="G30" s="322"/>
      <c r="H30" s="322"/>
      <c r="I30" s="322"/>
      <c r="J30" s="12"/>
      <c r="K30" s="62"/>
      <c r="L30" s="64"/>
      <c r="M30" s="64"/>
      <c r="N30" s="64"/>
      <c r="O30" s="64"/>
      <c r="P30" s="7"/>
      <c r="Q30" s="7"/>
      <c r="R30" s="7"/>
      <c r="S30" s="7"/>
      <c r="T30" s="7"/>
      <c r="U30" s="7"/>
      <c r="V30" s="7"/>
    </row>
    <row r="31" spans="1:23" ht="15.75" x14ac:dyDescent="0.25">
      <c r="A31" s="8"/>
      <c r="B31" s="33"/>
      <c r="C31" s="322" t="s">
        <v>339</v>
      </c>
      <c r="D31" s="322"/>
      <c r="E31" s="322"/>
      <c r="F31" s="322"/>
      <c r="G31" s="322"/>
      <c r="H31" s="322"/>
      <c r="I31" s="322"/>
      <c r="J31" s="12"/>
      <c r="K31" s="62"/>
      <c r="L31" s="64"/>
      <c r="M31" s="64"/>
      <c r="N31" s="64"/>
      <c r="O31" s="64"/>
      <c r="P31" s="7"/>
      <c r="Q31" s="7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7"/>
      <c r="Q32" s="7"/>
      <c r="R32" s="7"/>
      <c r="S32" s="7"/>
      <c r="T32" s="7"/>
      <c r="U32" s="7"/>
      <c r="V32" s="7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7"/>
      <c r="Q33" s="7"/>
      <c r="R33" s="7"/>
      <c r="S33" s="7"/>
      <c r="T33" s="7"/>
      <c r="U33" s="7"/>
      <c r="V33" s="7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7"/>
      <c r="Q34" s="7"/>
      <c r="R34" s="7"/>
      <c r="S34" s="7"/>
      <c r="T34" s="7"/>
      <c r="U34" s="7"/>
      <c r="V34" s="7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7"/>
      <c r="Q35" s="7"/>
      <c r="R35" s="7"/>
      <c r="S35" s="7"/>
      <c r="T35" s="7"/>
      <c r="U35" s="7"/>
      <c r="V35" s="7"/>
      <c r="Z35" s="77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7"/>
      <c r="Q36" s="7"/>
      <c r="R36" s="7"/>
      <c r="S36" s="7"/>
      <c r="T36" s="7"/>
      <c r="U36" s="7"/>
      <c r="V36" s="7"/>
      <c r="Z36" s="77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">
      <c r="A48" s="130" t="s">
        <v>207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30" t="s">
        <v>204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30" t="s">
        <v>205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89"/>
    <col min="12" max="12" width="14.28515625" style="86" bestFit="1" customWidth="1"/>
    <col min="13" max="13" width="5.7109375" style="86" bestFit="1" customWidth="1"/>
    <col min="14" max="15" width="10.85546875" style="86"/>
    <col min="16" max="16" width="13" style="86" bestFit="1" customWidth="1"/>
    <col min="17" max="21" width="10.85546875" style="86"/>
    <col min="22" max="26" width="10.85546875" style="64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8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75" x14ac:dyDescent="0.25">
      <c r="A7" s="8"/>
      <c r="B7" s="9"/>
      <c r="C7" s="293" t="s">
        <v>106</v>
      </c>
      <c r="D7" s="293"/>
      <c r="E7" s="293"/>
      <c r="F7" s="293"/>
      <c r="G7" s="293"/>
      <c r="H7" s="293"/>
      <c r="I7" s="293"/>
      <c r="J7" s="12"/>
      <c r="K7" s="183"/>
      <c r="V7" s="86"/>
      <c r="W7" s="86"/>
      <c r="X7" s="86"/>
      <c r="Y7" s="86"/>
      <c r="Z7" s="86"/>
    </row>
    <row r="8" spans="1:26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183"/>
      <c r="V8" s="86"/>
      <c r="W8" s="86"/>
      <c r="X8" s="86"/>
      <c r="Y8" s="86"/>
      <c r="Z8" s="86"/>
    </row>
    <row r="9" spans="1:26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K11" s="89"/>
      <c r="L11" s="86"/>
      <c r="M11" s="86"/>
      <c r="N11" s="86"/>
      <c r="O11" s="86"/>
      <c r="P11" s="188" t="s">
        <v>278</v>
      </c>
      <c r="Q11" s="188">
        <v>2015</v>
      </c>
      <c r="R11" s="188">
        <v>2016</v>
      </c>
      <c r="S11" s="188">
        <v>2015</v>
      </c>
      <c r="T11" s="188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357</v>
      </c>
      <c r="W12" s="181">
        <v>85.999377158535381</v>
      </c>
      <c r="X12" s="86"/>
      <c r="Y12" s="86"/>
      <c r="Z12" s="86"/>
    </row>
    <row r="13" spans="1:26" s="64" customFormat="1" ht="15" customHeight="1" x14ac:dyDescent="0.25">
      <c r="A13" s="61"/>
      <c r="B13" s="62" t="s">
        <v>357</v>
      </c>
      <c r="C13" s="83">
        <v>83.881505026462449</v>
      </c>
      <c r="D13" s="103">
        <v>85.999377158535381</v>
      </c>
      <c r="E13" s="83">
        <v>2.1178721320729323</v>
      </c>
      <c r="F13" s="172"/>
      <c r="G13" s="83">
        <v>84.774479535941097</v>
      </c>
      <c r="H13" s="103">
        <v>88.111943707106448</v>
      </c>
      <c r="I13" s="83">
        <v>3.337464171165351</v>
      </c>
      <c r="J13" s="63"/>
      <c r="K13" s="88"/>
      <c r="L13" s="86" t="s">
        <v>357</v>
      </c>
      <c r="M13" s="181">
        <v>85.999377158535381</v>
      </c>
      <c r="N13" s="86"/>
      <c r="O13" s="86"/>
      <c r="P13" s="184" t="s">
        <v>357</v>
      </c>
      <c r="Q13" s="189">
        <v>83.881505026462449</v>
      </c>
      <c r="R13" s="189">
        <v>85.999377158535381</v>
      </c>
      <c r="S13" s="189">
        <v>84.774479535941097</v>
      </c>
      <c r="T13" s="189">
        <v>88.111943707106448</v>
      </c>
      <c r="U13" s="86"/>
      <c r="V13" s="86" t="s">
        <v>346</v>
      </c>
      <c r="W13" s="181">
        <v>83.01599602960637</v>
      </c>
      <c r="X13" s="86"/>
      <c r="Y13" s="86"/>
      <c r="Z13" s="86"/>
    </row>
    <row r="14" spans="1:26" s="64" customFormat="1" ht="14.25" customHeight="1" x14ac:dyDescent="0.25">
      <c r="A14" s="61"/>
      <c r="B14" s="98" t="s">
        <v>355</v>
      </c>
      <c r="C14" s="84">
        <v>85.257127736192842</v>
      </c>
      <c r="D14" s="84">
        <v>84.10329834230788</v>
      </c>
      <c r="E14" s="84">
        <v>-1.153829393884962</v>
      </c>
      <c r="F14" s="172"/>
      <c r="G14" s="84">
        <v>86.045251655534784</v>
      </c>
      <c r="H14" s="84">
        <v>85.347410003502489</v>
      </c>
      <c r="I14" s="84">
        <v>-0.6978416520322952</v>
      </c>
      <c r="J14" s="63"/>
      <c r="K14" s="88"/>
      <c r="L14" s="86" t="s">
        <v>355</v>
      </c>
      <c r="M14" s="181">
        <v>84.10329834230788</v>
      </c>
      <c r="N14" s="86"/>
      <c r="O14" s="86"/>
      <c r="P14" s="184" t="s">
        <v>346</v>
      </c>
      <c r="Q14" s="189">
        <v>83.940419063891397</v>
      </c>
      <c r="R14" s="189">
        <v>83.01599602960637</v>
      </c>
      <c r="S14" s="189">
        <v>83.146911305406476</v>
      </c>
      <c r="T14" s="189">
        <v>83.143772508766745</v>
      </c>
      <c r="U14" s="86"/>
      <c r="V14" s="86" t="s">
        <v>355</v>
      </c>
      <c r="W14" s="181">
        <v>84.10329834230788</v>
      </c>
      <c r="X14" s="86"/>
      <c r="Y14" s="86"/>
      <c r="Z14" s="86"/>
    </row>
    <row r="15" spans="1:26" s="64" customFormat="1" ht="15" customHeight="1" x14ac:dyDescent="0.25">
      <c r="A15" s="61"/>
      <c r="B15" s="62" t="s">
        <v>346</v>
      </c>
      <c r="C15" s="83">
        <v>83.940419063891397</v>
      </c>
      <c r="D15" s="103">
        <v>83.01599602960637</v>
      </c>
      <c r="E15" s="83">
        <v>-0.92442303428502726</v>
      </c>
      <c r="F15" s="172"/>
      <c r="G15" s="83">
        <v>83.146911305406476</v>
      </c>
      <c r="H15" s="103">
        <v>83.143772508766745</v>
      </c>
      <c r="I15" s="83">
        <v>-3.1387966397318223E-3</v>
      </c>
      <c r="J15" s="63"/>
      <c r="K15" s="88"/>
      <c r="L15" s="86" t="s">
        <v>346</v>
      </c>
      <c r="M15" s="181">
        <v>83.01599602960637</v>
      </c>
      <c r="N15" s="86"/>
      <c r="O15" s="86"/>
      <c r="P15" s="184" t="s">
        <v>355</v>
      </c>
      <c r="Q15" s="189">
        <v>85.257127736192842</v>
      </c>
      <c r="R15" s="189">
        <v>84.10329834230788</v>
      </c>
      <c r="S15" s="189">
        <v>86.045251655534784</v>
      </c>
      <c r="T15" s="189">
        <v>85.347410003502489</v>
      </c>
      <c r="U15" s="86"/>
      <c r="V15" s="86" t="s">
        <v>349</v>
      </c>
      <c r="W15" s="181">
        <v>82.562564645713195</v>
      </c>
      <c r="X15" s="86"/>
      <c r="Y15" s="86"/>
      <c r="Z15" s="86"/>
    </row>
    <row r="16" spans="1:26" s="64" customFormat="1" ht="15" customHeight="1" x14ac:dyDescent="0.25">
      <c r="A16" s="61"/>
      <c r="B16" s="62" t="s">
        <v>349</v>
      </c>
      <c r="C16" s="83">
        <v>80.14026583326023</v>
      </c>
      <c r="D16" s="103">
        <v>82.562564645713195</v>
      </c>
      <c r="E16" s="83">
        <v>2.422298812452965</v>
      </c>
      <c r="F16" s="172"/>
      <c r="G16" s="83">
        <v>80.335938380394509</v>
      </c>
      <c r="H16" s="103">
        <v>82.960815977571144</v>
      </c>
      <c r="I16" s="83">
        <v>2.6248775971766349</v>
      </c>
      <c r="J16" s="63"/>
      <c r="K16" s="88"/>
      <c r="L16" s="86" t="s">
        <v>349</v>
      </c>
      <c r="M16" s="181">
        <v>82.562564645713195</v>
      </c>
      <c r="N16" s="86"/>
      <c r="O16" s="86"/>
      <c r="P16" s="184" t="s">
        <v>349</v>
      </c>
      <c r="Q16" s="189">
        <v>80.14026583326023</v>
      </c>
      <c r="R16" s="189">
        <v>82.562564645713195</v>
      </c>
      <c r="S16" s="189">
        <v>80.335938380394509</v>
      </c>
      <c r="T16" s="189">
        <v>82.960815977571144</v>
      </c>
      <c r="U16" s="86"/>
      <c r="V16" s="86" t="s">
        <v>352</v>
      </c>
      <c r="W16" s="181">
        <v>81.980937006037735</v>
      </c>
      <c r="X16" s="86"/>
      <c r="Y16" s="86"/>
      <c r="Z16" s="86"/>
    </row>
    <row r="17" spans="1:26" s="64" customFormat="1" ht="15" customHeight="1" x14ac:dyDescent="0.25">
      <c r="A17" s="61"/>
      <c r="B17" s="98" t="s">
        <v>352</v>
      </c>
      <c r="C17" s="70">
        <v>82.589492615156928</v>
      </c>
      <c r="D17" s="84">
        <v>81.980937006037735</v>
      </c>
      <c r="E17" s="70">
        <v>-0.60855560911919326</v>
      </c>
      <c r="F17" s="270"/>
      <c r="G17" s="70">
        <v>83.306900953926728</v>
      </c>
      <c r="H17" s="84">
        <v>82.803481188744826</v>
      </c>
      <c r="I17" s="70">
        <v>-0.50341976518190279</v>
      </c>
      <c r="J17" s="63"/>
      <c r="K17" s="88"/>
      <c r="L17" s="86" t="s">
        <v>352</v>
      </c>
      <c r="M17" s="181">
        <v>81.980937006037735</v>
      </c>
      <c r="N17" s="86"/>
      <c r="O17" s="86"/>
      <c r="P17" s="184" t="s">
        <v>352</v>
      </c>
      <c r="Q17" s="189">
        <v>82.589492615156928</v>
      </c>
      <c r="R17" s="189">
        <v>81.980937006037735</v>
      </c>
      <c r="S17" s="189">
        <v>83.306900953926728</v>
      </c>
      <c r="T17" s="189">
        <v>82.803481188744826</v>
      </c>
      <c r="U17" s="86"/>
      <c r="V17" s="86" t="s">
        <v>351</v>
      </c>
      <c r="W17" s="181">
        <v>81.941817225335882</v>
      </c>
      <c r="X17" s="86"/>
      <c r="Y17" s="86"/>
      <c r="Z17" s="86"/>
    </row>
    <row r="18" spans="1:26" s="64" customFormat="1" ht="15" customHeight="1" x14ac:dyDescent="0.25">
      <c r="A18" s="61"/>
      <c r="B18" s="62" t="s">
        <v>351</v>
      </c>
      <c r="C18" s="83">
        <v>83.089732731329946</v>
      </c>
      <c r="D18" s="103">
        <v>81.941817225335882</v>
      </c>
      <c r="E18" s="83">
        <v>-1.1479155059940638</v>
      </c>
      <c r="F18" s="172"/>
      <c r="G18" s="83">
        <v>83.763861184332342</v>
      </c>
      <c r="H18" s="103">
        <v>82.309984570314953</v>
      </c>
      <c r="I18" s="83">
        <v>-1.4538766140173891</v>
      </c>
      <c r="J18" s="63"/>
      <c r="K18" s="88"/>
      <c r="L18" s="86" t="s">
        <v>351</v>
      </c>
      <c r="M18" s="181">
        <v>81.941817225335882</v>
      </c>
      <c r="N18" s="86"/>
      <c r="O18" s="86"/>
      <c r="P18" s="184" t="s">
        <v>351</v>
      </c>
      <c r="Q18" s="189">
        <v>83.089732731329946</v>
      </c>
      <c r="R18" s="189">
        <v>81.941817225335882</v>
      </c>
      <c r="S18" s="189">
        <v>83.763861184332342</v>
      </c>
      <c r="T18" s="189">
        <v>82.309984570314953</v>
      </c>
      <c r="U18" s="86"/>
      <c r="V18" s="86" t="s">
        <v>354</v>
      </c>
      <c r="W18" s="181">
        <v>81.021235973234809</v>
      </c>
      <c r="X18" s="86"/>
      <c r="Y18" s="86"/>
      <c r="Z18" s="86"/>
    </row>
    <row r="19" spans="1:26" s="64" customFormat="1" ht="15" customHeight="1" x14ac:dyDescent="0.25">
      <c r="A19" s="61"/>
      <c r="B19" s="62" t="s">
        <v>354</v>
      </c>
      <c r="C19" s="83">
        <v>80.97531972948579</v>
      </c>
      <c r="D19" s="103">
        <v>81.021235973234809</v>
      </c>
      <c r="E19" s="83">
        <v>4.5916243749019259E-2</v>
      </c>
      <c r="F19" s="172"/>
      <c r="G19" s="83">
        <v>82.26080661109755</v>
      </c>
      <c r="H19" s="103">
        <v>80.731443656708109</v>
      </c>
      <c r="I19" s="83">
        <v>-1.5293629543894411</v>
      </c>
      <c r="J19" s="63"/>
      <c r="K19" s="88"/>
      <c r="L19" s="86" t="s">
        <v>354</v>
      </c>
      <c r="M19" s="181">
        <v>81.021235973234809</v>
      </c>
      <c r="N19" s="86"/>
      <c r="O19" s="86"/>
      <c r="P19" s="184" t="s">
        <v>354</v>
      </c>
      <c r="Q19" s="189">
        <v>80.97531972948579</v>
      </c>
      <c r="R19" s="189">
        <v>81.021235973234809</v>
      </c>
      <c r="S19" s="189">
        <v>82.26080661109755</v>
      </c>
      <c r="T19" s="189">
        <v>80.731443656708109</v>
      </c>
      <c r="U19" s="86"/>
      <c r="V19" s="86" t="s">
        <v>348</v>
      </c>
      <c r="W19" s="181">
        <v>79.607602169330178</v>
      </c>
      <c r="X19" s="86"/>
      <c r="Y19" s="86"/>
      <c r="Z19" s="86"/>
    </row>
    <row r="20" spans="1:26" s="64" customFormat="1" ht="15" customHeight="1" x14ac:dyDescent="0.25">
      <c r="A20" s="61"/>
      <c r="B20" s="62" t="s">
        <v>356</v>
      </c>
      <c r="C20" s="83">
        <v>81.957629873538423</v>
      </c>
      <c r="D20" s="103">
        <v>80.935884249926374</v>
      </c>
      <c r="E20" s="83">
        <v>-1.0217456236120483</v>
      </c>
      <c r="F20" s="161"/>
      <c r="G20" s="83">
        <v>83.069864423238116</v>
      </c>
      <c r="H20" s="103">
        <v>80.646857642045916</v>
      </c>
      <c r="I20" s="83">
        <v>-2.4230067811921998</v>
      </c>
      <c r="J20" s="63"/>
      <c r="K20" s="88"/>
      <c r="L20" s="86" t="s">
        <v>356</v>
      </c>
      <c r="M20" s="181">
        <v>80.935884249926374</v>
      </c>
      <c r="N20" s="86"/>
      <c r="O20" s="86"/>
      <c r="P20" s="184" t="s">
        <v>348</v>
      </c>
      <c r="Q20" s="189">
        <v>79.51680739161354</v>
      </c>
      <c r="R20" s="189">
        <v>79.607602169330178</v>
      </c>
      <c r="S20" s="189">
        <v>79.12096787909455</v>
      </c>
      <c r="T20" s="189">
        <v>80.237548210976314</v>
      </c>
      <c r="U20" s="86"/>
      <c r="V20" s="86" t="s">
        <v>347</v>
      </c>
      <c r="W20" s="181">
        <v>78.864998247604348</v>
      </c>
      <c r="X20" s="86"/>
      <c r="Y20" s="86"/>
      <c r="Z20" s="86"/>
    </row>
    <row r="21" spans="1:26" s="64" customFormat="1" ht="14.25" customHeight="1" x14ac:dyDescent="0.25">
      <c r="A21" s="61"/>
      <c r="B21" s="62" t="s">
        <v>348</v>
      </c>
      <c r="C21" s="83">
        <v>79.51680739161354</v>
      </c>
      <c r="D21" s="103">
        <v>79.607602169330178</v>
      </c>
      <c r="E21" s="83">
        <v>9.0794777716638464E-2</v>
      </c>
      <c r="F21" s="161"/>
      <c r="G21" s="83">
        <v>79.12096787909455</v>
      </c>
      <c r="H21" s="103">
        <v>80.237548210976314</v>
      </c>
      <c r="I21" s="83">
        <v>1.1165803318817638</v>
      </c>
      <c r="J21" s="63"/>
      <c r="K21" s="88"/>
      <c r="L21" s="86" t="s">
        <v>348</v>
      </c>
      <c r="M21" s="181">
        <v>79.607602169330178</v>
      </c>
      <c r="N21" s="86"/>
      <c r="O21" s="86"/>
      <c r="P21" s="184" t="s">
        <v>347</v>
      </c>
      <c r="Q21" s="189">
        <v>79.224041136544102</v>
      </c>
      <c r="R21" s="189">
        <v>78.864998247604348</v>
      </c>
      <c r="S21" s="189">
        <v>80.122089451318729</v>
      </c>
      <c r="T21" s="189">
        <v>81.620671478111035</v>
      </c>
      <c r="U21" s="86"/>
      <c r="V21" s="86" t="s">
        <v>356</v>
      </c>
      <c r="W21" s="181">
        <v>80.935884249926374</v>
      </c>
      <c r="X21" s="86"/>
      <c r="Y21" s="86"/>
      <c r="Z21" s="86"/>
    </row>
    <row r="22" spans="1:26" s="64" customFormat="1" ht="14.25" customHeight="1" x14ac:dyDescent="0.25">
      <c r="A22" s="61"/>
      <c r="B22" s="62" t="s">
        <v>347</v>
      </c>
      <c r="C22" s="83">
        <v>79.224041136544102</v>
      </c>
      <c r="D22" s="103">
        <v>78.864998247604348</v>
      </c>
      <c r="E22" s="83">
        <v>-0.35904288893975433</v>
      </c>
      <c r="F22" s="163"/>
      <c r="G22" s="83">
        <v>80.122089451318729</v>
      </c>
      <c r="H22" s="103">
        <v>81.620671478111035</v>
      </c>
      <c r="I22" s="83">
        <v>1.498582026792306</v>
      </c>
      <c r="J22" s="63"/>
      <c r="K22" s="88"/>
      <c r="L22" s="86" t="s">
        <v>347</v>
      </c>
      <c r="M22" s="181">
        <v>78.864998247604348</v>
      </c>
      <c r="N22" s="86"/>
      <c r="O22" s="86"/>
      <c r="P22" s="184" t="s">
        <v>356</v>
      </c>
      <c r="Q22" s="189">
        <v>81.957629873538423</v>
      </c>
      <c r="R22" s="189">
        <v>80.935884249926374</v>
      </c>
      <c r="S22" s="189">
        <v>83.069864423238116</v>
      </c>
      <c r="T22" s="189">
        <v>80.646857642045916</v>
      </c>
      <c r="U22" s="86"/>
      <c r="V22" s="86" t="s">
        <v>345</v>
      </c>
      <c r="W22" s="181">
        <v>78.38830134561465</v>
      </c>
      <c r="X22" s="86"/>
      <c r="Y22" s="86"/>
      <c r="Z22" s="86"/>
    </row>
    <row r="23" spans="1:26" s="64" customFormat="1" ht="15" customHeight="1" x14ac:dyDescent="0.25">
      <c r="A23" s="61"/>
      <c r="B23" s="62" t="s">
        <v>345</v>
      </c>
      <c r="C23" s="83">
        <v>77.97191342177608</v>
      </c>
      <c r="D23" s="103">
        <v>78.38830134561465</v>
      </c>
      <c r="E23" s="83">
        <v>0.41638792383857037</v>
      </c>
      <c r="F23" s="169"/>
      <c r="G23" s="83">
        <v>79.506613941161135</v>
      </c>
      <c r="H23" s="103">
        <v>79.559575681404013</v>
      </c>
      <c r="I23" s="83">
        <v>5.2961740242878363E-2</v>
      </c>
      <c r="J23" s="63"/>
      <c r="K23" s="88"/>
      <c r="L23" s="86" t="s">
        <v>345</v>
      </c>
      <c r="M23" s="181">
        <v>78.38830134561465</v>
      </c>
      <c r="N23" s="86"/>
      <c r="O23" s="86"/>
      <c r="P23" s="184" t="s">
        <v>345</v>
      </c>
      <c r="Q23" s="189">
        <v>77.97191342177608</v>
      </c>
      <c r="R23" s="189">
        <v>78.38830134561465</v>
      </c>
      <c r="S23" s="189">
        <v>79.506613941161135</v>
      </c>
      <c r="T23" s="189">
        <v>79.559575681404013</v>
      </c>
      <c r="U23" s="86"/>
      <c r="V23" s="86" t="s">
        <v>350</v>
      </c>
      <c r="W23" s="181">
        <v>77.778199787574749</v>
      </c>
      <c r="X23" s="86"/>
      <c r="Y23" s="86"/>
      <c r="Z23" s="86"/>
    </row>
    <row r="24" spans="1:26" s="64" customFormat="1" ht="15" customHeight="1" x14ac:dyDescent="0.25">
      <c r="A24" s="61"/>
      <c r="B24" s="62" t="s">
        <v>350</v>
      </c>
      <c r="C24" s="83">
        <v>77.913899580369133</v>
      </c>
      <c r="D24" s="103">
        <v>77.778199787574749</v>
      </c>
      <c r="E24" s="83">
        <v>-0.13569979279438371</v>
      </c>
      <c r="F24" s="159"/>
      <c r="G24" s="83">
        <v>76.951612801824481</v>
      </c>
      <c r="H24" s="103">
        <v>78.49000256095951</v>
      </c>
      <c r="I24" s="83">
        <v>1.5383897591350291</v>
      </c>
      <c r="J24" s="63"/>
      <c r="K24" s="88"/>
      <c r="L24" s="86" t="s">
        <v>350</v>
      </c>
      <c r="M24" s="181">
        <v>77.778199787574749</v>
      </c>
      <c r="N24" s="86"/>
      <c r="O24" s="86"/>
      <c r="P24" s="184" t="s">
        <v>350</v>
      </c>
      <c r="Q24" s="189">
        <v>77.913899580369133</v>
      </c>
      <c r="R24" s="189">
        <v>77.778199787574749</v>
      </c>
      <c r="S24" s="189">
        <v>76.951612801824481</v>
      </c>
      <c r="T24" s="189">
        <v>78.49000256095951</v>
      </c>
      <c r="U24" s="86"/>
      <c r="V24" s="86" t="s">
        <v>353</v>
      </c>
      <c r="W24" s="181">
        <v>76.711570774053314</v>
      </c>
      <c r="X24" s="86"/>
      <c r="Y24" s="86"/>
      <c r="Z24" s="86"/>
    </row>
    <row r="25" spans="1:26" s="64" customFormat="1" ht="15" customHeight="1" x14ac:dyDescent="0.25">
      <c r="A25" s="61"/>
      <c r="B25" s="62" t="s">
        <v>353</v>
      </c>
      <c r="C25" s="83">
        <v>77.362478471540527</v>
      </c>
      <c r="D25" s="103">
        <v>76.711570774053314</v>
      </c>
      <c r="E25" s="83">
        <v>-0.650907697487213</v>
      </c>
      <c r="F25" s="159"/>
      <c r="G25" s="83">
        <v>75.952331452965325</v>
      </c>
      <c r="H25" s="103">
        <v>78.095492651310806</v>
      </c>
      <c r="I25" s="83">
        <v>2.1431611983454815</v>
      </c>
      <c r="J25" s="63"/>
      <c r="K25" s="88"/>
      <c r="L25" s="86" t="s">
        <v>353</v>
      </c>
      <c r="M25" s="181">
        <v>76.711570774053314</v>
      </c>
      <c r="N25" s="86"/>
      <c r="O25" s="86"/>
      <c r="P25" s="184" t="s">
        <v>353</v>
      </c>
      <c r="Q25" s="189">
        <v>77.362478471540527</v>
      </c>
      <c r="R25" s="189">
        <v>76.711570774053314</v>
      </c>
      <c r="S25" s="189">
        <v>75.952331452965325</v>
      </c>
      <c r="T25" s="189">
        <v>78.095492651310806</v>
      </c>
      <c r="U25" s="86"/>
      <c r="V25" s="86" t="s">
        <v>358</v>
      </c>
      <c r="W25" s="181">
        <v>73.640819057732571</v>
      </c>
      <c r="X25" s="86"/>
      <c r="Y25" s="86"/>
      <c r="Z25" s="86"/>
    </row>
    <row r="26" spans="1:26" s="64" customFormat="1" ht="15" customHeight="1" x14ac:dyDescent="0.25">
      <c r="A26" s="61"/>
      <c r="B26" s="62" t="s">
        <v>358</v>
      </c>
      <c r="C26" s="83">
        <v>75.98237142224427</v>
      </c>
      <c r="D26" s="103">
        <v>73.640819057732571</v>
      </c>
      <c r="E26" s="83">
        <v>-2.3415523645116991</v>
      </c>
      <c r="F26" s="161"/>
      <c r="G26" s="83">
        <v>76.551955876298251</v>
      </c>
      <c r="H26" s="103">
        <v>76.222705450398053</v>
      </c>
      <c r="I26" s="83">
        <v>-0.32925042590019871</v>
      </c>
      <c r="J26" s="63"/>
      <c r="K26" s="88"/>
      <c r="L26" s="86" t="s">
        <v>358</v>
      </c>
      <c r="M26" s="181">
        <v>73.640819057732571</v>
      </c>
      <c r="N26" s="86"/>
      <c r="O26" s="86"/>
      <c r="P26" s="184" t="s">
        <v>358</v>
      </c>
      <c r="Q26" s="189">
        <v>75.98237142224427</v>
      </c>
      <c r="R26" s="189">
        <v>73.640819057732571</v>
      </c>
      <c r="S26" s="189">
        <v>76.551955876298251</v>
      </c>
      <c r="T26" s="189">
        <v>76.222705450398053</v>
      </c>
      <c r="U26" s="86"/>
      <c r="V26" s="86"/>
      <c r="W26" s="86"/>
      <c r="X26" s="86"/>
      <c r="Y26" s="86"/>
      <c r="Z26" s="86"/>
    </row>
    <row r="27" spans="1:26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x14ac:dyDescent="0.25">
      <c r="A28" s="61"/>
      <c r="B28" s="98" t="s">
        <v>94</v>
      </c>
      <c r="C28" s="70">
        <v>2.6676351210359144</v>
      </c>
      <c r="D28" s="84">
        <v>2.1223613362701457</v>
      </c>
      <c r="E28" s="104"/>
      <c r="F28" s="104"/>
      <c r="G28" s="70">
        <v>2.7383507016080557</v>
      </c>
      <c r="H28" s="84">
        <v>2.5439288147576633</v>
      </c>
      <c r="I28" s="104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75" x14ac:dyDescent="0.2">
      <c r="A30" s="8"/>
      <c r="B30" s="33"/>
      <c r="C30" s="318" t="s">
        <v>212</v>
      </c>
      <c r="D30" s="318"/>
      <c r="E30" s="318"/>
      <c r="F30" s="318"/>
      <c r="G30" s="318"/>
      <c r="H30" s="318"/>
      <c r="I30" s="318"/>
      <c r="J30" s="12"/>
      <c r="K30" s="88"/>
      <c r="V30" s="86"/>
      <c r="W30" s="86"/>
      <c r="X30" s="86"/>
      <c r="Y30" s="86"/>
      <c r="Z30" s="86"/>
    </row>
    <row r="31" spans="1:26" ht="15.75" x14ac:dyDescent="0.25">
      <c r="A31" s="8"/>
      <c r="B31" s="33"/>
      <c r="C31" s="321" t="s">
        <v>339</v>
      </c>
      <c r="D31" s="321"/>
      <c r="E31" s="321"/>
      <c r="F31" s="321"/>
      <c r="G31" s="321"/>
      <c r="H31" s="321"/>
      <c r="I31" s="321"/>
      <c r="J31" s="12"/>
      <c r="K31" s="88"/>
      <c r="V31" s="86"/>
      <c r="W31" s="86"/>
      <c r="X31" s="86"/>
      <c r="Y31" s="86"/>
      <c r="Z31" s="86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86"/>
      <c r="W32" s="86"/>
      <c r="X32" s="86"/>
      <c r="Y32" s="86"/>
      <c r="Z32" s="86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4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">
      <c r="A48" s="130" t="s">
        <v>207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30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30" t="s">
        <v>196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4" width="10.85546875" style="86"/>
    <col min="15" max="15" width="14.28515625" style="86" bestFit="1" customWidth="1"/>
    <col min="16" max="16" width="10.85546875" style="86"/>
    <col min="17" max="23" width="10.85546875" style="74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3" t="s">
        <v>377</v>
      </c>
      <c r="D7" s="293"/>
      <c r="E7" s="293"/>
      <c r="F7" s="293"/>
      <c r="G7" s="293"/>
      <c r="H7" s="293"/>
      <c r="I7" s="293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</row>
    <row r="10" spans="1:25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Y10" s="86"/>
    </row>
    <row r="11" spans="1:25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Y11" s="86"/>
    </row>
    <row r="12" spans="1:25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Y12" s="86"/>
    </row>
    <row r="13" spans="1:25" s="64" customFormat="1" ht="14.25" customHeight="1" x14ac:dyDescent="0.25">
      <c r="A13" s="61"/>
      <c r="B13" s="62" t="s">
        <v>346</v>
      </c>
      <c r="C13" s="83">
        <v>77.984306553012715</v>
      </c>
      <c r="D13" s="103">
        <v>78.58136578201065</v>
      </c>
      <c r="E13" s="83">
        <v>0.59705922899793507</v>
      </c>
      <c r="F13" s="283"/>
      <c r="G13" s="83">
        <v>78.045529130202269</v>
      </c>
      <c r="H13" s="103">
        <v>77.773600952970057</v>
      </c>
      <c r="I13" s="83">
        <v>-0.27192817723221197</v>
      </c>
      <c r="J13" s="63"/>
      <c r="K13" s="62"/>
      <c r="L13" s="86" t="s">
        <v>346</v>
      </c>
      <c r="M13" s="181">
        <v>78.58136578201065</v>
      </c>
      <c r="N13" s="86"/>
      <c r="O13" s="86" t="s">
        <v>347</v>
      </c>
      <c r="P13" s="181">
        <v>74.770178917563129</v>
      </c>
      <c r="Q13" s="181">
        <v>75.577945054662521</v>
      </c>
      <c r="R13" s="181">
        <v>72.912130906425318</v>
      </c>
      <c r="S13" s="181">
        <v>78.121380974355503</v>
      </c>
      <c r="T13" s="86"/>
      <c r="U13" s="86" t="s">
        <v>347</v>
      </c>
      <c r="V13" s="181">
        <v>75.577945054662521</v>
      </c>
      <c r="W13" s="86"/>
      <c r="Y13" s="86"/>
    </row>
    <row r="14" spans="1:25" s="64" customFormat="1" ht="15" customHeight="1" x14ac:dyDescent="0.2">
      <c r="A14" s="61"/>
      <c r="B14" s="62" t="s">
        <v>357</v>
      </c>
      <c r="C14" s="83">
        <v>76.656826973439422</v>
      </c>
      <c r="D14" s="103">
        <v>77.851087888320507</v>
      </c>
      <c r="E14" s="83">
        <v>1.1942609148810845</v>
      </c>
      <c r="F14" s="157"/>
      <c r="G14" s="83">
        <v>78.900833736874489</v>
      </c>
      <c r="H14" s="103">
        <v>78.62649220488882</v>
      </c>
      <c r="I14" s="83">
        <v>-0.27434153198566946</v>
      </c>
      <c r="J14" s="63"/>
      <c r="K14" s="62"/>
      <c r="L14" s="86" t="s">
        <v>357</v>
      </c>
      <c r="M14" s="181">
        <v>77.851087888320507</v>
      </c>
      <c r="N14" s="86"/>
      <c r="O14" s="86" t="s">
        <v>357</v>
      </c>
      <c r="P14" s="181">
        <v>76.656826973439422</v>
      </c>
      <c r="Q14" s="181">
        <v>77.851087888320507</v>
      </c>
      <c r="R14" s="181">
        <v>78.900833736874489</v>
      </c>
      <c r="S14" s="181">
        <v>78.62649220488882</v>
      </c>
      <c r="T14" s="86"/>
      <c r="U14" s="86" t="s">
        <v>357</v>
      </c>
      <c r="V14" s="181">
        <v>77.851087888320507</v>
      </c>
      <c r="W14" s="86"/>
      <c r="Y14" s="86"/>
    </row>
    <row r="15" spans="1:25" s="64" customFormat="1" ht="15" customHeight="1" x14ac:dyDescent="0.25">
      <c r="A15" s="61"/>
      <c r="B15" s="62" t="s">
        <v>356</v>
      </c>
      <c r="C15" s="83">
        <v>75.849647462831783</v>
      </c>
      <c r="D15" s="103">
        <v>76.89943412273135</v>
      </c>
      <c r="E15" s="83">
        <v>1.0497866598995671</v>
      </c>
      <c r="F15" s="170"/>
      <c r="G15" s="83">
        <v>76.705753164260955</v>
      </c>
      <c r="H15" s="103">
        <v>77.043112659209086</v>
      </c>
      <c r="I15" s="83">
        <v>0.33735949494813156</v>
      </c>
      <c r="J15" s="63"/>
      <c r="K15" s="62"/>
      <c r="L15" s="86" t="s">
        <v>356</v>
      </c>
      <c r="M15" s="181">
        <v>76.89943412273135</v>
      </c>
      <c r="N15" s="86"/>
      <c r="O15" s="86" t="s">
        <v>356</v>
      </c>
      <c r="P15" s="181">
        <v>75.849647462831783</v>
      </c>
      <c r="Q15" s="181">
        <v>76.89943412273135</v>
      </c>
      <c r="R15" s="181">
        <v>76.705753164260955</v>
      </c>
      <c r="S15" s="181">
        <v>77.043112659209086</v>
      </c>
      <c r="T15" s="86"/>
      <c r="U15" s="86" t="s">
        <v>356</v>
      </c>
      <c r="V15" s="181">
        <v>76.89943412273135</v>
      </c>
      <c r="W15" s="86"/>
      <c r="Y15" s="86"/>
    </row>
    <row r="16" spans="1:25" s="64" customFormat="1" ht="15" customHeight="1" x14ac:dyDescent="0.2">
      <c r="A16" s="61"/>
      <c r="B16" s="62" t="s">
        <v>347</v>
      </c>
      <c r="C16" s="83">
        <v>74.770178917563129</v>
      </c>
      <c r="D16" s="103">
        <v>75.577945054662521</v>
      </c>
      <c r="E16" s="83">
        <v>0.80776613709939227</v>
      </c>
      <c r="F16" s="172"/>
      <c r="G16" s="83">
        <v>72.912130906425318</v>
      </c>
      <c r="H16" s="103">
        <v>78.121380974355503</v>
      </c>
      <c r="I16" s="83">
        <v>5.209250067930185</v>
      </c>
      <c r="J16" s="63"/>
      <c r="K16" s="62"/>
      <c r="L16" s="86" t="s">
        <v>347</v>
      </c>
      <c r="M16" s="181">
        <v>75.577945054662521</v>
      </c>
      <c r="N16" s="86"/>
      <c r="O16" s="86" t="s">
        <v>346</v>
      </c>
      <c r="P16" s="181">
        <v>77.984306553012715</v>
      </c>
      <c r="Q16" s="181">
        <v>78.58136578201065</v>
      </c>
      <c r="R16" s="181">
        <v>78.045529130202269</v>
      </c>
      <c r="S16" s="181">
        <v>77.773600952970057</v>
      </c>
      <c r="T16" s="86"/>
      <c r="U16" s="86" t="s">
        <v>346</v>
      </c>
      <c r="V16" s="181">
        <v>78.58136578201065</v>
      </c>
      <c r="W16" s="86"/>
      <c r="Y16" s="86"/>
    </row>
    <row r="17" spans="1:25" s="64" customFormat="1" ht="15" customHeight="1" x14ac:dyDescent="0.25">
      <c r="A17" s="61"/>
      <c r="B17" s="98" t="s">
        <v>355</v>
      </c>
      <c r="C17" s="84">
        <v>76.945459287955686</v>
      </c>
      <c r="D17" s="84">
        <v>74.590618272782436</v>
      </c>
      <c r="E17" s="84">
        <v>-2.3548410151732497</v>
      </c>
      <c r="F17" s="270"/>
      <c r="G17" s="84">
        <v>77.057700052296738</v>
      </c>
      <c r="H17" s="84">
        <v>76.613038367261993</v>
      </c>
      <c r="I17" s="84">
        <v>-0.44466168503474535</v>
      </c>
      <c r="J17" s="63"/>
      <c r="K17" s="62"/>
      <c r="L17" s="86" t="s">
        <v>355</v>
      </c>
      <c r="M17" s="181">
        <v>74.590618272782436</v>
      </c>
      <c r="N17" s="86"/>
      <c r="O17" s="86" t="s">
        <v>355</v>
      </c>
      <c r="P17" s="181">
        <v>76.945459287955686</v>
      </c>
      <c r="Q17" s="181">
        <v>74.590618272782436</v>
      </c>
      <c r="R17" s="181">
        <v>77.057700052296738</v>
      </c>
      <c r="S17" s="181">
        <v>76.613038367261993</v>
      </c>
      <c r="T17" s="86"/>
      <c r="U17" s="86" t="s">
        <v>355</v>
      </c>
      <c r="V17" s="181">
        <v>74.590618272782436</v>
      </c>
      <c r="W17" s="86"/>
      <c r="Y17" s="86"/>
    </row>
    <row r="18" spans="1:25" s="64" customFormat="1" ht="14.25" customHeight="1" x14ac:dyDescent="0.25">
      <c r="A18" s="61"/>
      <c r="B18" s="98" t="s">
        <v>352</v>
      </c>
      <c r="C18" s="70">
        <v>73.52314316072065</v>
      </c>
      <c r="D18" s="84">
        <v>72.853105567583555</v>
      </c>
      <c r="E18" s="70">
        <v>-0.67003759313709566</v>
      </c>
      <c r="F18" s="270"/>
      <c r="G18" s="70">
        <v>74.203413402482738</v>
      </c>
      <c r="H18" s="84">
        <v>73.485177998334166</v>
      </c>
      <c r="I18" s="70">
        <v>-0.71823540414857234</v>
      </c>
      <c r="J18" s="63"/>
      <c r="K18" s="62"/>
      <c r="L18" s="86" t="s">
        <v>352</v>
      </c>
      <c r="M18" s="181">
        <v>72.853105567583555</v>
      </c>
      <c r="N18" s="86"/>
      <c r="O18" s="86" t="s">
        <v>352</v>
      </c>
      <c r="P18" s="181">
        <v>73.52314316072065</v>
      </c>
      <c r="Q18" s="181">
        <v>72.853105567583555</v>
      </c>
      <c r="R18" s="181">
        <v>74.203413402482738</v>
      </c>
      <c r="S18" s="181">
        <v>73.485177998334166</v>
      </c>
      <c r="T18" s="86"/>
      <c r="U18" s="86" t="s">
        <v>352</v>
      </c>
      <c r="V18" s="181">
        <v>72.853105567583555</v>
      </c>
      <c r="W18" s="86"/>
      <c r="Y18" s="86"/>
    </row>
    <row r="19" spans="1:25" s="64" customFormat="1" ht="15" customHeight="1" x14ac:dyDescent="0.25">
      <c r="A19" s="61"/>
      <c r="B19" s="62" t="s">
        <v>345</v>
      </c>
      <c r="C19" s="83">
        <v>68.218725274048126</v>
      </c>
      <c r="D19" s="103">
        <v>72.532646842338949</v>
      </c>
      <c r="E19" s="83">
        <v>4.313921568290823</v>
      </c>
      <c r="F19" s="270"/>
      <c r="G19" s="83">
        <v>68.294001283127983</v>
      </c>
      <c r="H19" s="103">
        <v>73.360756492520053</v>
      </c>
      <c r="I19" s="83">
        <v>5.0667552093920705</v>
      </c>
      <c r="J19" s="63"/>
      <c r="K19" s="62"/>
      <c r="L19" s="86" t="s">
        <v>345</v>
      </c>
      <c r="M19" s="181">
        <v>72.532646842338949</v>
      </c>
      <c r="N19" s="86"/>
      <c r="O19" s="86" t="s">
        <v>345</v>
      </c>
      <c r="P19" s="181">
        <v>68.218725274048126</v>
      </c>
      <c r="Q19" s="181">
        <v>72.532646842338949</v>
      </c>
      <c r="R19" s="181">
        <v>68.294001283127983</v>
      </c>
      <c r="S19" s="181">
        <v>73.360756492520053</v>
      </c>
      <c r="T19" s="86"/>
      <c r="U19" s="86" t="s">
        <v>345</v>
      </c>
      <c r="V19" s="181">
        <v>72.532646842338949</v>
      </c>
      <c r="W19" s="86"/>
      <c r="Y19" s="86"/>
    </row>
    <row r="20" spans="1:25" s="64" customFormat="1" ht="15" customHeight="1" x14ac:dyDescent="0.2">
      <c r="A20" s="61"/>
      <c r="B20" s="62" t="s">
        <v>351</v>
      </c>
      <c r="C20" s="83">
        <v>72.961056660694695</v>
      </c>
      <c r="D20" s="103">
        <v>72.527144228599894</v>
      </c>
      <c r="E20" s="83">
        <v>-0.43391243209480024</v>
      </c>
      <c r="F20" s="172"/>
      <c r="G20" s="83">
        <v>72.481471475934811</v>
      </c>
      <c r="H20" s="103">
        <v>70.173024337811256</v>
      </c>
      <c r="I20" s="83">
        <v>-2.3084471381235545</v>
      </c>
      <c r="J20" s="63"/>
      <c r="K20" s="62"/>
      <c r="L20" s="86" t="s">
        <v>351</v>
      </c>
      <c r="M20" s="181">
        <v>72.527144228599894</v>
      </c>
      <c r="N20" s="86"/>
      <c r="O20" s="86" t="s">
        <v>348</v>
      </c>
      <c r="P20" s="181">
        <v>73.698944318607033</v>
      </c>
      <c r="Q20" s="181">
        <v>71.417242903537627</v>
      </c>
      <c r="R20" s="181">
        <v>74.713023209053304</v>
      </c>
      <c r="S20" s="181">
        <v>72.721602303011252</v>
      </c>
      <c r="T20" s="86"/>
      <c r="U20" s="86" t="s">
        <v>348</v>
      </c>
      <c r="V20" s="181">
        <v>71.417242903537627</v>
      </c>
      <c r="W20" s="86"/>
      <c r="Y20" s="86"/>
    </row>
    <row r="21" spans="1:25" s="64" customFormat="1" ht="14.25" customHeight="1" x14ac:dyDescent="0.2">
      <c r="A21" s="61"/>
      <c r="B21" s="62" t="s">
        <v>348</v>
      </c>
      <c r="C21" s="83">
        <v>73.698944318607033</v>
      </c>
      <c r="D21" s="103">
        <v>71.417242903537627</v>
      </c>
      <c r="E21" s="83">
        <v>-2.2817014150694064</v>
      </c>
      <c r="F21" s="172"/>
      <c r="G21" s="83">
        <v>74.713023209053304</v>
      </c>
      <c r="H21" s="103">
        <v>72.721602303011252</v>
      </c>
      <c r="I21" s="83">
        <v>-1.9914209060420518</v>
      </c>
      <c r="J21" s="63"/>
      <c r="K21" s="62"/>
      <c r="L21" s="86" t="s">
        <v>348</v>
      </c>
      <c r="M21" s="181">
        <v>71.417242903537627</v>
      </c>
      <c r="N21" s="86"/>
      <c r="O21" s="86" t="s">
        <v>358</v>
      </c>
      <c r="P21" s="181">
        <v>66.959941975268293</v>
      </c>
      <c r="Q21" s="181">
        <v>67.897283378961788</v>
      </c>
      <c r="R21" s="181">
        <v>67.976689159083207</v>
      </c>
      <c r="S21" s="181">
        <v>70.319296603780728</v>
      </c>
      <c r="T21" s="86"/>
      <c r="U21" s="86" t="s">
        <v>358</v>
      </c>
      <c r="V21" s="181">
        <v>67.897283378961788</v>
      </c>
      <c r="W21" s="86"/>
      <c r="Y21" s="86"/>
    </row>
    <row r="22" spans="1:25" s="64" customFormat="1" ht="14.25" customHeight="1" x14ac:dyDescent="0.2">
      <c r="A22" s="61"/>
      <c r="B22" s="62" t="s">
        <v>353</v>
      </c>
      <c r="C22" s="83">
        <v>73.082610846701641</v>
      </c>
      <c r="D22" s="103">
        <v>70.725513100155922</v>
      </c>
      <c r="E22" s="83">
        <v>-2.357097746545719</v>
      </c>
      <c r="F22" s="161"/>
      <c r="G22" s="83">
        <v>72.783099579635191</v>
      </c>
      <c r="H22" s="103">
        <v>71.102786413586543</v>
      </c>
      <c r="I22" s="83">
        <v>-1.6803131660486486</v>
      </c>
      <c r="J22" s="63"/>
      <c r="K22" s="62"/>
      <c r="L22" s="86" t="s">
        <v>353</v>
      </c>
      <c r="M22" s="181">
        <v>70.725513100155922</v>
      </c>
      <c r="N22" s="86"/>
      <c r="O22" s="86" t="s">
        <v>353</v>
      </c>
      <c r="P22" s="181">
        <v>73.082610846701641</v>
      </c>
      <c r="Q22" s="181">
        <v>70.725513100155922</v>
      </c>
      <c r="R22" s="181">
        <v>72.783099579635191</v>
      </c>
      <c r="S22" s="181">
        <v>71.102786413586543</v>
      </c>
      <c r="T22" s="86"/>
      <c r="U22" s="86" t="s">
        <v>353</v>
      </c>
      <c r="V22" s="181">
        <v>70.725513100155922</v>
      </c>
      <c r="W22" s="86"/>
      <c r="Y22" s="86"/>
    </row>
    <row r="23" spans="1:25" s="64" customFormat="1" ht="15" customHeight="1" x14ac:dyDescent="0.2">
      <c r="A23" s="61"/>
      <c r="B23" s="62" t="s">
        <v>349</v>
      </c>
      <c r="C23" s="83">
        <v>69.606286127297494</v>
      </c>
      <c r="D23" s="103">
        <v>70.404747916904626</v>
      </c>
      <c r="E23" s="83">
        <v>0.79846178960713132</v>
      </c>
      <c r="F23" s="169"/>
      <c r="G23" s="83">
        <v>69.520974560653997</v>
      </c>
      <c r="H23" s="103">
        <v>70.217137158759584</v>
      </c>
      <c r="I23" s="83">
        <v>0.69616259810558745</v>
      </c>
      <c r="J23" s="63"/>
      <c r="K23" s="62"/>
      <c r="L23" s="86" t="s">
        <v>349</v>
      </c>
      <c r="M23" s="181">
        <v>70.404747916904626</v>
      </c>
      <c r="N23" s="86"/>
      <c r="O23" s="86" t="s">
        <v>351</v>
      </c>
      <c r="P23" s="181">
        <v>72.961056660694695</v>
      </c>
      <c r="Q23" s="181">
        <v>72.527144228599894</v>
      </c>
      <c r="R23" s="181">
        <v>72.481471475934811</v>
      </c>
      <c r="S23" s="181">
        <v>70.173024337811256</v>
      </c>
      <c r="T23" s="86"/>
      <c r="U23" s="86" t="s">
        <v>351</v>
      </c>
      <c r="V23" s="181">
        <v>72.527144228599894</v>
      </c>
      <c r="W23" s="86"/>
      <c r="Y23" s="86"/>
    </row>
    <row r="24" spans="1:25" s="64" customFormat="1" ht="14.25" customHeight="1" x14ac:dyDescent="0.2">
      <c r="A24" s="61"/>
      <c r="B24" s="62" t="s">
        <v>354</v>
      </c>
      <c r="C24" s="83">
        <v>68.277749206294729</v>
      </c>
      <c r="D24" s="103">
        <v>68.716382826994419</v>
      </c>
      <c r="E24" s="83">
        <v>0.43863362069969014</v>
      </c>
      <c r="F24" s="161"/>
      <c r="G24" s="83">
        <v>71.104695569138727</v>
      </c>
      <c r="H24" s="103">
        <v>68.17028581950963</v>
      </c>
      <c r="I24" s="83">
        <v>-2.9344097496290971</v>
      </c>
      <c r="J24" s="63"/>
      <c r="K24" s="62"/>
      <c r="L24" s="86" t="s">
        <v>354</v>
      </c>
      <c r="M24" s="181">
        <v>68.716382826994419</v>
      </c>
      <c r="N24" s="86"/>
      <c r="O24" s="86" t="s">
        <v>354</v>
      </c>
      <c r="P24" s="181">
        <v>68.277749206294729</v>
      </c>
      <c r="Q24" s="181">
        <v>68.716382826994419</v>
      </c>
      <c r="R24" s="181">
        <v>71.104695569138727</v>
      </c>
      <c r="S24" s="181">
        <v>68.17028581950963</v>
      </c>
      <c r="T24" s="86"/>
      <c r="U24" s="86" t="s">
        <v>354</v>
      </c>
      <c r="V24" s="181">
        <v>68.716382826994419</v>
      </c>
      <c r="W24" s="86"/>
      <c r="Y24" s="86"/>
    </row>
    <row r="25" spans="1:25" s="64" customFormat="1" ht="15" customHeight="1" x14ac:dyDescent="0.2">
      <c r="A25" s="61"/>
      <c r="B25" s="62" t="s">
        <v>358</v>
      </c>
      <c r="C25" s="83">
        <v>66.959941975268293</v>
      </c>
      <c r="D25" s="103">
        <v>67.897283378961788</v>
      </c>
      <c r="E25" s="83">
        <v>0.93734140369349461</v>
      </c>
      <c r="F25" s="169"/>
      <c r="G25" s="83">
        <v>67.976689159083207</v>
      </c>
      <c r="H25" s="103">
        <v>70.319296603780728</v>
      </c>
      <c r="I25" s="83">
        <v>2.3426074446975207</v>
      </c>
      <c r="J25" s="63"/>
      <c r="K25" s="62"/>
      <c r="L25" s="86" t="s">
        <v>358</v>
      </c>
      <c r="M25" s="181">
        <v>67.897283378961788</v>
      </c>
      <c r="N25" s="86"/>
      <c r="O25" s="86" t="s">
        <v>349</v>
      </c>
      <c r="P25" s="181">
        <v>69.606286127297494</v>
      </c>
      <c r="Q25" s="181">
        <v>70.404747916904626</v>
      </c>
      <c r="R25" s="181">
        <v>69.520974560653997</v>
      </c>
      <c r="S25" s="181">
        <v>70.217137158759584</v>
      </c>
      <c r="T25" s="86"/>
      <c r="U25" s="86" t="s">
        <v>349</v>
      </c>
      <c r="V25" s="181">
        <v>70.404747916904626</v>
      </c>
      <c r="W25" s="86"/>
      <c r="Y25" s="86"/>
    </row>
    <row r="26" spans="1:25" s="64" customFormat="1" ht="14.25" customHeight="1" x14ac:dyDescent="0.2">
      <c r="A26" s="61"/>
      <c r="B26" s="62" t="s">
        <v>350</v>
      </c>
      <c r="C26" s="83">
        <v>66.430954138177327</v>
      </c>
      <c r="D26" s="103">
        <v>65.007200866242641</v>
      </c>
      <c r="E26" s="83">
        <v>-1.4237532719346859</v>
      </c>
      <c r="F26" s="169"/>
      <c r="G26" s="83">
        <v>65.60336256005408</v>
      </c>
      <c r="H26" s="103">
        <v>67.88108061944358</v>
      </c>
      <c r="I26" s="83">
        <v>2.2777180593894997</v>
      </c>
      <c r="J26" s="63"/>
      <c r="K26" s="62"/>
      <c r="L26" s="86" t="s">
        <v>350</v>
      </c>
      <c r="M26" s="181">
        <v>65.007200866242641</v>
      </c>
      <c r="N26" s="86"/>
      <c r="O26" s="86" t="s">
        <v>350</v>
      </c>
      <c r="P26" s="181">
        <v>66.430954138177327</v>
      </c>
      <c r="Q26" s="181">
        <v>65.007200866242641</v>
      </c>
      <c r="R26" s="181">
        <v>65.60336256005408</v>
      </c>
      <c r="S26" s="181">
        <v>67.88108061944358</v>
      </c>
      <c r="T26" s="86"/>
      <c r="U26" s="86" t="s">
        <v>350</v>
      </c>
      <c r="V26" s="181">
        <v>65.007200866242641</v>
      </c>
      <c r="W26" s="86"/>
      <c r="Y26" s="86"/>
    </row>
    <row r="27" spans="1:25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Y27" s="86"/>
    </row>
    <row r="28" spans="1:25" s="64" customFormat="1" x14ac:dyDescent="0.25">
      <c r="A28" s="61"/>
      <c r="B28" s="98" t="s">
        <v>94</v>
      </c>
      <c r="C28" s="70">
        <v>3.4223161272350353</v>
      </c>
      <c r="D28" s="84">
        <v>1.7375127051988812</v>
      </c>
      <c r="E28" s="104"/>
      <c r="F28" s="104"/>
      <c r="G28" s="70">
        <v>2.854286649814</v>
      </c>
      <c r="H28" s="84">
        <v>3.127860368927827</v>
      </c>
      <c r="I28" s="104"/>
      <c r="J28" s="63"/>
      <c r="K28" s="62"/>
      <c r="Y28" s="86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  <c r="Y29" s="74"/>
    </row>
    <row r="30" spans="1:25" ht="15.75" x14ac:dyDescent="0.2">
      <c r="A30" s="8"/>
      <c r="B30" s="33"/>
      <c r="C30" s="318" t="s">
        <v>211</v>
      </c>
      <c r="D30" s="318"/>
      <c r="E30" s="318"/>
      <c r="F30" s="318"/>
      <c r="G30" s="318"/>
      <c r="H30" s="318"/>
      <c r="I30" s="318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75" x14ac:dyDescent="0.25">
      <c r="A31" s="8"/>
      <c r="B31" s="33"/>
      <c r="C31" s="321" t="s">
        <v>339</v>
      </c>
      <c r="D31" s="321"/>
      <c r="E31" s="321"/>
      <c r="F31" s="321"/>
      <c r="G31" s="321"/>
      <c r="H31" s="321"/>
      <c r="I31" s="321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7" t="s">
        <v>208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38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89"/>
    <col min="12" max="12" width="15.7109375" style="86" bestFit="1" customWidth="1"/>
    <col min="13" max="13" width="6.42578125" style="86" bestFit="1" customWidth="1"/>
    <col min="14" max="15" width="10.85546875" style="86"/>
    <col min="16" max="19" width="12.5703125" style="86" bestFit="1" customWidth="1"/>
    <col min="20" max="21" width="10.85546875" style="86"/>
    <col min="22" max="24" width="10.85546875" style="64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8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</row>
    <row r="7" spans="1:24" ht="15.75" x14ac:dyDescent="0.25">
      <c r="A7" s="8"/>
      <c r="B7" s="9"/>
      <c r="C7" s="293" t="s">
        <v>107</v>
      </c>
      <c r="D7" s="293"/>
      <c r="E7" s="293"/>
      <c r="F7" s="293"/>
      <c r="G7" s="293"/>
      <c r="H7" s="293"/>
      <c r="I7" s="293"/>
      <c r="J7" s="12"/>
      <c r="K7" s="213"/>
      <c r="V7" s="86"/>
      <c r="W7" s="86"/>
      <c r="X7" s="197"/>
    </row>
    <row r="8" spans="1:24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213"/>
      <c r="V8" s="86"/>
      <c r="W8" s="86"/>
      <c r="X8" s="197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83"/>
      <c r="V9" s="86"/>
      <c r="W9" s="86"/>
      <c r="X9" s="227"/>
    </row>
    <row r="10" spans="1:24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183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227"/>
    </row>
    <row r="11" spans="1:24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227"/>
    </row>
    <row r="12" spans="1:24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183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227"/>
    </row>
    <row r="13" spans="1:24" s="64" customFormat="1" ht="15" customHeight="1" x14ac:dyDescent="0.25">
      <c r="A13" s="61"/>
      <c r="B13" s="62" t="s">
        <v>358</v>
      </c>
      <c r="C13" s="83">
        <v>24.198494601907345</v>
      </c>
      <c r="D13" s="103">
        <v>25.577374555909188</v>
      </c>
      <c r="E13" s="83">
        <v>1.3788799540018424</v>
      </c>
      <c r="F13" s="172"/>
      <c r="G13" s="83">
        <v>23.442476524438906</v>
      </c>
      <c r="H13" s="103">
        <v>24.557144983321219</v>
      </c>
      <c r="I13" s="83">
        <v>1.1146684588823135</v>
      </c>
      <c r="J13" s="63"/>
      <c r="K13" s="183"/>
      <c r="L13" s="86" t="s">
        <v>358</v>
      </c>
      <c r="M13" s="181">
        <v>25.577374555909188</v>
      </c>
      <c r="N13" s="86"/>
      <c r="O13" s="184" t="s">
        <v>358</v>
      </c>
      <c r="P13" s="184">
        <v>24.198494601907345</v>
      </c>
      <c r="Q13" s="184">
        <v>25.577374555909188</v>
      </c>
      <c r="R13" s="184">
        <v>23.442476524438906</v>
      </c>
      <c r="S13" s="184">
        <v>24.557144983321219</v>
      </c>
      <c r="T13" s="86"/>
      <c r="U13" s="86" t="s">
        <v>358</v>
      </c>
      <c r="V13" s="181">
        <v>25.577374555909188</v>
      </c>
      <c r="W13" s="86"/>
      <c r="X13" s="227"/>
    </row>
    <row r="14" spans="1:24" s="64" customFormat="1" ht="14.25" customHeight="1" x14ac:dyDescent="0.25">
      <c r="A14" s="61"/>
      <c r="B14" s="62" t="s">
        <v>347</v>
      </c>
      <c r="C14" s="83">
        <v>18.484578723122528</v>
      </c>
      <c r="D14" s="103">
        <v>22.188307976207177</v>
      </c>
      <c r="E14" s="83">
        <v>3.7037292530846493</v>
      </c>
      <c r="F14" s="283"/>
      <c r="G14" s="83">
        <v>17.312357451384528</v>
      </c>
      <c r="H14" s="103">
        <v>22.78958931569856</v>
      </c>
      <c r="I14" s="83">
        <v>5.4772318643140316</v>
      </c>
      <c r="J14" s="63"/>
      <c r="K14" s="183"/>
      <c r="L14" s="86" t="s">
        <v>347</v>
      </c>
      <c r="M14" s="181">
        <v>22.188307976207177</v>
      </c>
      <c r="N14" s="86"/>
      <c r="O14" s="184" t="s">
        <v>350</v>
      </c>
      <c r="P14" s="184">
        <v>18.336884402180086</v>
      </c>
      <c r="Q14" s="184">
        <v>19.317548474846198</v>
      </c>
      <c r="R14" s="184">
        <v>17.848323705312726</v>
      </c>
      <c r="S14" s="184">
        <v>19.452667163252695</v>
      </c>
      <c r="T14" s="86"/>
      <c r="U14" s="86" t="s">
        <v>350</v>
      </c>
      <c r="V14" s="181">
        <v>19.317548474846198</v>
      </c>
      <c r="W14" s="86"/>
      <c r="X14" s="227"/>
    </row>
    <row r="15" spans="1:24" s="64" customFormat="1" ht="15" customHeight="1" x14ac:dyDescent="0.25">
      <c r="A15" s="61"/>
      <c r="B15" s="62" t="s">
        <v>345</v>
      </c>
      <c r="C15" s="83">
        <v>17.831117395107889</v>
      </c>
      <c r="D15" s="103">
        <v>21.520553636697745</v>
      </c>
      <c r="E15" s="83">
        <v>3.6894362415898563</v>
      </c>
      <c r="F15" s="172"/>
      <c r="G15" s="83">
        <v>15.729131569700092</v>
      </c>
      <c r="H15" s="103">
        <v>19.412171431780521</v>
      </c>
      <c r="I15" s="83">
        <v>3.6830398620804292</v>
      </c>
      <c r="J15" s="63"/>
      <c r="K15" s="183"/>
      <c r="L15" s="86" t="s">
        <v>345</v>
      </c>
      <c r="M15" s="181">
        <v>21.520553636697745</v>
      </c>
      <c r="N15" s="86"/>
      <c r="O15" s="184" t="s">
        <v>347</v>
      </c>
      <c r="P15" s="184">
        <v>18.484578723122528</v>
      </c>
      <c r="Q15" s="184">
        <v>22.188307976207177</v>
      </c>
      <c r="R15" s="184">
        <v>17.312357451384528</v>
      </c>
      <c r="S15" s="184">
        <v>22.78958931569856</v>
      </c>
      <c r="T15" s="86"/>
      <c r="U15" s="86" t="s">
        <v>347</v>
      </c>
      <c r="V15" s="181">
        <v>22.188307976207177</v>
      </c>
      <c r="W15" s="86"/>
      <c r="X15" s="227"/>
    </row>
    <row r="16" spans="1:24" s="64" customFormat="1" ht="14.25" customHeight="1" x14ac:dyDescent="0.25">
      <c r="A16" s="61"/>
      <c r="B16" s="62" t="s">
        <v>348</v>
      </c>
      <c r="C16" s="83">
        <v>22.812422177329825</v>
      </c>
      <c r="D16" s="103">
        <v>21.377330047867474</v>
      </c>
      <c r="E16" s="83">
        <v>-1.4350921294623511</v>
      </c>
      <c r="F16" s="172"/>
      <c r="G16" s="83">
        <v>21.178185419967921</v>
      </c>
      <c r="H16" s="103">
        <v>19.81998225603364</v>
      </c>
      <c r="I16" s="83">
        <v>-1.3582031639342809</v>
      </c>
      <c r="J16" s="63"/>
      <c r="K16" s="183"/>
      <c r="L16" s="86" t="s">
        <v>348</v>
      </c>
      <c r="M16" s="181">
        <v>21.377330047867474</v>
      </c>
      <c r="N16" s="86"/>
      <c r="O16" s="184" t="s">
        <v>351</v>
      </c>
      <c r="P16" s="184">
        <v>19.98370185117632</v>
      </c>
      <c r="Q16" s="184">
        <v>20.356466962130771</v>
      </c>
      <c r="R16" s="184">
        <v>19.06712231091328</v>
      </c>
      <c r="S16" s="184">
        <v>20.828607317363669</v>
      </c>
      <c r="T16" s="86"/>
      <c r="U16" s="86" t="s">
        <v>351</v>
      </c>
      <c r="V16" s="181">
        <v>20.356466962130771</v>
      </c>
      <c r="W16" s="86"/>
      <c r="X16" s="227"/>
    </row>
    <row r="17" spans="1:24" s="64" customFormat="1" ht="14.25" customHeight="1" x14ac:dyDescent="0.25">
      <c r="A17" s="61"/>
      <c r="B17" s="62" t="s">
        <v>351</v>
      </c>
      <c r="C17" s="83">
        <v>19.98370185117632</v>
      </c>
      <c r="D17" s="103">
        <v>20.356466962130771</v>
      </c>
      <c r="E17" s="83">
        <v>0.37276511095445031</v>
      </c>
      <c r="F17" s="283"/>
      <c r="G17" s="83">
        <v>19.06712231091328</v>
      </c>
      <c r="H17" s="103">
        <v>20.828607317363669</v>
      </c>
      <c r="I17" s="83">
        <v>1.7614850064503891</v>
      </c>
      <c r="J17" s="63"/>
      <c r="K17" s="183"/>
      <c r="L17" s="86" t="s">
        <v>351</v>
      </c>
      <c r="M17" s="181">
        <v>20.356466962130771</v>
      </c>
      <c r="N17" s="86"/>
      <c r="O17" s="184" t="s">
        <v>348</v>
      </c>
      <c r="P17" s="184">
        <v>22.812422177329825</v>
      </c>
      <c r="Q17" s="184">
        <v>21.377330047867474</v>
      </c>
      <c r="R17" s="184">
        <v>21.178185419967921</v>
      </c>
      <c r="S17" s="184">
        <v>19.81998225603364</v>
      </c>
      <c r="T17" s="86"/>
      <c r="U17" s="86" t="s">
        <v>348</v>
      </c>
      <c r="V17" s="181">
        <v>21.377330047867474</v>
      </c>
      <c r="W17" s="86"/>
      <c r="X17" s="227"/>
    </row>
    <row r="18" spans="1:24" s="64" customFormat="1" ht="15" customHeight="1" x14ac:dyDescent="0.25">
      <c r="A18" s="61"/>
      <c r="B18" s="62" t="s">
        <v>350</v>
      </c>
      <c r="C18" s="83">
        <v>18.336884402180086</v>
      </c>
      <c r="D18" s="103">
        <v>19.317548474846198</v>
      </c>
      <c r="E18" s="83">
        <v>0.98066407266611222</v>
      </c>
      <c r="F18" s="172"/>
      <c r="G18" s="83">
        <v>17.848323705312726</v>
      </c>
      <c r="H18" s="103">
        <v>19.452667163252695</v>
      </c>
      <c r="I18" s="83">
        <v>1.6043434579399687</v>
      </c>
      <c r="J18" s="63"/>
      <c r="K18" s="183"/>
      <c r="L18" s="86" t="s">
        <v>350</v>
      </c>
      <c r="M18" s="181">
        <v>19.317548474846198</v>
      </c>
      <c r="N18" s="86"/>
      <c r="O18" s="184" t="s">
        <v>345</v>
      </c>
      <c r="P18" s="184">
        <v>17.831117395107889</v>
      </c>
      <c r="Q18" s="184">
        <v>21.520553636697745</v>
      </c>
      <c r="R18" s="184">
        <v>15.729131569700092</v>
      </c>
      <c r="S18" s="184">
        <v>19.412171431780521</v>
      </c>
      <c r="T18" s="86"/>
      <c r="U18" s="86" t="s">
        <v>345</v>
      </c>
      <c r="V18" s="181">
        <v>21.520553636697745</v>
      </c>
      <c r="W18" s="86"/>
      <c r="X18" s="227"/>
    </row>
    <row r="19" spans="1:24" s="64" customFormat="1" ht="15" customHeight="1" x14ac:dyDescent="0.25">
      <c r="A19" s="61"/>
      <c r="B19" s="62" t="s">
        <v>353</v>
      </c>
      <c r="C19" s="83">
        <v>17.79485989554496</v>
      </c>
      <c r="D19" s="103">
        <v>19.069868906609884</v>
      </c>
      <c r="E19" s="83">
        <v>1.2750090110649239</v>
      </c>
      <c r="F19" s="172"/>
      <c r="G19" s="83">
        <v>19.653520305140951</v>
      </c>
      <c r="H19" s="103">
        <v>18.750382635394196</v>
      </c>
      <c r="I19" s="83">
        <v>-0.90313766974675502</v>
      </c>
      <c r="J19" s="63"/>
      <c r="K19" s="183"/>
      <c r="L19" s="86" t="s">
        <v>353</v>
      </c>
      <c r="M19" s="181">
        <v>19.069868906609884</v>
      </c>
      <c r="N19" s="86"/>
      <c r="O19" s="184" t="s">
        <v>356</v>
      </c>
      <c r="P19" s="184">
        <v>17.516416655515528</v>
      </c>
      <c r="Q19" s="184">
        <v>16.128627774388686</v>
      </c>
      <c r="R19" s="184">
        <v>17.671316920682191</v>
      </c>
      <c r="S19" s="184">
        <v>17.159213065998639</v>
      </c>
      <c r="T19" s="86"/>
      <c r="U19" s="86" t="s">
        <v>356</v>
      </c>
      <c r="V19" s="181">
        <v>16.128627774388686</v>
      </c>
      <c r="W19" s="86"/>
      <c r="X19" s="227"/>
    </row>
    <row r="20" spans="1:24" s="64" customFormat="1" ht="14.25" customHeight="1" x14ac:dyDescent="0.25">
      <c r="A20" s="61"/>
      <c r="B20" s="98" t="s">
        <v>352</v>
      </c>
      <c r="C20" s="70">
        <v>17.163421031456807</v>
      </c>
      <c r="D20" s="84">
        <v>18.530780375834404</v>
      </c>
      <c r="E20" s="70">
        <v>1.3673593443775971</v>
      </c>
      <c r="F20" s="172"/>
      <c r="G20" s="70">
        <v>16.687744511883086</v>
      </c>
      <c r="H20" s="84">
        <v>18.416111010323903</v>
      </c>
      <c r="I20" s="70">
        <v>1.7283664984408169</v>
      </c>
      <c r="J20" s="63"/>
      <c r="K20" s="183"/>
      <c r="L20" s="86" t="s">
        <v>352</v>
      </c>
      <c r="M20" s="181">
        <v>18.530780375834404</v>
      </c>
      <c r="N20" s="86"/>
      <c r="O20" s="184" t="s">
        <v>353</v>
      </c>
      <c r="P20" s="184">
        <v>17.79485989554496</v>
      </c>
      <c r="Q20" s="184">
        <v>19.069868906609884</v>
      </c>
      <c r="R20" s="184">
        <v>19.653520305140951</v>
      </c>
      <c r="S20" s="184">
        <v>18.750382635394196</v>
      </c>
      <c r="T20" s="86"/>
      <c r="U20" s="86" t="s">
        <v>353</v>
      </c>
      <c r="V20" s="181">
        <v>19.069868906609884</v>
      </c>
      <c r="W20" s="86"/>
      <c r="X20" s="227"/>
    </row>
    <row r="21" spans="1:24" s="64" customFormat="1" ht="15" customHeight="1" x14ac:dyDescent="0.25">
      <c r="A21" s="61"/>
      <c r="B21" s="62" t="s">
        <v>354</v>
      </c>
      <c r="C21" s="83">
        <v>17.91699561939566</v>
      </c>
      <c r="D21" s="103">
        <v>18.403556550621449</v>
      </c>
      <c r="E21" s="83">
        <v>0.48656093122578881</v>
      </c>
      <c r="F21" s="172"/>
      <c r="G21" s="83">
        <v>16.818543629889167</v>
      </c>
      <c r="H21" s="103">
        <v>18.273010560738879</v>
      </c>
      <c r="I21" s="83">
        <v>1.454466930849712</v>
      </c>
      <c r="J21" s="63"/>
      <c r="K21" s="183"/>
      <c r="L21" s="86" t="s">
        <v>354</v>
      </c>
      <c r="M21" s="181">
        <v>18.403556550621449</v>
      </c>
      <c r="N21" s="86"/>
      <c r="O21" s="184" t="s">
        <v>357</v>
      </c>
      <c r="P21" s="184">
        <v>14.008249891208683</v>
      </c>
      <c r="Q21" s="184">
        <v>15.146886409327088</v>
      </c>
      <c r="R21" s="184">
        <v>12.788808795729645</v>
      </c>
      <c r="S21" s="184">
        <v>15.156120583754277</v>
      </c>
      <c r="T21" s="86"/>
      <c r="U21" s="86" t="s">
        <v>357</v>
      </c>
      <c r="V21" s="181">
        <v>15.146886409327088</v>
      </c>
      <c r="W21" s="86"/>
      <c r="X21" s="227"/>
    </row>
    <row r="22" spans="1:24" s="64" customFormat="1" x14ac:dyDescent="0.25">
      <c r="A22" s="61"/>
      <c r="B22" s="98" t="s">
        <v>355</v>
      </c>
      <c r="C22" s="84">
        <v>15.115493318037586</v>
      </c>
      <c r="D22" s="84">
        <v>17.984350853977094</v>
      </c>
      <c r="E22" s="84">
        <v>2.8688575359395081</v>
      </c>
      <c r="F22" s="172"/>
      <c r="G22" s="84">
        <v>15.235587691783497</v>
      </c>
      <c r="H22" s="84">
        <v>17.795826295805348</v>
      </c>
      <c r="I22" s="84">
        <v>2.5602386040218512</v>
      </c>
      <c r="J22" s="63"/>
      <c r="K22" s="183"/>
      <c r="L22" s="86" t="s">
        <v>355</v>
      </c>
      <c r="M22" s="181">
        <v>17.984350853977094</v>
      </c>
      <c r="N22" s="86"/>
      <c r="O22" s="184" t="s">
        <v>352</v>
      </c>
      <c r="P22" s="184">
        <v>17.163421031456807</v>
      </c>
      <c r="Q22" s="184">
        <v>18.530780375834404</v>
      </c>
      <c r="R22" s="184">
        <v>16.687744511883086</v>
      </c>
      <c r="S22" s="184">
        <v>18.416111010323903</v>
      </c>
      <c r="T22" s="86"/>
      <c r="U22" s="86" t="s">
        <v>352</v>
      </c>
      <c r="V22" s="181">
        <v>18.530780375834404</v>
      </c>
      <c r="W22" s="86"/>
      <c r="X22" s="227"/>
    </row>
    <row r="23" spans="1:24" s="64" customFormat="1" ht="15" customHeight="1" x14ac:dyDescent="0.25">
      <c r="A23" s="61"/>
      <c r="B23" s="62" t="s">
        <v>346</v>
      </c>
      <c r="C23" s="83">
        <v>17.254126219814029</v>
      </c>
      <c r="D23" s="103">
        <v>17.502393411601517</v>
      </c>
      <c r="E23" s="83">
        <v>0.24826719178748746</v>
      </c>
      <c r="F23" s="172"/>
      <c r="G23" s="83">
        <v>14.712953632818026</v>
      </c>
      <c r="H23" s="103">
        <v>17.415827198355245</v>
      </c>
      <c r="I23" s="83">
        <v>2.7028735655372191</v>
      </c>
      <c r="J23" s="63"/>
      <c r="K23" s="183"/>
      <c r="L23" s="86" t="s">
        <v>346</v>
      </c>
      <c r="M23" s="181">
        <v>17.502393411601517</v>
      </c>
      <c r="N23" s="86"/>
      <c r="O23" s="184" t="s">
        <v>354</v>
      </c>
      <c r="P23" s="184">
        <v>17.91699561939566</v>
      </c>
      <c r="Q23" s="184">
        <v>18.403556550621449</v>
      </c>
      <c r="R23" s="184">
        <v>16.818543629889167</v>
      </c>
      <c r="S23" s="184">
        <v>18.273010560738879</v>
      </c>
      <c r="T23" s="86"/>
      <c r="U23" s="86" t="s">
        <v>354</v>
      </c>
      <c r="V23" s="181">
        <v>18.403556550621449</v>
      </c>
      <c r="W23" s="86"/>
      <c r="X23" s="227"/>
    </row>
    <row r="24" spans="1:24" s="64" customFormat="1" ht="14.25" customHeight="1" x14ac:dyDescent="0.25">
      <c r="A24" s="61"/>
      <c r="B24" s="62" t="s">
        <v>356</v>
      </c>
      <c r="C24" s="83">
        <v>17.516416655515528</v>
      </c>
      <c r="D24" s="103">
        <v>16.128627774388686</v>
      </c>
      <c r="E24" s="83">
        <v>-1.3877888811268413</v>
      </c>
      <c r="F24" s="172"/>
      <c r="G24" s="83">
        <v>17.671316920682191</v>
      </c>
      <c r="H24" s="103">
        <v>17.159213065998639</v>
      </c>
      <c r="I24" s="83">
        <v>-0.51210385468355213</v>
      </c>
      <c r="J24" s="63"/>
      <c r="K24" s="183"/>
      <c r="L24" s="86" t="s">
        <v>356</v>
      </c>
      <c r="M24" s="181">
        <v>16.128627774388686</v>
      </c>
      <c r="N24" s="86"/>
      <c r="O24" s="184" t="s">
        <v>346</v>
      </c>
      <c r="P24" s="184">
        <v>17.254126219814029</v>
      </c>
      <c r="Q24" s="184">
        <v>17.502393411601517</v>
      </c>
      <c r="R24" s="184">
        <v>14.712953632818026</v>
      </c>
      <c r="S24" s="184">
        <v>17.415827198355245</v>
      </c>
      <c r="T24" s="86"/>
      <c r="U24" s="86" t="s">
        <v>346</v>
      </c>
      <c r="V24" s="181">
        <v>17.502393411601517</v>
      </c>
      <c r="W24" s="86"/>
      <c r="X24" s="227"/>
    </row>
    <row r="25" spans="1:24" s="64" customFormat="1" ht="14.25" customHeight="1" x14ac:dyDescent="0.25">
      <c r="A25" s="61"/>
      <c r="B25" s="62" t="s">
        <v>349</v>
      </c>
      <c r="C25" s="83">
        <v>17.696780832426981</v>
      </c>
      <c r="D25" s="103">
        <v>15.790984927600901</v>
      </c>
      <c r="E25" s="83">
        <v>-1.9057959048260802</v>
      </c>
      <c r="F25" s="172"/>
      <c r="G25" s="83">
        <v>15.297950527521802</v>
      </c>
      <c r="H25" s="103">
        <v>14.301469143930849</v>
      </c>
      <c r="I25" s="83">
        <v>-0.99648138359095384</v>
      </c>
      <c r="J25" s="63"/>
      <c r="K25" s="183"/>
      <c r="L25" s="86" t="s">
        <v>349</v>
      </c>
      <c r="M25" s="181">
        <v>15.790984927600901</v>
      </c>
      <c r="N25" s="86"/>
      <c r="O25" s="184" t="s">
        <v>355</v>
      </c>
      <c r="P25" s="184">
        <v>15.115493318037586</v>
      </c>
      <c r="Q25" s="184">
        <v>17.984350853977094</v>
      </c>
      <c r="R25" s="184">
        <v>15.235587691783497</v>
      </c>
      <c r="S25" s="184">
        <v>17.795826295805348</v>
      </c>
      <c r="T25" s="86"/>
      <c r="U25" s="86" t="s">
        <v>355</v>
      </c>
      <c r="V25" s="181">
        <v>17.984350853977094</v>
      </c>
      <c r="W25" s="86"/>
      <c r="X25" s="227"/>
    </row>
    <row r="26" spans="1:24" s="64" customFormat="1" ht="15" customHeight="1" x14ac:dyDescent="0.25">
      <c r="A26" s="61"/>
      <c r="B26" s="62" t="s">
        <v>357</v>
      </c>
      <c r="C26" s="83">
        <v>14.008249891208683</v>
      </c>
      <c r="D26" s="103">
        <v>15.146886409327088</v>
      </c>
      <c r="E26" s="83">
        <v>1.138636518118405</v>
      </c>
      <c r="F26" s="172"/>
      <c r="G26" s="83">
        <v>12.788808795729645</v>
      </c>
      <c r="H26" s="103">
        <v>15.156120583754277</v>
      </c>
      <c r="I26" s="83">
        <v>2.3673117880246313</v>
      </c>
      <c r="J26" s="63"/>
      <c r="K26" s="183"/>
      <c r="L26" s="86" t="s">
        <v>357</v>
      </c>
      <c r="M26" s="181">
        <v>15.146886409327088</v>
      </c>
      <c r="N26" s="86"/>
      <c r="O26" s="184" t="s">
        <v>349</v>
      </c>
      <c r="P26" s="184">
        <v>17.696780832426981</v>
      </c>
      <c r="Q26" s="184">
        <v>15.790984927600901</v>
      </c>
      <c r="R26" s="184">
        <v>15.297950527521802</v>
      </c>
      <c r="S26" s="184">
        <v>14.301469143930849</v>
      </c>
      <c r="T26" s="86"/>
      <c r="U26" s="86" t="s">
        <v>349</v>
      </c>
      <c r="V26" s="181">
        <v>15.790984927600901</v>
      </c>
      <c r="W26" s="86"/>
      <c r="X26" s="227"/>
    </row>
    <row r="27" spans="1:24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183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227"/>
    </row>
    <row r="28" spans="1:24" s="64" customFormat="1" x14ac:dyDescent="0.25">
      <c r="A28" s="61"/>
      <c r="B28" s="98" t="s">
        <v>94</v>
      </c>
      <c r="C28" s="70">
        <v>-2.0479277134192202</v>
      </c>
      <c r="D28" s="84">
        <v>-0.5464295218573092</v>
      </c>
      <c r="E28" s="104"/>
      <c r="F28" s="104"/>
      <c r="G28" s="70">
        <v>-1.4521568200995887</v>
      </c>
      <c r="H28" s="84">
        <v>-0.62028471451855438</v>
      </c>
      <c r="I28" s="104"/>
      <c r="J28" s="63"/>
      <c r="K28" s="183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22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3"/>
      <c r="V29" s="86"/>
      <c r="W29" s="86"/>
      <c r="X29" s="227"/>
    </row>
    <row r="30" spans="1:24" ht="15.75" x14ac:dyDescent="0.2">
      <c r="A30" s="8"/>
      <c r="B30" s="33"/>
      <c r="C30" s="301" t="s">
        <v>210</v>
      </c>
      <c r="D30" s="301"/>
      <c r="E30" s="301"/>
      <c r="F30" s="301"/>
      <c r="G30" s="301"/>
      <c r="H30" s="301"/>
      <c r="I30" s="301"/>
      <c r="J30" s="12"/>
      <c r="K30" s="183"/>
      <c r="V30" s="86"/>
      <c r="W30" s="86"/>
      <c r="X30" s="227"/>
    </row>
    <row r="31" spans="1:24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226"/>
      <c r="V31" s="86"/>
      <c r="W31" s="86"/>
      <c r="X31" s="22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6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227"/>
      <c r="W32" s="227"/>
      <c r="X32" s="22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6"/>
      <c r="L33" s="227"/>
      <c r="M33" s="227"/>
      <c r="N33" s="227"/>
      <c r="O33" s="227"/>
      <c r="P33" s="227"/>
      <c r="Q33" s="227"/>
      <c r="R33" s="227"/>
      <c r="S33" s="227"/>
      <c r="T33" s="227"/>
      <c r="U33" s="227"/>
      <c r="V33" s="227"/>
      <c r="W33" s="227"/>
      <c r="X33" s="22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6"/>
      <c r="L34" s="227"/>
      <c r="M34" s="227"/>
      <c r="N34" s="227"/>
      <c r="O34" s="227"/>
      <c r="P34" s="227"/>
      <c r="Q34" s="227"/>
      <c r="R34" s="227"/>
      <c r="S34" s="227"/>
      <c r="T34" s="227"/>
      <c r="U34" s="227"/>
      <c r="V34" s="227"/>
      <c r="W34" s="227"/>
      <c r="X34" s="22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6"/>
      <c r="L35" s="227"/>
      <c r="M35" s="227"/>
      <c r="N35" s="227"/>
      <c r="O35" s="227"/>
      <c r="P35" s="227"/>
      <c r="Q35" s="227"/>
      <c r="R35" s="227"/>
      <c r="S35" s="227"/>
      <c r="T35" s="227"/>
      <c r="U35" s="227"/>
      <c r="V35" s="227"/>
      <c r="W35" s="227"/>
      <c r="X35" s="22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6"/>
      <c r="L36" s="227"/>
      <c r="M36" s="227"/>
      <c r="N36" s="227"/>
      <c r="O36" s="227"/>
      <c r="P36" s="227"/>
      <c r="Q36" s="227"/>
      <c r="R36" s="227"/>
      <c r="S36" s="227"/>
      <c r="T36" s="227"/>
      <c r="U36" s="227"/>
      <c r="V36" s="227"/>
      <c r="W36" s="227"/>
      <c r="X36" s="22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6"/>
      <c r="L37" s="227"/>
      <c r="M37" s="227"/>
      <c r="N37" s="227"/>
      <c r="O37" s="227"/>
      <c r="P37" s="227"/>
      <c r="Q37" s="227"/>
      <c r="R37" s="227"/>
      <c r="S37" s="227"/>
      <c r="T37" s="227"/>
      <c r="U37" s="227"/>
      <c r="V37" s="227"/>
      <c r="W37" s="227"/>
      <c r="X37" s="22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6"/>
      <c r="L38" s="227"/>
      <c r="M38" s="227"/>
      <c r="N38" s="227"/>
      <c r="O38" s="227"/>
      <c r="P38" s="227"/>
      <c r="Q38" s="227"/>
      <c r="R38" s="227"/>
      <c r="S38" s="227"/>
      <c r="T38" s="227"/>
      <c r="U38" s="227"/>
      <c r="V38" s="227"/>
      <c r="W38" s="227"/>
      <c r="X38" s="22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6"/>
      <c r="L39" s="227"/>
      <c r="M39" s="227"/>
      <c r="N39" s="227"/>
      <c r="O39" s="227"/>
      <c r="P39" s="227"/>
      <c r="Q39" s="227"/>
      <c r="R39" s="227"/>
      <c r="S39" s="227"/>
      <c r="T39" s="227"/>
      <c r="U39" s="227"/>
      <c r="V39" s="227"/>
      <c r="W39" s="227"/>
      <c r="X39" s="22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6"/>
      <c r="L40" s="227"/>
      <c r="M40" s="227"/>
      <c r="N40" s="227"/>
      <c r="O40" s="227"/>
      <c r="P40" s="227"/>
      <c r="Q40" s="227"/>
      <c r="R40" s="227"/>
      <c r="S40" s="227"/>
      <c r="T40" s="227"/>
      <c r="U40" s="227"/>
      <c r="V40" s="227"/>
      <c r="W40" s="227"/>
      <c r="X40" s="22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4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">
      <c r="A48" s="130" t="s">
        <v>207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30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30" t="s">
        <v>196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3" spans="1:11" x14ac:dyDescent="0.2">
      <c r="B53" s="74"/>
      <c r="C53" s="74"/>
      <c r="D53" s="74"/>
      <c r="E53" s="74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6.42578125" style="64" customWidth="1"/>
    <col min="12" max="16" width="6.42578125" style="86" customWidth="1"/>
    <col min="17" max="20" width="10.85546875" style="86"/>
    <col min="21" max="21" width="10.85546875" style="74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2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  <c r="L6" s="197"/>
      <c r="M6" s="197"/>
      <c r="N6" s="197"/>
      <c r="O6" s="197"/>
      <c r="P6" s="197"/>
      <c r="Q6" s="197"/>
      <c r="R6" s="197"/>
      <c r="S6" s="197"/>
      <c r="T6" s="197"/>
      <c r="U6" s="77"/>
      <c r="V6" s="77"/>
      <c r="W6" s="77"/>
      <c r="X6" s="77"/>
    </row>
    <row r="7" spans="1:24" ht="15.75" x14ac:dyDescent="0.25">
      <c r="A7" s="8"/>
      <c r="B7" s="9"/>
      <c r="C7" s="293" t="s">
        <v>108</v>
      </c>
      <c r="D7" s="293"/>
      <c r="E7" s="293"/>
      <c r="F7" s="293"/>
      <c r="G7" s="293"/>
      <c r="H7" s="293"/>
      <c r="I7" s="293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7"/>
    </row>
    <row r="8" spans="1:24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7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74"/>
      <c r="W9" s="74"/>
    </row>
    <row r="10" spans="1:24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">
      <c r="A13" s="61"/>
      <c r="B13" s="62" t="s">
        <v>358</v>
      </c>
      <c r="C13" s="83">
        <v>11.952633732824648</v>
      </c>
      <c r="D13" s="103">
        <v>13.914158165953253</v>
      </c>
      <c r="E13" s="83">
        <v>1.9615244331286057</v>
      </c>
      <c r="F13" s="172"/>
      <c r="G13" s="83">
        <v>11.355609187705843</v>
      </c>
      <c r="H13" s="103">
        <v>12.304813604951018</v>
      </c>
      <c r="I13" s="83">
        <v>0.94920441724517524</v>
      </c>
      <c r="J13" s="63"/>
      <c r="K13" s="62"/>
      <c r="L13" s="86" t="s">
        <v>358</v>
      </c>
      <c r="M13" s="181">
        <v>13.914158165953253</v>
      </c>
      <c r="N13" s="86"/>
      <c r="O13" s="86" t="s">
        <v>358</v>
      </c>
      <c r="P13" s="182">
        <v>11.952633732824648</v>
      </c>
      <c r="Q13" s="182">
        <v>13.914158165953253</v>
      </c>
      <c r="R13" s="182">
        <v>11.355609187705843</v>
      </c>
      <c r="S13" s="182">
        <v>12.304813604951018</v>
      </c>
      <c r="T13" s="86"/>
      <c r="U13" s="86" t="s">
        <v>358</v>
      </c>
      <c r="V13" s="181">
        <v>13.914158165953253</v>
      </c>
      <c r="W13" s="86"/>
    </row>
    <row r="14" spans="1:24" s="64" customFormat="1" ht="15" customHeight="1" x14ac:dyDescent="0.2">
      <c r="A14" s="61"/>
      <c r="B14" s="62" t="s">
        <v>345</v>
      </c>
      <c r="C14" s="83">
        <v>10.383345218920295</v>
      </c>
      <c r="D14" s="103">
        <v>10.848880674080254</v>
      </c>
      <c r="E14" s="83">
        <v>0.46553545515995864</v>
      </c>
      <c r="F14" s="172"/>
      <c r="G14" s="83">
        <v>7.7754730146018955</v>
      </c>
      <c r="H14" s="103">
        <v>10.180906623159583</v>
      </c>
      <c r="I14" s="83">
        <v>2.4054336085576873</v>
      </c>
      <c r="J14" s="63"/>
      <c r="K14" s="62"/>
      <c r="L14" s="86" t="s">
        <v>345</v>
      </c>
      <c r="M14" s="181">
        <v>10.848880674080254</v>
      </c>
      <c r="N14" s="86"/>
      <c r="O14" s="86" t="s">
        <v>345</v>
      </c>
      <c r="P14" s="182">
        <v>10.383345218920295</v>
      </c>
      <c r="Q14" s="182">
        <v>10.848880674080254</v>
      </c>
      <c r="R14" s="182">
        <v>7.7754730146018955</v>
      </c>
      <c r="S14" s="182">
        <v>10.180906623159583</v>
      </c>
      <c r="T14" s="86"/>
      <c r="U14" s="86" t="s">
        <v>345</v>
      </c>
      <c r="V14" s="181">
        <v>10.848880674080254</v>
      </c>
      <c r="W14" s="86"/>
    </row>
    <row r="15" spans="1:24" s="64" customFormat="1" ht="15" customHeight="1" x14ac:dyDescent="0.2">
      <c r="A15" s="61"/>
      <c r="B15" s="62" t="s">
        <v>348</v>
      </c>
      <c r="C15" s="83">
        <v>11.1360830545384</v>
      </c>
      <c r="D15" s="103">
        <v>10.086797591085123</v>
      </c>
      <c r="E15" s="83">
        <v>-1.0492854634532769</v>
      </c>
      <c r="F15" s="172"/>
      <c r="G15" s="83">
        <v>10.058019425251906</v>
      </c>
      <c r="H15" s="103">
        <v>9.6063784322490164</v>
      </c>
      <c r="I15" s="83">
        <v>-0.45164099300288996</v>
      </c>
      <c r="J15" s="63"/>
      <c r="K15" s="62"/>
      <c r="L15" s="86" t="s">
        <v>348</v>
      </c>
      <c r="M15" s="181">
        <v>10.086797591085123</v>
      </c>
      <c r="N15" s="86"/>
      <c r="O15" s="86" t="s">
        <v>352</v>
      </c>
      <c r="P15" s="182">
        <v>7.98406988156556</v>
      </c>
      <c r="Q15" s="182">
        <v>8.8203511819685438</v>
      </c>
      <c r="R15" s="182">
        <v>7.4233808484563584</v>
      </c>
      <c r="S15" s="182">
        <v>8.0831806994819555</v>
      </c>
      <c r="T15" s="86"/>
      <c r="U15" s="86" t="s">
        <v>352</v>
      </c>
      <c r="V15" s="181">
        <v>8.8203511819685438</v>
      </c>
      <c r="W15" s="86"/>
    </row>
    <row r="16" spans="1:24" s="64" customFormat="1" ht="14.25" customHeight="1" x14ac:dyDescent="0.2">
      <c r="A16" s="61"/>
      <c r="B16" s="62" t="s">
        <v>350</v>
      </c>
      <c r="C16" s="83">
        <v>8.8409835500767802</v>
      </c>
      <c r="D16" s="103">
        <v>9.8112996113972457</v>
      </c>
      <c r="E16" s="83">
        <v>0.97031606132046555</v>
      </c>
      <c r="F16" s="172"/>
      <c r="G16" s="83">
        <v>8.7805212842958333</v>
      </c>
      <c r="H16" s="103">
        <v>9.0482485142279749</v>
      </c>
      <c r="I16" s="83">
        <v>0.2677272299321416</v>
      </c>
      <c r="J16" s="63"/>
      <c r="K16" s="62"/>
      <c r="L16" s="86" t="s">
        <v>350</v>
      </c>
      <c r="M16" s="181">
        <v>9.8112996113972457</v>
      </c>
      <c r="N16" s="86"/>
      <c r="O16" s="86" t="s">
        <v>354</v>
      </c>
      <c r="P16" s="182">
        <v>9.005672267455207</v>
      </c>
      <c r="Q16" s="182">
        <v>8.8666961691672004</v>
      </c>
      <c r="R16" s="182">
        <v>8.0988512936987966</v>
      </c>
      <c r="S16" s="182">
        <v>9.3040046945045791</v>
      </c>
      <c r="T16" s="86"/>
      <c r="U16" s="86" t="s">
        <v>354</v>
      </c>
      <c r="V16" s="181">
        <v>8.8666961691672004</v>
      </c>
      <c r="W16" s="86"/>
    </row>
    <row r="17" spans="1:23" s="64" customFormat="1" ht="14.25" customHeight="1" x14ac:dyDescent="0.2">
      <c r="A17" s="61"/>
      <c r="B17" s="62" t="s">
        <v>351</v>
      </c>
      <c r="C17" s="83">
        <v>7.5922891212688262</v>
      </c>
      <c r="D17" s="103">
        <v>9.2486337516991863</v>
      </c>
      <c r="E17" s="83">
        <v>1.6563446304303602</v>
      </c>
      <c r="F17" s="172"/>
      <c r="G17" s="83">
        <v>6.778653846471153</v>
      </c>
      <c r="H17" s="103">
        <v>8.1002362130722769</v>
      </c>
      <c r="I17" s="83">
        <v>1.3215823666011239</v>
      </c>
      <c r="J17" s="63"/>
      <c r="K17" s="62"/>
      <c r="L17" s="86" t="s">
        <v>351</v>
      </c>
      <c r="M17" s="181">
        <v>9.2486337516991863</v>
      </c>
      <c r="N17" s="86"/>
      <c r="O17" s="86" t="s">
        <v>351</v>
      </c>
      <c r="P17" s="182">
        <v>7.5922891212688262</v>
      </c>
      <c r="Q17" s="182">
        <v>9.2486337516991863</v>
      </c>
      <c r="R17" s="182">
        <v>6.778653846471153</v>
      </c>
      <c r="S17" s="182">
        <v>8.1002362130722769</v>
      </c>
      <c r="T17" s="86"/>
      <c r="U17" s="86" t="s">
        <v>351</v>
      </c>
      <c r="V17" s="181">
        <v>9.2486337516991863</v>
      </c>
      <c r="W17" s="86"/>
    </row>
    <row r="18" spans="1:23" s="64" customFormat="1" ht="15" customHeight="1" x14ac:dyDescent="0.2">
      <c r="A18" s="61"/>
      <c r="B18" s="62" t="s">
        <v>347</v>
      </c>
      <c r="C18" s="83">
        <v>8.6376956662107194</v>
      </c>
      <c r="D18" s="103">
        <v>9.1799698567594632</v>
      </c>
      <c r="E18" s="83">
        <v>0.54227419054874382</v>
      </c>
      <c r="F18" s="172"/>
      <c r="G18" s="83">
        <v>7.0014642452010829</v>
      </c>
      <c r="H18" s="103">
        <v>8.4321249471181492</v>
      </c>
      <c r="I18" s="83">
        <v>1.4306607019170663</v>
      </c>
      <c r="J18" s="63"/>
      <c r="K18" s="62"/>
      <c r="L18" s="86" t="s">
        <v>347</v>
      </c>
      <c r="M18" s="181">
        <v>9.1799698567594632</v>
      </c>
      <c r="N18" s="86"/>
      <c r="O18" s="86" t="s">
        <v>347</v>
      </c>
      <c r="P18" s="182">
        <v>8.6376956662107194</v>
      </c>
      <c r="Q18" s="182">
        <v>9.1799698567594632</v>
      </c>
      <c r="R18" s="182">
        <v>7.0014642452010829</v>
      </c>
      <c r="S18" s="182">
        <v>8.4321249471181492</v>
      </c>
      <c r="T18" s="86"/>
      <c r="U18" s="86" t="s">
        <v>347</v>
      </c>
      <c r="V18" s="181">
        <v>9.1799698567594632</v>
      </c>
      <c r="W18" s="86"/>
    </row>
    <row r="19" spans="1:23" s="64" customFormat="1" ht="14.25" customHeight="1" x14ac:dyDescent="0.25">
      <c r="A19" s="61"/>
      <c r="B19" s="62" t="s">
        <v>354</v>
      </c>
      <c r="C19" s="83">
        <v>9.005672267455207</v>
      </c>
      <c r="D19" s="103">
        <v>8.8666961691672004</v>
      </c>
      <c r="E19" s="83">
        <v>-0.13897609828800661</v>
      </c>
      <c r="F19" s="283"/>
      <c r="G19" s="83">
        <v>8.0988512936987966</v>
      </c>
      <c r="H19" s="103">
        <v>9.3040046945045791</v>
      </c>
      <c r="I19" s="83">
        <v>1.2051534008057825</v>
      </c>
      <c r="J19" s="63"/>
      <c r="K19" s="62"/>
      <c r="L19" s="86" t="s">
        <v>354</v>
      </c>
      <c r="M19" s="181">
        <v>8.8666961691672004</v>
      </c>
      <c r="N19" s="86"/>
      <c r="O19" s="86" t="s">
        <v>353</v>
      </c>
      <c r="P19" s="182">
        <v>7.6935633465762807</v>
      </c>
      <c r="Q19" s="182">
        <v>8.6464421198963155</v>
      </c>
      <c r="R19" s="182">
        <v>8.8621113229800788</v>
      </c>
      <c r="S19" s="182">
        <v>8.3907381438260504</v>
      </c>
      <c r="T19" s="86"/>
      <c r="U19" s="86" t="s">
        <v>353</v>
      </c>
      <c r="V19" s="181">
        <v>8.6464421198963155</v>
      </c>
      <c r="W19" s="86"/>
    </row>
    <row r="20" spans="1:23" s="64" customFormat="1" ht="15" customHeight="1" x14ac:dyDescent="0.25">
      <c r="A20" s="61"/>
      <c r="B20" s="98" t="s">
        <v>352</v>
      </c>
      <c r="C20" s="70">
        <v>7.98406988156556</v>
      </c>
      <c r="D20" s="84">
        <v>8.8203511819685438</v>
      </c>
      <c r="E20" s="70">
        <v>0.83628130040298387</v>
      </c>
      <c r="F20" s="283"/>
      <c r="G20" s="70">
        <v>7.4233808484563584</v>
      </c>
      <c r="H20" s="84">
        <v>8.0831806994819555</v>
      </c>
      <c r="I20" s="70">
        <v>0.65979985102559713</v>
      </c>
      <c r="J20" s="63"/>
      <c r="K20" s="62"/>
      <c r="L20" s="86" t="s">
        <v>352</v>
      </c>
      <c r="M20" s="181">
        <v>8.8203511819685438</v>
      </c>
      <c r="N20" s="86"/>
      <c r="O20" s="86" t="s">
        <v>350</v>
      </c>
      <c r="P20" s="182">
        <v>8.8409835500767802</v>
      </c>
      <c r="Q20" s="182">
        <v>9.8112996113972457</v>
      </c>
      <c r="R20" s="182">
        <v>8.7805212842958333</v>
      </c>
      <c r="S20" s="182">
        <v>9.0482485142279749</v>
      </c>
      <c r="T20" s="86"/>
      <c r="U20" s="86" t="s">
        <v>350</v>
      </c>
      <c r="V20" s="181">
        <v>9.8112996113972457</v>
      </c>
      <c r="W20" s="86"/>
    </row>
    <row r="21" spans="1:23" s="64" customFormat="1" ht="14.25" customHeight="1" x14ac:dyDescent="0.25">
      <c r="A21" s="61"/>
      <c r="B21" s="98" t="s">
        <v>355</v>
      </c>
      <c r="C21" s="84">
        <v>7.269273602832639</v>
      </c>
      <c r="D21" s="84">
        <v>8.7362948517918682</v>
      </c>
      <c r="E21" s="84">
        <v>1.4670212489592291</v>
      </c>
      <c r="F21" s="172"/>
      <c r="G21" s="84">
        <v>6.7851763987934159</v>
      </c>
      <c r="H21" s="84">
        <v>7.3518038943854798</v>
      </c>
      <c r="I21" s="84">
        <v>0.56662749559206382</v>
      </c>
      <c r="J21" s="63"/>
      <c r="K21" s="62"/>
      <c r="L21" s="86" t="s">
        <v>355</v>
      </c>
      <c r="M21" s="181">
        <v>8.7362948517918682</v>
      </c>
      <c r="N21" s="86"/>
      <c r="O21" s="86" t="s">
        <v>346</v>
      </c>
      <c r="P21" s="182">
        <v>7.6838123876473929</v>
      </c>
      <c r="Q21" s="182">
        <v>8.2991195109187945</v>
      </c>
      <c r="R21" s="182">
        <v>7.6854149436674204</v>
      </c>
      <c r="S21" s="182">
        <v>8.6559115961396227</v>
      </c>
      <c r="T21" s="86"/>
      <c r="U21" s="86" t="s">
        <v>346</v>
      </c>
      <c r="V21" s="181">
        <v>8.2991195109187945</v>
      </c>
      <c r="W21" s="86"/>
    </row>
    <row r="22" spans="1:23" s="64" customFormat="1" ht="14.25" customHeight="1" x14ac:dyDescent="0.2">
      <c r="A22" s="61"/>
      <c r="B22" s="62" t="s">
        <v>353</v>
      </c>
      <c r="C22" s="83">
        <v>7.6935633465762807</v>
      </c>
      <c r="D22" s="103">
        <v>8.6464421198963155</v>
      </c>
      <c r="E22" s="83">
        <v>0.95287877332003479</v>
      </c>
      <c r="F22" s="172"/>
      <c r="G22" s="83">
        <v>8.8621113229800788</v>
      </c>
      <c r="H22" s="103">
        <v>8.3907381438260504</v>
      </c>
      <c r="I22" s="83">
        <v>-0.47137317915402832</v>
      </c>
      <c r="J22" s="63"/>
      <c r="K22" s="62"/>
      <c r="L22" s="86" t="s">
        <v>353</v>
      </c>
      <c r="M22" s="181">
        <v>8.6464421198963155</v>
      </c>
      <c r="N22" s="86"/>
      <c r="O22" s="86" t="s">
        <v>348</v>
      </c>
      <c r="P22" s="182">
        <v>11.1360830545384</v>
      </c>
      <c r="Q22" s="182">
        <v>10.086797591085123</v>
      </c>
      <c r="R22" s="182">
        <v>10.058019425251906</v>
      </c>
      <c r="S22" s="182">
        <v>9.6063784322490164</v>
      </c>
      <c r="T22" s="86"/>
      <c r="U22" s="86" t="s">
        <v>348</v>
      </c>
      <c r="V22" s="181">
        <v>10.086797591085123</v>
      </c>
      <c r="W22" s="86"/>
    </row>
    <row r="23" spans="1:23" s="64" customFormat="1" ht="14.25" customHeight="1" x14ac:dyDescent="0.2">
      <c r="A23" s="61"/>
      <c r="B23" s="62" t="s">
        <v>346</v>
      </c>
      <c r="C23" s="83">
        <v>7.6838123876473929</v>
      </c>
      <c r="D23" s="103">
        <v>8.2991195109187945</v>
      </c>
      <c r="E23" s="83">
        <v>0.61530712327140158</v>
      </c>
      <c r="F23" s="172"/>
      <c r="G23" s="83">
        <v>7.6854149436674204</v>
      </c>
      <c r="H23" s="103">
        <v>8.6559115961396227</v>
      </c>
      <c r="I23" s="83">
        <v>0.97049665247220229</v>
      </c>
      <c r="J23" s="63"/>
      <c r="K23" s="62"/>
      <c r="L23" s="86" t="s">
        <v>346</v>
      </c>
      <c r="M23" s="181">
        <v>8.2991195109187945</v>
      </c>
      <c r="N23" s="86"/>
      <c r="O23" s="86" t="s">
        <v>356</v>
      </c>
      <c r="P23" s="182">
        <v>6.6710206260159559</v>
      </c>
      <c r="Q23" s="182">
        <v>7.335853490769173</v>
      </c>
      <c r="R23" s="182">
        <v>6.3954203430167071</v>
      </c>
      <c r="S23" s="182">
        <v>7.5866947703206566</v>
      </c>
      <c r="T23" s="86"/>
      <c r="U23" s="86" t="s">
        <v>356</v>
      </c>
      <c r="V23" s="181">
        <v>7.335853490769173</v>
      </c>
      <c r="W23" s="86"/>
    </row>
    <row r="24" spans="1:23" s="64" customFormat="1" ht="15" customHeight="1" x14ac:dyDescent="0.2">
      <c r="A24" s="61"/>
      <c r="B24" s="62" t="s">
        <v>349</v>
      </c>
      <c r="C24" s="83">
        <v>9.5023716582972479</v>
      </c>
      <c r="D24" s="103">
        <v>7.8049248549950958</v>
      </c>
      <c r="E24" s="83">
        <v>-1.6974468033021521</v>
      </c>
      <c r="F24" s="172"/>
      <c r="G24" s="83">
        <v>9.8471784197484862</v>
      </c>
      <c r="H24" s="103">
        <v>7.5896655342988648</v>
      </c>
      <c r="I24" s="83">
        <v>-2.2575128854496214</v>
      </c>
      <c r="J24" s="63"/>
      <c r="K24" s="62"/>
      <c r="L24" s="86" t="s">
        <v>349</v>
      </c>
      <c r="M24" s="181">
        <v>7.8049248549950958</v>
      </c>
      <c r="N24" s="86"/>
      <c r="O24" s="86" t="s">
        <v>355</v>
      </c>
      <c r="P24" s="182">
        <v>7.269273602832639</v>
      </c>
      <c r="Q24" s="182">
        <v>8.7362948517918682</v>
      </c>
      <c r="R24" s="182">
        <v>6.7851763987934159</v>
      </c>
      <c r="S24" s="182">
        <v>7.3518038943854798</v>
      </c>
      <c r="T24" s="86"/>
      <c r="U24" s="86" t="s">
        <v>355</v>
      </c>
      <c r="V24" s="181">
        <v>8.7362948517918682</v>
      </c>
      <c r="W24" s="86"/>
    </row>
    <row r="25" spans="1:23" s="64" customFormat="1" ht="15" customHeight="1" x14ac:dyDescent="0.2">
      <c r="A25" s="61"/>
      <c r="B25" s="62" t="s">
        <v>356</v>
      </c>
      <c r="C25" s="83">
        <v>6.6710206260159559</v>
      </c>
      <c r="D25" s="103">
        <v>7.335853490769173</v>
      </c>
      <c r="E25" s="83">
        <v>0.66483286475321712</v>
      </c>
      <c r="F25" s="172"/>
      <c r="G25" s="83">
        <v>6.3954203430167071</v>
      </c>
      <c r="H25" s="103">
        <v>7.5866947703206566</v>
      </c>
      <c r="I25" s="83">
        <v>1.1912744273039495</v>
      </c>
      <c r="J25" s="63"/>
      <c r="K25" s="62"/>
      <c r="L25" s="86" t="s">
        <v>356</v>
      </c>
      <c r="M25" s="181">
        <v>7.335853490769173</v>
      </c>
      <c r="N25" s="86"/>
      <c r="O25" s="86" t="s">
        <v>349</v>
      </c>
      <c r="P25" s="182">
        <v>9.5023716582972479</v>
      </c>
      <c r="Q25" s="182">
        <v>7.8049248549950958</v>
      </c>
      <c r="R25" s="182">
        <v>9.8471784197484862</v>
      </c>
      <c r="S25" s="182">
        <v>7.5896655342988648</v>
      </c>
      <c r="T25" s="86"/>
      <c r="U25" s="86" t="s">
        <v>349</v>
      </c>
      <c r="V25" s="181">
        <v>7.8049248549950958</v>
      </c>
      <c r="W25" s="86"/>
    </row>
    <row r="26" spans="1:23" s="64" customFormat="1" ht="15" customHeight="1" x14ac:dyDescent="0.2">
      <c r="A26" s="61"/>
      <c r="B26" s="62" t="s">
        <v>357</v>
      </c>
      <c r="C26" s="83">
        <v>7.1592985389984278</v>
      </c>
      <c r="D26" s="103">
        <v>6.3677711736958615</v>
      </c>
      <c r="E26" s="83">
        <v>-0.79152736530256629</v>
      </c>
      <c r="F26" s="172"/>
      <c r="G26" s="83">
        <v>6.5527301974426022</v>
      </c>
      <c r="H26" s="103">
        <v>5.544399798700737</v>
      </c>
      <c r="I26" s="83">
        <v>-1.0083303987418653</v>
      </c>
      <c r="J26" s="63"/>
      <c r="K26" s="62"/>
      <c r="L26" s="86" t="s">
        <v>357</v>
      </c>
      <c r="M26" s="181">
        <v>6.3677711736958615</v>
      </c>
      <c r="N26" s="86"/>
      <c r="O26" s="86" t="s">
        <v>357</v>
      </c>
      <c r="P26" s="182">
        <v>7.1592985389984278</v>
      </c>
      <c r="Q26" s="182">
        <v>6.3677711736958615</v>
      </c>
      <c r="R26" s="182">
        <v>6.5527301974426022</v>
      </c>
      <c r="S26" s="182">
        <v>5.544399798700737</v>
      </c>
      <c r="T26" s="86"/>
      <c r="U26" s="86" t="s">
        <v>357</v>
      </c>
      <c r="V26" s="181">
        <v>6.3677711736958615</v>
      </c>
      <c r="W26" s="86"/>
    </row>
    <row r="27" spans="1:23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8" t="s">
        <v>94</v>
      </c>
      <c r="C28" s="70">
        <v>-0.71479627873292095</v>
      </c>
      <c r="D28" s="84">
        <v>-8.4056330176675687E-2</v>
      </c>
      <c r="E28" s="104"/>
      <c r="F28" s="104"/>
      <c r="G28" s="70">
        <v>-0.63820444966294243</v>
      </c>
      <c r="H28" s="84">
        <v>-0.73137680509647574</v>
      </c>
      <c r="I28" s="104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7"/>
    </row>
    <row r="30" spans="1:23" ht="15.75" x14ac:dyDescent="0.2">
      <c r="A30" s="8"/>
      <c r="B30" s="33"/>
      <c r="C30" s="301" t="s">
        <v>209</v>
      </c>
      <c r="D30" s="301"/>
      <c r="E30" s="301"/>
      <c r="F30" s="301"/>
      <c r="G30" s="301"/>
      <c r="H30" s="301"/>
      <c r="I30" s="301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7"/>
    </row>
    <row r="31" spans="1:23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3"/>
      <c r="L36" s="197"/>
      <c r="M36" s="197"/>
      <c r="N36" s="197"/>
      <c r="O36" s="197"/>
      <c r="P36" s="197"/>
      <c r="Q36" s="197"/>
      <c r="R36" s="197"/>
      <c r="S36" s="197"/>
      <c r="T36" s="197"/>
      <c r="U36" s="77"/>
      <c r="V36" s="77"/>
      <c r="W36" s="77"/>
      <c r="X36" s="7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3"/>
      <c r="L37" s="197"/>
      <c r="M37" s="197"/>
      <c r="N37" s="197"/>
      <c r="O37" s="197"/>
      <c r="P37" s="197"/>
      <c r="Q37" s="197"/>
      <c r="R37" s="197"/>
      <c r="S37" s="197"/>
      <c r="T37" s="197"/>
      <c r="U37" s="77"/>
      <c r="V37" s="77"/>
      <c r="W37" s="77"/>
      <c r="X37" s="7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">
      <c r="A48" s="130" t="s">
        <v>207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">
      <c r="A49" s="130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">
      <c r="A50" s="130" t="s">
        <v>196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s="64" customFormat="1" ht="14.25" x14ac:dyDescent="0.2">
      <c r="L52" s="86"/>
      <c r="M52" s="86"/>
      <c r="N52" s="86"/>
      <c r="O52" s="86"/>
      <c r="P52" s="86"/>
      <c r="Q52" s="86"/>
      <c r="R52" s="86"/>
      <c r="S52" s="86"/>
      <c r="T52" s="86"/>
      <c r="U52" s="86"/>
    </row>
    <row r="53" spans="1:21" s="64" customFormat="1" ht="14.25" x14ac:dyDescent="0.2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4.25" x14ac:dyDescent="0.2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4.25" x14ac:dyDescent="0.2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4.25" x14ac:dyDescent="0.2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4.25" x14ac:dyDescent="0.2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4.25" x14ac:dyDescent="0.2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4.25" x14ac:dyDescent="0.2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4.25" x14ac:dyDescent="0.2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4.25" x14ac:dyDescent="0.2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4.25" x14ac:dyDescent="0.2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4.25" x14ac:dyDescent="0.2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4.25" x14ac:dyDescent="0.2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4.25" x14ac:dyDescent="0.2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4.25" x14ac:dyDescent="0.2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4.25" x14ac:dyDescent="0.2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4.25" x14ac:dyDescent="0.2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4.25" x14ac:dyDescent="0.2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4.25" x14ac:dyDescent="0.2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4.25" x14ac:dyDescent="0.2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4.25" x14ac:dyDescent="0.2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4.25" x14ac:dyDescent="0.2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4.25" x14ac:dyDescent="0.2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4.25" x14ac:dyDescent="0.2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4.25" x14ac:dyDescent="0.2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4.25" x14ac:dyDescent="0.2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4.25" x14ac:dyDescent="0.2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4.25" x14ac:dyDescent="0.2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4.25" x14ac:dyDescent="0.2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4.25" x14ac:dyDescent="0.2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4.25" x14ac:dyDescent="0.2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4.25" x14ac:dyDescent="0.2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4.25" x14ac:dyDescent="0.2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4.25" x14ac:dyDescent="0.2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4.25" x14ac:dyDescent="0.2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4.25" x14ac:dyDescent="0.2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4.25" x14ac:dyDescent="0.2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4.25" x14ac:dyDescent="0.2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4.25" x14ac:dyDescent="0.2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4.25" x14ac:dyDescent="0.2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4.25" x14ac:dyDescent="0.2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4.25" x14ac:dyDescent="0.2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4.25" x14ac:dyDescent="0.2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4.25" x14ac:dyDescent="0.2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4.25" x14ac:dyDescent="0.2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4.25" x14ac:dyDescent="0.2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4.25" x14ac:dyDescent="0.2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4.25" x14ac:dyDescent="0.2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4.25" x14ac:dyDescent="0.2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4.25" x14ac:dyDescent="0.2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4.25" x14ac:dyDescent="0.2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4.25" x14ac:dyDescent="0.2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4.25" x14ac:dyDescent="0.2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4.25" x14ac:dyDescent="0.2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4.25" x14ac:dyDescent="0.2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4.25" x14ac:dyDescent="0.2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4.25" x14ac:dyDescent="0.2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4.25" x14ac:dyDescent="0.2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4.25" x14ac:dyDescent="0.2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4.25" x14ac:dyDescent="0.2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4.25" x14ac:dyDescent="0.2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4.25" x14ac:dyDescent="0.2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4.25" x14ac:dyDescent="0.2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4.25" x14ac:dyDescent="0.2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4.25" x14ac:dyDescent="0.2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4.25" x14ac:dyDescent="0.2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4.25" x14ac:dyDescent="0.2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4.25" x14ac:dyDescent="0.2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4.25" x14ac:dyDescent="0.2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4.25" x14ac:dyDescent="0.2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4.25" x14ac:dyDescent="0.2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4.25" x14ac:dyDescent="0.2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4.25" x14ac:dyDescent="0.2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4.25" x14ac:dyDescent="0.2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4.25" x14ac:dyDescent="0.2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4.25" x14ac:dyDescent="0.2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4.25" x14ac:dyDescent="0.2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4.25" x14ac:dyDescent="0.2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4.25" x14ac:dyDescent="0.2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4.25" x14ac:dyDescent="0.2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4.25" x14ac:dyDescent="0.2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4.25" x14ac:dyDescent="0.2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4.25" x14ac:dyDescent="0.2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4.25" x14ac:dyDescent="0.2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4.25" x14ac:dyDescent="0.2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4.25" x14ac:dyDescent="0.2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4.25" x14ac:dyDescent="0.2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4.25" x14ac:dyDescent="0.2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4.25" x14ac:dyDescent="0.2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4.25" x14ac:dyDescent="0.2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4.25" x14ac:dyDescent="0.2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4.25" x14ac:dyDescent="0.2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4.25" x14ac:dyDescent="0.2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4.25" x14ac:dyDescent="0.2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4.25" x14ac:dyDescent="0.2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4.25" x14ac:dyDescent="0.2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4.25" x14ac:dyDescent="0.2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4.25" x14ac:dyDescent="0.2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4.25" x14ac:dyDescent="0.2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4.25" x14ac:dyDescent="0.2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4.25" x14ac:dyDescent="0.2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4.85546875" style="64" customWidth="1"/>
    <col min="12" max="12" width="14.28515625" style="86" bestFit="1" customWidth="1"/>
    <col min="13" max="13" width="5.7109375" style="86" bestFit="1" customWidth="1"/>
    <col min="14" max="17" width="10.85546875" style="86"/>
    <col min="18" max="20" width="10.85546875" style="74"/>
    <col min="21" max="22" width="10.85546875" style="198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3"/>
      <c r="L5" s="197"/>
      <c r="M5" s="197"/>
      <c r="N5" s="197"/>
      <c r="O5" s="197"/>
      <c r="P5" s="197"/>
      <c r="Q5" s="197"/>
      <c r="R5" s="77"/>
      <c r="S5" s="77"/>
      <c r="T5" s="77"/>
      <c r="U5" s="77"/>
      <c r="V5" s="77"/>
      <c r="W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  <c r="L6" s="197"/>
      <c r="M6" s="197"/>
      <c r="N6" s="197"/>
      <c r="O6" s="197"/>
      <c r="P6" s="197"/>
      <c r="Q6" s="197"/>
      <c r="R6" s="77"/>
      <c r="S6" s="77"/>
      <c r="T6" s="77"/>
      <c r="U6" s="77"/>
      <c r="V6" s="77"/>
      <c r="W6" s="77"/>
    </row>
    <row r="7" spans="1:23" ht="15.75" x14ac:dyDescent="0.25">
      <c r="A7" s="8"/>
      <c r="B7" s="9"/>
      <c r="C7" s="293" t="s">
        <v>109</v>
      </c>
      <c r="D7" s="293"/>
      <c r="E7" s="293"/>
      <c r="F7" s="293"/>
      <c r="G7" s="293"/>
      <c r="H7" s="293"/>
      <c r="I7" s="293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62"/>
      <c r="L8" s="64"/>
      <c r="M8" s="64"/>
      <c r="N8" s="64"/>
      <c r="O8" s="64"/>
      <c r="P8" s="64"/>
      <c r="Q8" s="64"/>
      <c r="R8" s="7"/>
      <c r="S8" s="7"/>
      <c r="T8" s="7"/>
      <c r="U8" s="7"/>
      <c r="V8" s="7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64"/>
      <c r="R9" s="7"/>
      <c r="S9" s="7"/>
      <c r="T9" s="7"/>
      <c r="U9" s="7"/>
      <c r="V9" s="7"/>
    </row>
    <row r="10" spans="1:23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L11" s="179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358</v>
      </c>
      <c r="C13" s="83">
        <v>13.241409487257236</v>
      </c>
      <c r="D13" s="103">
        <v>10.851248451925699</v>
      </c>
      <c r="E13" s="83">
        <v>-2.3901610353315377</v>
      </c>
      <c r="F13" s="283"/>
      <c r="G13" s="83">
        <v>11.669933781832336</v>
      </c>
      <c r="H13" s="103">
        <v>8.9409979166584233</v>
      </c>
      <c r="I13" s="83">
        <v>-2.7289358651739128</v>
      </c>
      <c r="J13" s="63"/>
      <c r="K13" s="62"/>
      <c r="L13" s="86" t="s">
        <v>358</v>
      </c>
      <c r="M13" s="181">
        <v>10.851248451925699</v>
      </c>
      <c r="N13" s="86"/>
      <c r="O13" s="184" t="s">
        <v>351</v>
      </c>
      <c r="P13" s="185">
        <v>7.2448461654618015</v>
      </c>
      <c r="Q13" s="185">
        <v>8.1707177878202728</v>
      </c>
      <c r="R13" s="185">
        <v>8.0658883790384515</v>
      </c>
      <c r="S13" s="185">
        <v>9.2448615595239971</v>
      </c>
      <c r="T13" s="86"/>
      <c r="U13" s="86" t="s">
        <v>351</v>
      </c>
      <c r="V13" s="181">
        <v>8.1707177878202728</v>
      </c>
      <c r="W13" s="86"/>
    </row>
    <row r="14" spans="1:23" s="64" customFormat="1" ht="14.25" customHeight="1" x14ac:dyDescent="0.25">
      <c r="A14" s="61"/>
      <c r="B14" s="62" t="s">
        <v>348</v>
      </c>
      <c r="C14" s="83">
        <v>8.6502199249560121</v>
      </c>
      <c r="D14" s="103">
        <v>8.2405615447780498</v>
      </c>
      <c r="E14" s="83">
        <v>-0.4096583801779623</v>
      </c>
      <c r="F14" s="172"/>
      <c r="G14" s="83">
        <v>7.4220382965383251</v>
      </c>
      <c r="H14" s="103">
        <v>7.2571013971897775</v>
      </c>
      <c r="I14" s="83">
        <v>-0.16493689934854761</v>
      </c>
      <c r="J14" s="63"/>
      <c r="K14" s="62"/>
      <c r="L14" s="86" t="s">
        <v>348</v>
      </c>
      <c r="M14" s="181">
        <v>8.2405615447780498</v>
      </c>
      <c r="N14" s="86"/>
      <c r="O14" s="184" t="s">
        <v>348</v>
      </c>
      <c r="P14" s="185">
        <v>8.6502199249560121</v>
      </c>
      <c r="Q14" s="185">
        <v>8.2405615447780498</v>
      </c>
      <c r="R14" s="185">
        <v>7.4220382965383251</v>
      </c>
      <c r="S14" s="185">
        <v>7.2571013971897775</v>
      </c>
      <c r="T14" s="86"/>
      <c r="U14" s="86" t="s">
        <v>348</v>
      </c>
      <c r="V14" s="181">
        <v>8.2405615447780498</v>
      </c>
      <c r="W14" s="86"/>
    </row>
    <row r="15" spans="1:23" s="64" customFormat="1" ht="14.25" customHeight="1" x14ac:dyDescent="0.25">
      <c r="A15" s="61"/>
      <c r="B15" s="62" t="s">
        <v>351</v>
      </c>
      <c r="C15" s="83">
        <v>7.2448461654618015</v>
      </c>
      <c r="D15" s="103">
        <v>8.1707177878202728</v>
      </c>
      <c r="E15" s="83">
        <v>0.92587162235847131</v>
      </c>
      <c r="F15" s="172"/>
      <c r="G15" s="83">
        <v>8.0658883790384515</v>
      </c>
      <c r="H15" s="103">
        <v>9.2448615595239971</v>
      </c>
      <c r="I15" s="83">
        <v>1.1789731804855457</v>
      </c>
      <c r="J15" s="63"/>
      <c r="K15" s="62"/>
      <c r="L15" s="86" t="s">
        <v>351</v>
      </c>
      <c r="M15" s="181">
        <v>8.1707177878202728</v>
      </c>
      <c r="N15" s="86"/>
      <c r="O15" s="184" t="s">
        <v>354</v>
      </c>
      <c r="P15" s="185">
        <v>7.8992319716470361</v>
      </c>
      <c r="Q15" s="185">
        <v>7.5934329487974832</v>
      </c>
      <c r="R15" s="185">
        <v>7.5216016650406736</v>
      </c>
      <c r="S15" s="185">
        <v>7.2700708462863934</v>
      </c>
      <c r="T15" s="86"/>
      <c r="U15" s="86" t="s">
        <v>354</v>
      </c>
      <c r="V15" s="181">
        <v>7.5934329487974832</v>
      </c>
      <c r="W15" s="86"/>
    </row>
    <row r="16" spans="1:23" s="64" customFormat="1" x14ac:dyDescent="0.25">
      <c r="A16" s="61"/>
      <c r="B16" s="62" t="s">
        <v>354</v>
      </c>
      <c r="C16" s="83">
        <v>7.8992319716470361</v>
      </c>
      <c r="D16" s="103">
        <v>7.5934329487974832</v>
      </c>
      <c r="E16" s="83">
        <v>-0.30579902284955285</v>
      </c>
      <c r="F16" s="283"/>
      <c r="G16" s="83">
        <v>7.5216016650406736</v>
      </c>
      <c r="H16" s="103">
        <v>7.2700708462863934</v>
      </c>
      <c r="I16" s="83">
        <v>-0.25153081875428018</v>
      </c>
      <c r="J16" s="63"/>
      <c r="K16" s="62"/>
      <c r="L16" s="86" t="s">
        <v>354</v>
      </c>
      <c r="M16" s="181">
        <v>7.5934329487974832</v>
      </c>
      <c r="N16" s="86"/>
      <c r="O16" s="184" t="s">
        <v>352</v>
      </c>
      <c r="P16" s="185">
        <v>6.8203499319007568</v>
      </c>
      <c r="Q16" s="185">
        <v>6.736251107152051</v>
      </c>
      <c r="R16" s="185">
        <v>6.6566360809176199</v>
      </c>
      <c r="S16" s="185">
        <v>6.4198166706602739</v>
      </c>
      <c r="T16" s="86"/>
      <c r="U16" s="86" t="s">
        <v>352</v>
      </c>
      <c r="V16" s="181">
        <v>6.736251107152051</v>
      </c>
      <c r="W16" s="86"/>
    </row>
    <row r="17" spans="1:23" s="64" customFormat="1" ht="15" customHeight="1" x14ac:dyDescent="0.25">
      <c r="A17" s="61"/>
      <c r="B17" s="62" t="s">
        <v>350</v>
      </c>
      <c r="C17" s="83">
        <v>6.948406672994567</v>
      </c>
      <c r="D17" s="103">
        <v>7.3960594632361101</v>
      </c>
      <c r="E17" s="83">
        <v>0.44765279024154303</v>
      </c>
      <c r="F17" s="231"/>
      <c r="G17" s="83">
        <v>5.9578174620670898</v>
      </c>
      <c r="H17" s="103">
        <v>6.1123906311265674</v>
      </c>
      <c r="I17" s="83">
        <v>0.1545731690594776</v>
      </c>
      <c r="J17" s="63"/>
      <c r="K17" s="62"/>
      <c r="L17" s="86" t="s">
        <v>350</v>
      </c>
      <c r="M17" s="181">
        <v>7.3960594632361101</v>
      </c>
      <c r="N17" s="86"/>
      <c r="O17" s="184" t="s">
        <v>345</v>
      </c>
      <c r="P17" s="185">
        <v>9.3320999635844402</v>
      </c>
      <c r="Q17" s="185">
        <v>7.3156790304352848</v>
      </c>
      <c r="R17" s="185">
        <v>8.6375176675739542</v>
      </c>
      <c r="S17" s="185">
        <v>6.7951602484144624</v>
      </c>
      <c r="T17" s="86"/>
      <c r="U17" s="86" t="s">
        <v>345</v>
      </c>
      <c r="V17" s="181">
        <v>7.3156790304352848</v>
      </c>
      <c r="W17" s="86"/>
    </row>
    <row r="18" spans="1:23" s="64" customFormat="1" ht="14.25" customHeight="1" x14ac:dyDescent="0.25">
      <c r="A18" s="61"/>
      <c r="B18" s="62" t="s">
        <v>345</v>
      </c>
      <c r="C18" s="83">
        <v>9.3320999635844402</v>
      </c>
      <c r="D18" s="103">
        <v>7.3156790304352848</v>
      </c>
      <c r="E18" s="83">
        <v>-2.0164209331491554</v>
      </c>
      <c r="F18" s="265"/>
      <c r="G18" s="83">
        <v>8.6375176675739542</v>
      </c>
      <c r="H18" s="103">
        <v>6.7951602484144624</v>
      </c>
      <c r="I18" s="83">
        <v>-1.8423574191594918</v>
      </c>
      <c r="J18" s="63"/>
      <c r="K18" s="62"/>
      <c r="L18" s="86" t="s">
        <v>345</v>
      </c>
      <c r="M18" s="181">
        <v>7.3156790304352848</v>
      </c>
      <c r="N18" s="86"/>
      <c r="O18" s="184" t="s">
        <v>358</v>
      </c>
      <c r="P18" s="185">
        <v>13.241409487257236</v>
      </c>
      <c r="Q18" s="185">
        <v>10.851248451925699</v>
      </c>
      <c r="R18" s="185">
        <v>11.669933781832336</v>
      </c>
      <c r="S18" s="185">
        <v>8.9409979166584233</v>
      </c>
      <c r="T18" s="86"/>
      <c r="U18" s="86" t="s">
        <v>358</v>
      </c>
      <c r="V18" s="181">
        <v>10.851248451925699</v>
      </c>
      <c r="W18" s="86"/>
    </row>
    <row r="19" spans="1:23" s="64" customFormat="1" ht="15" customHeight="1" x14ac:dyDescent="0.25">
      <c r="A19" s="61"/>
      <c r="B19" s="98" t="s">
        <v>352</v>
      </c>
      <c r="C19" s="70">
        <v>6.8203499319007568</v>
      </c>
      <c r="D19" s="84">
        <v>6.736251107152051</v>
      </c>
      <c r="E19" s="70">
        <v>-8.4098824748705781E-2</v>
      </c>
      <c r="F19" s="172"/>
      <c r="G19" s="70">
        <v>6.6566360809176199</v>
      </c>
      <c r="H19" s="84">
        <v>6.4198166706602739</v>
      </c>
      <c r="I19" s="70">
        <v>-0.23681941025734599</v>
      </c>
      <c r="J19" s="63"/>
      <c r="K19" s="62"/>
      <c r="L19" s="86" t="s">
        <v>352</v>
      </c>
      <c r="M19" s="181">
        <v>6.736251107152051</v>
      </c>
      <c r="N19" s="86"/>
      <c r="O19" s="184" t="s">
        <v>350</v>
      </c>
      <c r="P19" s="185">
        <v>6.948406672994567</v>
      </c>
      <c r="Q19" s="185">
        <v>7.3960594632361101</v>
      </c>
      <c r="R19" s="185">
        <v>5.9578174620670898</v>
      </c>
      <c r="S19" s="185">
        <v>6.1123906311265674</v>
      </c>
      <c r="T19" s="86"/>
      <c r="U19" s="86" t="s">
        <v>350</v>
      </c>
      <c r="V19" s="181">
        <v>7.3960594632361101</v>
      </c>
      <c r="W19" s="86"/>
    </row>
    <row r="20" spans="1:23" s="64" customFormat="1" ht="15" customHeight="1" x14ac:dyDescent="0.25">
      <c r="A20" s="61"/>
      <c r="B20" s="98" t="s">
        <v>355</v>
      </c>
      <c r="C20" s="84">
        <v>6.5279089493355755</v>
      </c>
      <c r="D20" s="84">
        <v>6.6057274850146621</v>
      </c>
      <c r="E20" s="84">
        <v>7.7818535679086587E-2</v>
      </c>
      <c r="F20" s="270"/>
      <c r="G20" s="84">
        <v>6.2809895435291292</v>
      </c>
      <c r="H20" s="84">
        <v>6.0806140797094548</v>
      </c>
      <c r="I20" s="84">
        <v>-0.20037546381967442</v>
      </c>
      <c r="J20" s="63"/>
      <c r="K20" s="62"/>
      <c r="L20" s="86" t="s">
        <v>355</v>
      </c>
      <c r="M20" s="181">
        <v>6.6057274850146621</v>
      </c>
      <c r="N20" s="86"/>
      <c r="O20" s="184" t="s">
        <v>355</v>
      </c>
      <c r="P20" s="185">
        <v>6.5279089493355755</v>
      </c>
      <c r="Q20" s="185">
        <v>6.6057274850146621</v>
      </c>
      <c r="R20" s="185">
        <v>6.2809895435291292</v>
      </c>
      <c r="S20" s="185">
        <v>6.0806140797094548</v>
      </c>
      <c r="T20" s="86"/>
      <c r="U20" s="86" t="s">
        <v>355</v>
      </c>
      <c r="V20" s="181">
        <v>6.6057274850146621</v>
      </c>
      <c r="W20" s="86"/>
    </row>
    <row r="21" spans="1:23" s="64" customFormat="1" ht="15" customHeight="1" x14ac:dyDescent="0.25">
      <c r="A21" s="61"/>
      <c r="B21" s="62" t="s">
        <v>357</v>
      </c>
      <c r="C21" s="83">
        <v>5.9384314402629412</v>
      </c>
      <c r="D21" s="103">
        <v>5.9328916346667429</v>
      </c>
      <c r="E21" s="83">
        <v>-5.5398055961983772E-3</v>
      </c>
      <c r="F21" s="172"/>
      <c r="G21" s="83">
        <v>5.0299701991681172</v>
      </c>
      <c r="H21" s="103">
        <v>5.94823544771047</v>
      </c>
      <c r="I21" s="83">
        <v>0.91826524854235281</v>
      </c>
      <c r="J21" s="63"/>
      <c r="K21" s="62"/>
      <c r="L21" s="86" t="s">
        <v>357</v>
      </c>
      <c r="M21" s="181">
        <v>5.9328916346667429</v>
      </c>
      <c r="N21" s="86"/>
      <c r="O21" s="184" t="s">
        <v>357</v>
      </c>
      <c r="P21" s="185">
        <v>5.9384314402629412</v>
      </c>
      <c r="Q21" s="185">
        <v>5.9328916346667429</v>
      </c>
      <c r="R21" s="185">
        <v>5.0299701991681172</v>
      </c>
      <c r="S21" s="185">
        <v>5.94823544771047</v>
      </c>
      <c r="T21" s="86"/>
      <c r="U21" s="86" t="s">
        <v>357</v>
      </c>
      <c r="V21" s="181">
        <v>5.9328916346667429</v>
      </c>
      <c r="W21" s="86"/>
    </row>
    <row r="22" spans="1:23" s="64" customFormat="1" ht="14.25" customHeight="1" x14ac:dyDescent="0.25">
      <c r="A22" s="61"/>
      <c r="B22" s="62" t="s">
        <v>349</v>
      </c>
      <c r="C22" s="83">
        <v>6.8159369482334586</v>
      </c>
      <c r="D22" s="103">
        <v>5.8648083907659379</v>
      </c>
      <c r="E22" s="83">
        <v>-0.95112855746752079</v>
      </c>
      <c r="F22" s="283"/>
      <c r="G22" s="83">
        <v>6.6238453297004298</v>
      </c>
      <c r="H22" s="103">
        <v>4.8998531332710797</v>
      </c>
      <c r="I22" s="83">
        <v>-1.7239921964293501</v>
      </c>
      <c r="J22" s="63"/>
      <c r="K22" s="62"/>
      <c r="L22" s="86" t="s">
        <v>349</v>
      </c>
      <c r="M22" s="181">
        <v>5.8648083907659379</v>
      </c>
      <c r="N22" s="86"/>
      <c r="O22" s="184" t="s">
        <v>346</v>
      </c>
      <c r="P22" s="185">
        <v>6.4380693988688193</v>
      </c>
      <c r="Q22" s="185">
        <v>5.2282405902337219</v>
      </c>
      <c r="R22" s="185">
        <v>6.2017017628598206</v>
      </c>
      <c r="S22" s="185">
        <v>4.6455322929167444</v>
      </c>
      <c r="T22" s="86"/>
      <c r="U22" s="86" t="s">
        <v>346</v>
      </c>
      <c r="V22" s="181">
        <v>5.2282405902337219</v>
      </c>
      <c r="W22" s="86"/>
    </row>
    <row r="23" spans="1:23" s="64" customFormat="1" ht="15" customHeight="1" x14ac:dyDescent="0.25">
      <c r="A23" s="61"/>
      <c r="B23" s="62" t="s">
        <v>346</v>
      </c>
      <c r="C23" s="83">
        <v>6.4380693988688193</v>
      </c>
      <c r="D23" s="103">
        <v>5.2282405902337219</v>
      </c>
      <c r="E23" s="83">
        <v>-1.2098288086350975</v>
      </c>
      <c r="F23" s="172"/>
      <c r="G23" s="83">
        <v>6.2017017628598206</v>
      </c>
      <c r="H23" s="103">
        <v>4.6455322929167444</v>
      </c>
      <c r="I23" s="83">
        <v>-1.5561694699430761</v>
      </c>
      <c r="J23" s="63"/>
      <c r="K23" s="62"/>
      <c r="L23" s="86" t="s">
        <v>346</v>
      </c>
      <c r="M23" s="181">
        <v>5.2282405902337219</v>
      </c>
      <c r="N23" s="86"/>
      <c r="O23" s="184" t="s">
        <v>349</v>
      </c>
      <c r="P23" s="185">
        <v>6.8159369482334586</v>
      </c>
      <c r="Q23" s="185">
        <v>5.8648083907659379</v>
      </c>
      <c r="R23" s="185">
        <v>6.6238453297004298</v>
      </c>
      <c r="S23" s="185">
        <v>4.8998531332710797</v>
      </c>
      <c r="T23" s="86"/>
      <c r="U23" s="86" t="s">
        <v>349</v>
      </c>
      <c r="V23" s="181">
        <v>5.8648083907659379</v>
      </c>
      <c r="W23" s="86"/>
    </row>
    <row r="24" spans="1:23" s="64" customFormat="1" ht="15" customHeight="1" x14ac:dyDescent="0.25">
      <c r="A24" s="61"/>
      <c r="B24" s="62" t="s">
        <v>347</v>
      </c>
      <c r="C24" s="83">
        <v>4.7122607208855714</v>
      </c>
      <c r="D24" s="103">
        <v>4.8992109257822021</v>
      </c>
      <c r="E24" s="83">
        <v>0.18695020489663072</v>
      </c>
      <c r="F24" s="172"/>
      <c r="G24" s="83">
        <v>3.4439725300232373</v>
      </c>
      <c r="H24" s="103">
        <v>4.9924569995361452</v>
      </c>
      <c r="I24" s="83">
        <v>1.5484844695129079</v>
      </c>
      <c r="J24" s="63"/>
      <c r="K24" s="62"/>
      <c r="L24" s="86" t="s">
        <v>347</v>
      </c>
      <c r="M24" s="181">
        <v>4.8992109257822021</v>
      </c>
      <c r="N24" s="86"/>
      <c r="O24" s="184" t="s">
        <v>353</v>
      </c>
      <c r="P24" s="185">
        <v>3.4335142942728587</v>
      </c>
      <c r="Q24" s="185">
        <v>4.0972362514055378</v>
      </c>
      <c r="R24" s="185">
        <v>4.0064599700490859</v>
      </c>
      <c r="S24" s="185">
        <v>4.1107076112238001</v>
      </c>
      <c r="T24" s="86"/>
      <c r="U24" s="86" t="s">
        <v>353</v>
      </c>
      <c r="V24" s="181">
        <v>4.0972362514055378</v>
      </c>
      <c r="W24" s="86"/>
    </row>
    <row r="25" spans="1:23" s="64" customFormat="1" ht="14.25" customHeight="1" x14ac:dyDescent="0.25">
      <c r="A25" s="61"/>
      <c r="B25" s="62" t="s">
        <v>353</v>
      </c>
      <c r="C25" s="83">
        <v>3.4335142942728587</v>
      </c>
      <c r="D25" s="103">
        <v>4.0972362514055378</v>
      </c>
      <c r="E25" s="83">
        <v>0.66372195713267912</v>
      </c>
      <c r="F25" s="172"/>
      <c r="G25" s="83">
        <v>4.0064599700490859</v>
      </c>
      <c r="H25" s="103">
        <v>4.1107076112238001</v>
      </c>
      <c r="I25" s="83">
        <v>0.10424764117471419</v>
      </c>
      <c r="J25" s="63"/>
      <c r="K25" s="62"/>
      <c r="L25" s="86" t="s">
        <v>353</v>
      </c>
      <c r="M25" s="181">
        <v>4.0972362514055378</v>
      </c>
      <c r="N25" s="86"/>
      <c r="O25" s="184" t="s">
        <v>347</v>
      </c>
      <c r="P25" s="185">
        <v>4.7122607208855714</v>
      </c>
      <c r="Q25" s="185">
        <v>4.8992109257822021</v>
      </c>
      <c r="R25" s="185">
        <v>3.4439725300232373</v>
      </c>
      <c r="S25" s="185">
        <v>4.9924569995361452</v>
      </c>
      <c r="T25" s="86"/>
      <c r="U25" s="86" t="s">
        <v>347</v>
      </c>
      <c r="V25" s="181">
        <v>4.8992109257822021</v>
      </c>
      <c r="W25" s="86"/>
    </row>
    <row r="26" spans="1:23" s="64" customFormat="1" ht="15" customHeight="1" x14ac:dyDescent="0.25">
      <c r="A26" s="61"/>
      <c r="B26" s="62" t="s">
        <v>356</v>
      </c>
      <c r="C26" s="83">
        <v>4.0636616468769686</v>
      </c>
      <c r="D26" s="103">
        <v>3.7801141435002474</v>
      </c>
      <c r="E26" s="83">
        <v>-0.28354750337672119</v>
      </c>
      <c r="F26" s="172"/>
      <c r="G26" s="83">
        <v>4.7494850766342358</v>
      </c>
      <c r="H26" s="103">
        <v>3.3750072037268666</v>
      </c>
      <c r="I26" s="83">
        <v>-1.3744778729073692</v>
      </c>
      <c r="J26" s="63"/>
      <c r="K26" s="62"/>
      <c r="L26" s="86" t="s">
        <v>356</v>
      </c>
      <c r="M26" s="181">
        <v>3.7801141435002474</v>
      </c>
      <c r="N26" s="86"/>
      <c r="O26" s="184" t="s">
        <v>356</v>
      </c>
      <c r="P26" s="185">
        <v>4.0636616468769686</v>
      </c>
      <c r="Q26" s="185">
        <v>3.7801141435002474</v>
      </c>
      <c r="R26" s="185">
        <v>4.7494850766342358</v>
      </c>
      <c r="S26" s="185">
        <v>3.3750072037268666</v>
      </c>
      <c r="T26" s="86"/>
      <c r="U26" s="86" t="s">
        <v>356</v>
      </c>
      <c r="V26" s="181">
        <v>3.7801141435002474</v>
      </c>
      <c r="W26" s="86"/>
    </row>
    <row r="27" spans="1:23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8" t="s">
        <v>94</v>
      </c>
      <c r="C28" s="70">
        <v>-0.29244098256518125</v>
      </c>
      <c r="D28" s="84">
        <v>-0.13052362213738888</v>
      </c>
      <c r="E28" s="104"/>
      <c r="F28" s="104"/>
      <c r="G28" s="70">
        <v>-0.37564653738849074</v>
      </c>
      <c r="H28" s="84">
        <v>-0.33920259095081917</v>
      </c>
      <c r="I28" s="104"/>
      <c r="J28" s="63"/>
      <c r="K28" s="62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75" x14ac:dyDescent="0.2">
      <c r="A30" s="8"/>
      <c r="B30" s="33"/>
      <c r="C30" s="301" t="s">
        <v>162</v>
      </c>
      <c r="D30" s="301"/>
      <c r="E30" s="301"/>
      <c r="F30" s="301"/>
      <c r="G30" s="301"/>
      <c r="H30" s="301"/>
      <c r="I30" s="301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75" x14ac:dyDescent="0.2">
      <c r="A31" s="8"/>
      <c r="B31" s="33"/>
      <c r="C31" s="301" t="s">
        <v>339</v>
      </c>
      <c r="D31" s="301"/>
      <c r="E31" s="301"/>
      <c r="F31" s="301"/>
      <c r="G31" s="301"/>
      <c r="H31" s="301"/>
      <c r="I31" s="301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">
      <c r="A50" s="137" t="s">
        <v>208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">
      <c r="A51" s="138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s="64" customFormat="1" ht="14.25" x14ac:dyDescent="0.2">
      <c r="L52" s="86"/>
      <c r="M52" s="86"/>
      <c r="N52" s="86"/>
      <c r="O52" s="86"/>
      <c r="P52" s="86"/>
      <c r="Q52" s="86"/>
      <c r="R52" s="86"/>
      <c r="S52" s="86"/>
      <c r="T52" s="86"/>
      <c r="U52" s="199"/>
      <c r="V52" s="199"/>
    </row>
    <row r="53" spans="1:22" s="64" customFormat="1" ht="14.25" x14ac:dyDescent="0.2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9"/>
      <c r="V53" s="199"/>
    </row>
    <row r="54" spans="1:22" s="64" customFormat="1" ht="14.25" x14ac:dyDescent="0.2">
      <c r="L54" s="86"/>
      <c r="M54" s="86"/>
      <c r="N54" s="86"/>
      <c r="O54" s="86"/>
      <c r="P54" s="86"/>
      <c r="Q54" s="86"/>
      <c r="R54" s="86"/>
      <c r="S54" s="86"/>
      <c r="T54" s="86"/>
      <c r="U54" s="199"/>
      <c r="V54" s="199"/>
    </row>
    <row r="55" spans="1:22" s="64" customFormat="1" ht="14.25" x14ac:dyDescent="0.2">
      <c r="L55" s="86"/>
      <c r="M55" s="86"/>
      <c r="N55" s="86"/>
      <c r="O55" s="86"/>
      <c r="P55" s="86"/>
      <c r="Q55" s="86"/>
      <c r="R55" s="86"/>
      <c r="S55" s="86"/>
      <c r="T55" s="86"/>
      <c r="U55" s="199"/>
      <c r="V55" s="199"/>
    </row>
    <row r="56" spans="1:22" s="64" customFormat="1" ht="14.25" x14ac:dyDescent="0.2">
      <c r="L56" s="86"/>
      <c r="M56" s="86"/>
      <c r="N56" s="86"/>
      <c r="O56" s="86"/>
      <c r="P56" s="86"/>
      <c r="Q56" s="86"/>
      <c r="R56" s="86"/>
      <c r="S56" s="86"/>
      <c r="T56" s="86"/>
      <c r="U56" s="199"/>
      <c r="V56" s="199"/>
    </row>
    <row r="57" spans="1:22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199"/>
      <c r="V57" s="199"/>
    </row>
    <row r="58" spans="1:22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199"/>
      <c r="V58" s="199"/>
    </row>
    <row r="59" spans="1:22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199"/>
      <c r="V59" s="199"/>
    </row>
    <row r="60" spans="1:22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199"/>
      <c r="V60" s="199"/>
    </row>
    <row r="61" spans="1:22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199"/>
      <c r="V61" s="199"/>
    </row>
    <row r="62" spans="1:22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199"/>
      <c r="V62" s="199"/>
    </row>
    <row r="63" spans="1:22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199"/>
      <c r="V63" s="199"/>
    </row>
    <row r="64" spans="1:22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199"/>
      <c r="V64" s="199"/>
    </row>
    <row r="65" spans="12:22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199"/>
      <c r="V65" s="199"/>
    </row>
    <row r="66" spans="12:22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199"/>
      <c r="V66" s="199"/>
    </row>
    <row r="67" spans="12:22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199"/>
      <c r="V67" s="199"/>
    </row>
    <row r="68" spans="12:22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199"/>
      <c r="V68" s="199"/>
    </row>
    <row r="69" spans="12:22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199"/>
      <c r="V69" s="199"/>
    </row>
    <row r="70" spans="12:22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199"/>
      <c r="V70" s="199"/>
    </row>
    <row r="71" spans="12:22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199"/>
      <c r="V71" s="199"/>
    </row>
    <row r="72" spans="12:22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199"/>
      <c r="V72" s="199"/>
    </row>
    <row r="73" spans="12:22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199"/>
      <c r="V73" s="199"/>
    </row>
    <row r="74" spans="12:22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199"/>
      <c r="V74" s="199"/>
    </row>
    <row r="75" spans="12:22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199"/>
      <c r="V75" s="199"/>
    </row>
    <row r="76" spans="12:22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199"/>
      <c r="V76" s="199"/>
    </row>
    <row r="77" spans="12:22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199"/>
      <c r="V77" s="199"/>
    </row>
    <row r="78" spans="12:22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199"/>
      <c r="V78" s="199"/>
    </row>
    <row r="79" spans="12:22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199"/>
      <c r="V79" s="199"/>
    </row>
    <row r="80" spans="12:22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199"/>
      <c r="V80" s="199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4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9"/>
    <col min="17" max="17" width="11.42578125" style="86" customWidth="1"/>
    <col min="18" max="18" width="10.85546875" style="86" customWidth="1"/>
    <col min="19" max="23" width="10.85546875" style="86"/>
    <col min="24" max="25" width="10.85546875" style="199"/>
    <col min="26" max="41" width="10.85546875" style="64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3"/>
      <c r="Q4" s="197"/>
      <c r="R4" s="197"/>
      <c r="S4" s="197"/>
      <c r="T4" s="197"/>
      <c r="U4" s="197"/>
      <c r="V4" s="197"/>
      <c r="W4" s="197"/>
      <c r="X4" s="197"/>
      <c r="Y4" s="197"/>
      <c r="Z4" s="197"/>
      <c r="AA4" s="197"/>
      <c r="AB4" s="197"/>
      <c r="AC4" s="197"/>
      <c r="AD4" s="197"/>
      <c r="AE4" s="197"/>
      <c r="AF4" s="197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3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7"/>
      <c r="AD5" s="197"/>
      <c r="AE5" s="197"/>
      <c r="AF5" s="197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3"/>
      <c r="X6" s="86"/>
      <c r="Y6" s="197"/>
      <c r="Z6" s="197"/>
      <c r="AA6" s="197"/>
      <c r="AB6" s="197"/>
      <c r="AC6" s="197"/>
      <c r="AD6" s="197"/>
      <c r="AE6" s="197"/>
      <c r="AF6" s="197"/>
    </row>
    <row r="7" spans="1:32" ht="15.75" x14ac:dyDescent="0.25">
      <c r="A7" s="8"/>
      <c r="B7" s="9"/>
      <c r="C7" s="293" t="s">
        <v>328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2"/>
      <c r="P7" s="213"/>
      <c r="X7" s="86"/>
      <c r="Y7" s="197"/>
      <c r="Z7" s="197"/>
      <c r="AA7" s="197"/>
      <c r="AB7" s="197"/>
      <c r="AC7" s="197"/>
      <c r="AD7" s="197"/>
      <c r="AE7" s="197"/>
      <c r="AF7" s="197"/>
    </row>
    <row r="8" spans="1:32" ht="15.75" x14ac:dyDescent="0.25">
      <c r="A8" s="8"/>
      <c r="B8" s="9"/>
      <c r="C8" s="310" t="s">
        <v>370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P8" s="221"/>
      <c r="Q8" s="190"/>
      <c r="R8" s="190"/>
      <c r="S8" s="190"/>
      <c r="X8" s="86"/>
      <c r="Y8" s="197"/>
      <c r="Z8" s="197"/>
      <c r="AA8" s="197"/>
      <c r="AB8" s="197"/>
      <c r="AC8" s="197"/>
      <c r="AD8" s="197"/>
      <c r="AE8" s="197"/>
      <c r="AF8" s="197"/>
    </row>
    <row r="9" spans="1:32" ht="7.5" customHeight="1" x14ac:dyDescent="0.25">
      <c r="A9" s="8"/>
      <c r="B9" s="9"/>
      <c r="C9" s="53"/>
      <c r="D9" s="53"/>
      <c r="E9" s="194"/>
      <c r="F9" s="194"/>
      <c r="G9" s="53"/>
      <c r="H9" s="9"/>
      <c r="I9" s="194"/>
      <c r="J9" s="196"/>
      <c r="K9" s="9"/>
      <c r="L9" s="9"/>
      <c r="M9" s="196"/>
      <c r="N9" s="196"/>
      <c r="O9" s="12"/>
      <c r="P9" s="221"/>
      <c r="Q9" s="190"/>
      <c r="R9" s="190"/>
      <c r="S9" s="190"/>
      <c r="X9" s="86"/>
      <c r="Y9" s="197"/>
      <c r="Z9" s="197"/>
      <c r="AA9" s="197"/>
      <c r="AB9" s="197"/>
      <c r="AC9" s="197"/>
      <c r="AD9" s="197"/>
      <c r="AE9" s="197"/>
      <c r="AF9" s="197"/>
    </row>
    <row r="10" spans="1:32" s="64" customFormat="1" ht="15.75" customHeight="1" x14ac:dyDescent="0.25">
      <c r="A10" s="61"/>
      <c r="B10" s="62"/>
      <c r="C10" s="298" t="s">
        <v>51</v>
      </c>
      <c r="D10" s="298"/>
      <c r="E10" s="303" t="s">
        <v>303</v>
      </c>
      <c r="F10" s="303" t="s">
        <v>302</v>
      </c>
      <c r="G10" s="298" t="s">
        <v>50</v>
      </c>
      <c r="H10" s="298"/>
      <c r="I10" s="303" t="s">
        <v>303</v>
      </c>
      <c r="J10" s="303" t="s">
        <v>302</v>
      </c>
      <c r="K10" s="298" t="s">
        <v>52</v>
      </c>
      <c r="L10" s="298"/>
      <c r="M10" s="303" t="s">
        <v>303</v>
      </c>
      <c r="N10" s="303" t="s">
        <v>302</v>
      </c>
      <c r="O10" s="63"/>
      <c r="P10" s="221"/>
      <c r="Q10" s="190"/>
      <c r="R10" s="190"/>
      <c r="S10" s="190"/>
      <c r="T10" s="86"/>
      <c r="U10" s="86"/>
      <c r="V10" s="86"/>
      <c r="W10" s="86"/>
      <c r="X10" s="86"/>
      <c r="Y10" s="197"/>
      <c r="Z10" s="197"/>
      <c r="AA10" s="197"/>
      <c r="AB10" s="197"/>
      <c r="AC10" s="197"/>
      <c r="AD10" s="197"/>
      <c r="AE10" s="197"/>
      <c r="AF10" s="197"/>
    </row>
    <row r="11" spans="1:32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303"/>
      <c r="G11" s="106">
        <v>2016</v>
      </c>
      <c r="H11" s="145">
        <v>2017</v>
      </c>
      <c r="I11" s="303"/>
      <c r="J11" s="303"/>
      <c r="K11" s="106">
        <v>2016</v>
      </c>
      <c r="L11" s="145">
        <v>2017</v>
      </c>
      <c r="M11" s="303"/>
      <c r="N11" s="303"/>
      <c r="O11" s="63"/>
      <c r="P11" s="190"/>
      <c r="Q11" s="191" t="s">
        <v>183</v>
      </c>
      <c r="R11" s="323" t="s">
        <v>51</v>
      </c>
      <c r="S11" s="323"/>
      <c r="T11" s="309" t="s">
        <v>50</v>
      </c>
      <c r="U11" s="309"/>
      <c r="V11" s="309" t="s">
        <v>52</v>
      </c>
      <c r="W11" s="309"/>
      <c r="X11" s="86"/>
      <c r="Y11" s="197"/>
      <c r="Z11" s="197"/>
      <c r="AA11" s="197"/>
      <c r="AB11" s="197"/>
      <c r="AC11" s="197"/>
      <c r="AD11" s="197"/>
      <c r="AE11" s="197"/>
      <c r="AF11" s="197"/>
    </row>
    <row r="12" spans="1:32" s="64" customFormat="1" ht="6" customHeight="1" x14ac:dyDescent="0.25">
      <c r="A12" s="61"/>
      <c r="B12" s="62"/>
      <c r="C12" s="106"/>
      <c r="D12" s="106"/>
      <c r="E12" s="106"/>
      <c r="F12" s="114"/>
      <c r="G12" s="67"/>
      <c r="H12" s="105"/>
      <c r="I12" s="106"/>
      <c r="J12" s="106"/>
      <c r="K12" s="106"/>
      <c r="L12" s="106"/>
      <c r="M12" s="106"/>
      <c r="N12" s="106"/>
      <c r="O12" s="63"/>
      <c r="P12" s="221"/>
      <c r="Q12" s="190"/>
      <c r="R12" s="190"/>
      <c r="S12" s="190"/>
      <c r="T12" s="86"/>
      <c r="U12" s="86"/>
      <c r="V12" s="86"/>
      <c r="W12" s="86"/>
      <c r="X12" s="86"/>
      <c r="Y12" s="197"/>
      <c r="Z12" s="197"/>
      <c r="AA12" s="197"/>
      <c r="AB12" s="197"/>
      <c r="AC12" s="197"/>
      <c r="AD12" s="197"/>
      <c r="AE12" s="197"/>
      <c r="AF12" s="197"/>
    </row>
    <row r="13" spans="1:32" s="64" customFormat="1" x14ac:dyDescent="0.25">
      <c r="A13" s="61"/>
      <c r="B13" s="98" t="s">
        <v>38</v>
      </c>
      <c r="C13" s="69">
        <v>1124.3295268483159</v>
      </c>
      <c r="D13" s="69">
        <v>1115.1773078156752</v>
      </c>
      <c r="E13" s="69">
        <v>100</v>
      </c>
      <c r="F13" s="84">
        <v>-0.81401571461846567</v>
      </c>
      <c r="G13" s="69">
        <v>1753.4666671777993</v>
      </c>
      <c r="H13" s="69">
        <v>1733.7928245964576</v>
      </c>
      <c r="I13" s="69">
        <v>100</v>
      </c>
      <c r="J13" s="84">
        <v>-1.1219969532130669</v>
      </c>
      <c r="K13" s="69">
        <v>1026.4907947277354</v>
      </c>
      <c r="L13" s="69">
        <v>1045.4019298528326</v>
      </c>
      <c r="M13" s="69">
        <v>100</v>
      </c>
      <c r="N13" s="84">
        <v>1.8423092756631343</v>
      </c>
      <c r="O13" s="63"/>
      <c r="P13" s="221"/>
      <c r="Q13" s="190"/>
      <c r="R13" s="190">
        <v>2016</v>
      </c>
      <c r="S13" s="190">
        <v>2017</v>
      </c>
      <c r="T13" s="86">
        <v>2016</v>
      </c>
      <c r="U13" s="86">
        <v>2017</v>
      </c>
      <c r="V13" s="86">
        <v>2016</v>
      </c>
      <c r="W13" s="86">
        <v>2017</v>
      </c>
      <c r="X13" s="86"/>
      <c r="Y13" s="197"/>
      <c r="Z13" s="197"/>
      <c r="AA13" s="197"/>
      <c r="AB13" s="197"/>
      <c r="AC13" s="197"/>
      <c r="AD13" s="197"/>
      <c r="AE13" s="197"/>
      <c r="AF13" s="197"/>
    </row>
    <row r="14" spans="1:32" s="64" customFormat="1" ht="14.25" x14ac:dyDescent="0.2">
      <c r="A14" s="61"/>
      <c r="B14" s="62" t="s">
        <v>33</v>
      </c>
      <c r="C14" s="68">
        <v>344.12864020211219</v>
      </c>
      <c r="D14" s="113">
        <v>323.39976123905291</v>
      </c>
      <c r="E14" s="83">
        <v>28.999851321625602</v>
      </c>
      <c r="F14" s="83">
        <v>-6.0235843639416036</v>
      </c>
      <c r="G14" s="71">
        <v>493.95588163095084</v>
      </c>
      <c r="H14" s="110">
        <v>434.18516669956489</v>
      </c>
      <c r="I14" s="83">
        <v>25.042505686953803</v>
      </c>
      <c r="J14" s="83">
        <v>-12.100415675593156</v>
      </c>
      <c r="K14" s="71">
        <v>308.53257364563024</v>
      </c>
      <c r="L14" s="110">
        <v>303.38413369941958</v>
      </c>
      <c r="M14" s="83">
        <v>29.020812477563414</v>
      </c>
      <c r="N14" s="83">
        <v>-1.6686860273379067</v>
      </c>
      <c r="O14" s="63"/>
      <c r="P14" s="221"/>
      <c r="Q14" s="190" t="s">
        <v>33</v>
      </c>
      <c r="R14" s="192">
        <v>344128.6402021122</v>
      </c>
      <c r="S14" s="192">
        <v>323399.76123905292</v>
      </c>
      <c r="T14" s="192">
        <v>493955.88163095084</v>
      </c>
      <c r="U14" s="192">
        <v>434185.1666995649</v>
      </c>
      <c r="V14" s="192">
        <v>308532.57364563021</v>
      </c>
      <c r="W14" s="192">
        <v>303384.13369941956</v>
      </c>
      <c r="X14" s="86"/>
      <c r="Y14" s="197"/>
      <c r="Z14" s="197"/>
      <c r="AA14" s="197"/>
      <c r="AB14" s="197"/>
      <c r="AC14" s="197"/>
      <c r="AD14" s="197"/>
      <c r="AE14" s="197"/>
      <c r="AF14" s="197"/>
    </row>
    <row r="15" spans="1:32" s="64" customFormat="1" ht="14.25" x14ac:dyDescent="0.2">
      <c r="A15" s="61"/>
      <c r="B15" s="62" t="s">
        <v>22</v>
      </c>
      <c r="C15" s="68">
        <v>49.523709752857322</v>
      </c>
      <c r="D15" s="113">
        <v>47.772627961944522</v>
      </c>
      <c r="E15" s="83">
        <v>4.2838594030861268</v>
      </c>
      <c r="F15" s="83">
        <v>-3.5358453549852786</v>
      </c>
      <c r="G15" s="71">
        <v>109.82565199849266</v>
      </c>
      <c r="H15" s="110">
        <v>89.754303124685137</v>
      </c>
      <c r="I15" s="83">
        <v>5.1767605593578088</v>
      </c>
      <c r="J15" s="83">
        <v>-18.275647363407408</v>
      </c>
      <c r="K15" s="71">
        <v>56.540002861258557</v>
      </c>
      <c r="L15" s="110">
        <v>73.871214927219569</v>
      </c>
      <c r="M15" s="83">
        <v>7.0662979297942226</v>
      </c>
      <c r="N15" s="83">
        <v>30.653008823663196</v>
      </c>
      <c r="O15" s="63"/>
      <c r="P15" s="221"/>
      <c r="Q15" s="190" t="s">
        <v>22</v>
      </c>
      <c r="R15" s="192">
        <v>49523.709752857321</v>
      </c>
      <c r="S15" s="192">
        <v>47772.627961944519</v>
      </c>
      <c r="T15" s="192">
        <v>109825.65199849266</v>
      </c>
      <c r="U15" s="192">
        <v>89754.303124685131</v>
      </c>
      <c r="V15" s="192">
        <v>56540.002861258559</v>
      </c>
      <c r="W15" s="192">
        <v>73871.214927219567</v>
      </c>
      <c r="X15" s="86"/>
      <c r="Y15" s="197"/>
      <c r="Z15" s="197"/>
      <c r="AA15" s="197"/>
      <c r="AB15" s="197"/>
      <c r="AC15" s="197"/>
      <c r="AD15" s="197"/>
      <c r="AE15" s="197"/>
      <c r="AF15" s="197"/>
    </row>
    <row r="16" spans="1:32" s="64" customFormat="1" ht="14.25" x14ac:dyDescent="0.2">
      <c r="A16" s="61"/>
      <c r="B16" s="62" t="s">
        <v>34</v>
      </c>
      <c r="C16" s="68">
        <v>187.89730744310884</v>
      </c>
      <c r="D16" s="113">
        <v>177.15126363295488</v>
      </c>
      <c r="E16" s="83">
        <v>15.885479590680099</v>
      </c>
      <c r="F16" s="83">
        <v>-5.7191047367230796</v>
      </c>
      <c r="G16" s="71">
        <v>236.19612310668782</v>
      </c>
      <c r="H16" s="110">
        <v>255.90474990244437</v>
      </c>
      <c r="I16" s="83">
        <v>14.759822873416638</v>
      </c>
      <c r="J16" s="83">
        <v>8.3441787852099214</v>
      </c>
      <c r="K16" s="71">
        <v>145.97918955073419</v>
      </c>
      <c r="L16" s="110">
        <v>144.48037041901316</v>
      </c>
      <c r="M16" s="83">
        <v>13.820557078878984</v>
      </c>
      <c r="N16" s="83">
        <v>-1.0267347944140526</v>
      </c>
      <c r="O16" s="63"/>
      <c r="P16" s="221"/>
      <c r="Q16" s="190" t="s">
        <v>34</v>
      </c>
      <c r="R16" s="192">
        <v>187897.30744310885</v>
      </c>
      <c r="S16" s="192">
        <v>177151.26363295488</v>
      </c>
      <c r="T16" s="192">
        <v>236196.12310668782</v>
      </c>
      <c r="U16" s="192">
        <v>255904.74990244437</v>
      </c>
      <c r="V16" s="192">
        <v>145979.18955073418</v>
      </c>
      <c r="W16" s="192">
        <v>144480.37041901317</v>
      </c>
      <c r="X16" s="86"/>
      <c r="Y16" s="197"/>
      <c r="Z16" s="197"/>
      <c r="AA16" s="197"/>
      <c r="AB16" s="197"/>
      <c r="AC16" s="197"/>
      <c r="AD16" s="197"/>
      <c r="AE16" s="197"/>
      <c r="AF16" s="197"/>
    </row>
    <row r="17" spans="1:32" s="64" customFormat="1" ht="14.25" x14ac:dyDescent="0.2">
      <c r="A17" s="61"/>
      <c r="B17" s="62" t="s">
        <v>293</v>
      </c>
      <c r="C17" s="68">
        <v>209.0522995803762</v>
      </c>
      <c r="D17" s="113">
        <v>226.43007262483218</v>
      </c>
      <c r="E17" s="83">
        <v>20.304401016583295</v>
      </c>
      <c r="F17" s="83">
        <v>8.312643811781939</v>
      </c>
      <c r="G17" s="71">
        <v>433.15972240523149</v>
      </c>
      <c r="H17" s="110">
        <v>415.66896823804115</v>
      </c>
      <c r="I17" s="83">
        <v>23.974546574489867</v>
      </c>
      <c r="J17" s="83">
        <v>-4.0379456497174786</v>
      </c>
      <c r="K17" s="71">
        <v>246.86425614433935</v>
      </c>
      <c r="L17" s="110">
        <v>245.24457388054668</v>
      </c>
      <c r="M17" s="83">
        <v>23.45935729380863</v>
      </c>
      <c r="N17" s="83">
        <v>-0.65610238156376122</v>
      </c>
      <c r="O17" s="63"/>
      <c r="P17" s="221"/>
      <c r="Q17" s="190" t="s">
        <v>35</v>
      </c>
      <c r="R17" s="192">
        <v>209052.29958037619</v>
      </c>
      <c r="S17" s="192">
        <v>226430.07262483219</v>
      </c>
      <c r="T17" s="192">
        <v>433159.7224052315</v>
      </c>
      <c r="U17" s="192">
        <v>415668.96823804115</v>
      </c>
      <c r="V17" s="192">
        <v>246864.25614433936</v>
      </c>
      <c r="W17" s="192">
        <v>245244.57388054667</v>
      </c>
      <c r="X17" s="86"/>
      <c r="Y17" s="197"/>
      <c r="Z17" s="197"/>
      <c r="AA17" s="197"/>
      <c r="AB17" s="197"/>
      <c r="AC17" s="197"/>
      <c r="AD17" s="197"/>
      <c r="AE17" s="197"/>
      <c r="AF17" s="197"/>
    </row>
    <row r="18" spans="1:32" s="64" customFormat="1" ht="14.25" x14ac:dyDescent="0.2">
      <c r="A18" s="61"/>
      <c r="B18" s="62" t="s">
        <v>36</v>
      </c>
      <c r="C18" s="68">
        <v>98.40252044657295</v>
      </c>
      <c r="D18" s="113">
        <v>94.418992326117348</v>
      </c>
      <c r="E18" s="83">
        <v>8.4667246781642369</v>
      </c>
      <c r="F18" s="83">
        <v>-4.048197243706209</v>
      </c>
      <c r="G18" s="71">
        <v>157.22620732034071</v>
      </c>
      <c r="H18" s="110">
        <v>160.61769947421968</v>
      </c>
      <c r="I18" s="83">
        <v>9.2639499480916143</v>
      </c>
      <c r="J18" s="83">
        <v>2.1570781434477881</v>
      </c>
      <c r="K18" s="71">
        <v>93.82387464827444</v>
      </c>
      <c r="L18" s="110">
        <v>99.417684120030472</v>
      </c>
      <c r="M18" s="83">
        <v>9.5099962302562506</v>
      </c>
      <c r="N18" s="83">
        <v>5.9620320443235064</v>
      </c>
      <c r="O18" s="63"/>
      <c r="P18" s="221"/>
      <c r="Q18" s="190" t="s">
        <v>36</v>
      </c>
      <c r="R18" s="192">
        <v>98402.520446572948</v>
      </c>
      <c r="S18" s="192">
        <v>94418.992326117354</v>
      </c>
      <c r="T18" s="192">
        <v>157226.20732034071</v>
      </c>
      <c r="U18" s="192">
        <v>160617.69947421967</v>
      </c>
      <c r="V18" s="192">
        <v>93823.874648274446</v>
      </c>
      <c r="W18" s="192">
        <v>99417.684120030477</v>
      </c>
      <c r="X18" s="86"/>
      <c r="Y18" s="197"/>
      <c r="Z18" s="197"/>
      <c r="AA18" s="197"/>
      <c r="AB18" s="197"/>
      <c r="AC18" s="197"/>
      <c r="AD18" s="197"/>
      <c r="AE18" s="197"/>
      <c r="AF18" s="197"/>
    </row>
    <row r="19" spans="1:32" s="64" customFormat="1" ht="14.25" x14ac:dyDescent="0.2">
      <c r="A19" s="61"/>
      <c r="B19" s="62" t="s">
        <v>294</v>
      </c>
      <c r="C19" s="68">
        <v>44.359657518556354</v>
      </c>
      <c r="D19" s="113">
        <v>39.457557642459896</v>
      </c>
      <c r="E19" s="83">
        <v>3.5382317561452505</v>
      </c>
      <c r="F19" s="83">
        <v>-11.050806409057213</v>
      </c>
      <c r="G19" s="71">
        <v>62.431469158844102</v>
      </c>
      <c r="H19" s="110">
        <v>53.6128368753714</v>
      </c>
      <c r="I19" s="83">
        <v>3.0922285589600276</v>
      </c>
      <c r="J19" s="83">
        <v>-14.125299952553572</v>
      </c>
      <c r="K19" s="71">
        <v>18.124856497471075</v>
      </c>
      <c r="L19" s="110">
        <v>15.377181448737067</v>
      </c>
      <c r="M19" s="83">
        <v>1.4709348633880754</v>
      </c>
      <c r="N19" s="83">
        <v>-15.159706500944637</v>
      </c>
      <c r="O19" s="63"/>
      <c r="P19" s="221"/>
      <c r="Q19" s="190" t="s">
        <v>58</v>
      </c>
      <c r="R19" s="192">
        <v>44359.657518556356</v>
      </c>
      <c r="S19" s="192">
        <v>39457.557642459898</v>
      </c>
      <c r="T19" s="192">
        <v>62431.469158844106</v>
      </c>
      <c r="U19" s="192">
        <v>53612.836875371402</v>
      </c>
      <c r="V19" s="192">
        <v>18124.856497471075</v>
      </c>
      <c r="W19" s="192">
        <v>15377.181448737067</v>
      </c>
      <c r="X19" s="86"/>
      <c r="Y19" s="197"/>
      <c r="Z19" s="197"/>
      <c r="AA19" s="197"/>
      <c r="AB19" s="197"/>
      <c r="AC19" s="197"/>
      <c r="AD19" s="197"/>
      <c r="AE19" s="197"/>
      <c r="AF19" s="197"/>
    </row>
    <row r="20" spans="1:32" s="64" customFormat="1" ht="14.25" x14ac:dyDescent="0.2">
      <c r="A20" s="61"/>
      <c r="B20" s="62" t="s">
        <v>37</v>
      </c>
      <c r="C20" s="68">
        <v>179.19294694509355</v>
      </c>
      <c r="D20" s="113">
        <v>187.8407327090512</v>
      </c>
      <c r="E20" s="83">
        <v>16.844023940639481</v>
      </c>
      <c r="F20" s="83">
        <v>4.8259632487697157</v>
      </c>
      <c r="G20" s="71">
        <v>243.78513203479531</v>
      </c>
      <c r="H20" s="110">
        <v>299.61822720416285</v>
      </c>
      <c r="I20" s="83">
        <v>17.281085891787523</v>
      </c>
      <c r="J20" s="83">
        <v>22.902584215594612</v>
      </c>
      <c r="K20" s="71">
        <v>137.03164502508375</v>
      </c>
      <c r="L20" s="110">
        <v>147.04417695701156</v>
      </c>
      <c r="M20" s="83">
        <v>14.065803090464147</v>
      </c>
      <c r="N20" s="83">
        <v>7.3067297193250669</v>
      </c>
      <c r="O20" s="63"/>
      <c r="P20" s="221"/>
      <c r="Q20" s="190" t="s">
        <v>37</v>
      </c>
      <c r="R20" s="192">
        <v>179192.94694509354</v>
      </c>
      <c r="S20" s="192">
        <v>187840.7327090512</v>
      </c>
      <c r="T20" s="192">
        <v>243785.1320347953</v>
      </c>
      <c r="U20" s="192">
        <v>299618.22720416286</v>
      </c>
      <c r="V20" s="192">
        <v>137031.64502508374</v>
      </c>
      <c r="W20" s="192">
        <v>147044.17695701157</v>
      </c>
      <c r="X20" s="86"/>
      <c r="Y20" s="197"/>
      <c r="Z20" s="197"/>
      <c r="AA20" s="197"/>
      <c r="AB20" s="197"/>
      <c r="AC20" s="197"/>
      <c r="AD20" s="197"/>
      <c r="AE20" s="197"/>
      <c r="AF20" s="197"/>
    </row>
    <row r="21" spans="1:32" s="64" customFormat="1" ht="14.25" x14ac:dyDescent="0.2">
      <c r="A21" s="61"/>
      <c r="B21" s="62" t="s">
        <v>43</v>
      </c>
      <c r="C21" s="68">
        <v>11.772444959638563</v>
      </c>
      <c r="D21" s="113">
        <v>18.706299679262376</v>
      </c>
      <c r="E21" s="83">
        <v>1.6774282930759106</v>
      </c>
      <c r="F21" s="83">
        <v>58.899020070990396</v>
      </c>
      <c r="G21" s="71">
        <v>16.886479522456135</v>
      </c>
      <c r="H21" s="110">
        <v>24.430873077968133</v>
      </c>
      <c r="I21" s="83">
        <v>1.4090999069427137</v>
      </c>
      <c r="J21" s="83">
        <v>44.67712494767926</v>
      </c>
      <c r="K21" s="71">
        <v>19.594396354943598</v>
      </c>
      <c r="L21" s="110">
        <v>16.582594400854457</v>
      </c>
      <c r="M21" s="83">
        <v>1.5862410358462691</v>
      </c>
      <c r="N21" s="83">
        <v>-15.370730996412007</v>
      </c>
      <c r="O21" s="63"/>
      <c r="P21" s="221"/>
      <c r="Q21" s="190" t="s">
        <v>43</v>
      </c>
      <c r="R21" s="192">
        <v>11772.444959638562</v>
      </c>
      <c r="S21" s="192">
        <v>18706.299679262374</v>
      </c>
      <c r="T21" s="192">
        <v>16886.479522456135</v>
      </c>
      <c r="U21" s="192">
        <v>24430.873077968132</v>
      </c>
      <c r="V21" s="192">
        <v>19594.396354943598</v>
      </c>
      <c r="W21" s="192">
        <v>16582.594400854457</v>
      </c>
      <c r="X21" s="86"/>
      <c r="Y21" s="197"/>
      <c r="Z21" s="197"/>
      <c r="AA21" s="197"/>
      <c r="AB21" s="197"/>
      <c r="AC21" s="197"/>
      <c r="AD21" s="197"/>
      <c r="AE21" s="197"/>
      <c r="AF21" s="197"/>
    </row>
    <row r="22" spans="1:32" s="64" customFormat="1" ht="14.25" x14ac:dyDescent="0.2">
      <c r="A22" s="61"/>
      <c r="B22" s="62"/>
      <c r="C22" s="279"/>
      <c r="D22" s="280"/>
      <c r="E22" s="104"/>
      <c r="F22" s="104"/>
      <c r="G22" s="132"/>
      <c r="H22" s="281"/>
      <c r="I22" s="104"/>
      <c r="J22" s="104"/>
      <c r="K22" s="132"/>
      <c r="L22" s="281"/>
      <c r="M22" s="104"/>
      <c r="N22" s="104"/>
      <c r="O22" s="63"/>
      <c r="P22" s="221"/>
      <c r="Q22" s="190"/>
      <c r="R22" s="192"/>
      <c r="S22" s="192"/>
      <c r="T22" s="192"/>
      <c r="U22" s="192"/>
      <c r="V22" s="192"/>
      <c r="W22" s="192"/>
      <c r="X22" s="86"/>
      <c r="Y22" s="197"/>
      <c r="Z22" s="197"/>
      <c r="AA22" s="197"/>
      <c r="AB22" s="197"/>
      <c r="AC22" s="197"/>
      <c r="AD22" s="197"/>
      <c r="AE22" s="197"/>
      <c r="AF22" s="197"/>
    </row>
    <row r="23" spans="1:32" s="64" customFormat="1" ht="14.25" x14ac:dyDescent="0.2">
      <c r="A23" s="61"/>
      <c r="B23" s="62"/>
      <c r="C23" s="279"/>
      <c r="D23" s="280"/>
      <c r="E23" s="104"/>
      <c r="F23" s="104"/>
      <c r="G23" s="132"/>
      <c r="H23" s="281"/>
      <c r="I23" s="104"/>
      <c r="J23" s="104"/>
      <c r="K23" s="132"/>
      <c r="L23" s="281"/>
      <c r="M23" s="104"/>
      <c r="N23" s="104"/>
      <c r="O23" s="63"/>
      <c r="P23" s="221"/>
      <c r="Q23" s="190"/>
      <c r="R23" s="192"/>
      <c r="S23" s="192"/>
      <c r="T23" s="192"/>
      <c r="U23" s="192"/>
      <c r="V23" s="192"/>
      <c r="W23" s="192"/>
      <c r="X23" s="86"/>
      <c r="Y23" s="197"/>
      <c r="Z23" s="197"/>
      <c r="AA23" s="197"/>
      <c r="AB23" s="197"/>
      <c r="AC23" s="197"/>
      <c r="AD23" s="197"/>
      <c r="AE23" s="197"/>
      <c r="AF23" s="197"/>
    </row>
    <row r="24" spans="1:32" s="64" customFormat="1" ht="14.25" x14ac:dyDescent="0.2">
      <c r="A24" s="61"/>
      <c r="B24" s="62"/>
      <c r="C24" s="279"/>
      <c r="D24" s="280"/>
      <c r="E24" s="104"/>
      <c r="F24" s="104"/>
      <c r="G24" s="132"/>
      <c r="H24" s="281"/>
      <c r="I24" s="104"/>
      <c r="J24" s="104"/>
      <c r="K24" s="132"/>
      <c r="L24" s="281"/>
      <c r="M24" s="104"/>
      <c r="N24" s="104"/>
      <c r="O24" s="63"/>
      <c r="P24" s="221"/>
      <c r="Q24" s="190"/>
      <c r="R24" s="192"/>
      <c r="S24" s="192"/>
      <c r="T24" s="192"/>
      <c r="U24" s="192"/>
      <c r="V24" s="192"/>
      <c r="W24" s="192"/>
      <c r="X24" s="86"/>
      <c r="Y24" s="197"/>
      <c r="Z24" s="197"/>
      <c r="AA24" s="197"/>
      <c r="AB24" s="197"/>
      <c r="AC24" s="197"/>
      <c r="AD24" s="197"/>
      <c r="AE24" s="197"/>
      <c r="AF24" s="197"/>
    </row>
    <row r="25" spans="1:32" s="64" customFormat="1" ht="14.25" x14ac:dyDescent="0.2">
      <c r="A25" s="61"/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3"/>
      <c r="P25" s="183"/>
      <c r="Q25" s="86"/>
      <c r="R25" s="86"/>
      <c r="S25" s="86"/>
      <c r="T25" s="86"/>
      <c r="U25" s="86"/>
      <c r="V25" s="86"/>
      <c r="W25" s="86"/>
      <c r="X25" s="86"/>
      <c r="Y25" s="197"/>
      <c r="Z25" s="197"/>
      <c r="AA25" s="197"/>
      <c r="AB25" s="197"/>
      <c r="AC25" s="197"/>
      <c r="AD25" s="197"/>
      <c r="AE25" s="197"/>
      <c r="AF25" s="197"/>
    </row>
    <row r="26" spans="1:32" s="64" customFormat="1" x14ac:dyDescent="0.25">
      <c r="A26" s="61"/>
      <c r="B26" s="62"/>
      <c r="C26" s="298" t="s">
        <v>369</v>
      </c>
      <c r="D26" s="298"/>
      <c r="E26" s="298"/>
      <c r="F26" s="298"/>
      <c r="G26" s="298"/>
      <c r="H26" s="298"/>
      <c r="I26" s="298"/>
      <c r="J26" s="298"/>
      <c r="K26" s="298"/>
      <c r="L26" s="298"/>
      <c r="M26" s="298"/>
      <c r="N26" s="298"/>
      <c r="O26" s="63"/>
      <c r="P26" s="183"/>
      <c r="Q26" s="86"/>
      <c r="R26" s="86"/>
      <c r="S26" s="86"/>
      <c r="T26" s="86"/>
      <c r="U26" s="86"/>
      <c r="V26" s="86"/>
      <c r="W26" s="86"/>
      <c r="X26" s="86"/>
      <c r="Y26" s="197"/>
      <c r="Z26" s="197"/>
      <c r="AA26" s="197"/>
      <c r="AB26" s="197"/>
      <c r="AC26" s="197"/>
      <c r="AD26" s="197"/>
      <c r="AE26" s="197"/>
      <c r="AF26" s="197"/>
    </row>
    <row r="27" spans="1:32" s="64" customFormat="1" ht="14.25" x14ac:dyDescent="0.2">
      <c r="A27" s="61"/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3"/>
      <c r="P27" s="183"/>
      <c r="Q27" s="86"/>
      <c r="R27" s="87"/>
      <c r="S27" s="86"/>
      <c r="T27" s="86"/>
      <c r="U27" s="86"/>
      <c r="V27" s="86"/>
      <c r="W27" s="86"/>
      <c r="X27" s="86"/>
      <c r="Y27" s="197"/>
      <c r="Z27" s="197"/>
      <c r="AA27" s="197"/>
      <c r="AB27" s="197"/>
      <c r="AC27" s="197"/>
      <c r="AD27" s="197"/>
      <c r="AE27" s="197"/>
      <c r="AF27" s="197"/>
    </row>
    <row r="28" spans="1:32" s="64" customFormat="1" ht="15.75" customHeight="1" x14ac:dyDescent="0.25">
      <c r="A28" s="61"/>
      <c r="B28" s="62"/>
      <c r="C28" s="298" t="s">
        <v>51</v>
      </c>
      <c r="D28" s="298"/>
      <c r="E28" s="303" t="s">
        <v>303</v>
      </c>
      <c r="F28" s="303" t="s">
        <v>302</v>
      </c>
      <c r="G28" s="298" t="s">
        <v>50</v>
      </c>
      <c r="H28" s="298"/>
      <c r="I28" s="303" t="s">
        <v>303</v>
      </c>
      <c r="J28" s="303" t="s">
        <v>302</v>
      </c>
      <c r="K28" s="298" t="s">
        <v>52</v>
      </c>
      <c r="L28" s="298"/>
      <c r="M28" s="303" t="s">
        <v>303</v>
      </c>
      <c r="N28" s="303" t="s">
        <v>302</v>
      </c>
      <c r="O28" s="63"/>
      <c r="P28" s="183"/>
      <c r="Q28" s="86"/>
      <c r="R28" s="87"/>
      <c r="S28" s="86"/>
      <c r="T28" s="86"/>
      <c r="U28" s="86"/>
      <c r="V28" s="86"/>
      <c r="W28" s="86"/>
      <c r="X28" s="86"/>
      <c r="Y28" s="197"/>
      <c r="Z28" s="197"/>
      <c r="AA28" s="197"/>
      <c r="AB28" s="197"/>
      <c r="AC28" s="197"/>
      <c r="AD28" s="197"/>
      <c r="AE28" s="197"/>
      <c r="AF28" s="197"/>
    </row>
    <row r="29" spans="1:32" s="64" customFormat="1" ht="29.25" x14ac:dyDescent="0.25">
      <c r="A29" s="61"/>
      <c r="B29" s="62"/>
      <c r="C29" s="106">
        <v>2016</v>
      </c>
      <c r="D29" s="150">
        <v>2017</v>
      </c>
      <c r="E29" s="303"/>
      <c r="F29" s="303"/>
      <c r="G29" s="106">
        <v>2016</v>
      </c>
      <c r="H29" s="150">
        <v>2017</v>
      </c>
      <c r="I29" s="303"/>
      <c r="J29" s="303"/>
      <c r="K29" s="106">
        <v>2016</v>
      </c>
      <c r="L29" s="150">
        <v>2017</v>
      </c>
      <c r="M29" s="303"/>
      <c r="N29" s="303"/>
      <c r="O29" s="63"/>
      <c r="P29" s="183"/>
      <c r="Q29" s="193" t="s">
        <v>164</v>
      </c>
      <c r="R29" s="309" t="s">
        <v>51</v>
      </c>
      <c r="S29" s="309"/>
      <c r="T29" s="309" t="s">
        <v>50</v>
      </c>
      <c r="U29" s="309"/>
      <c r="V29" s="309" t="s">
        <v>52</v>
      </c>
      <c r="W29" s="309"/>
      <c r="X29" s="86"/>
      <c r="Y29" s="197"/>
      <c r="Z29" s="197"/>
      <c r="AA29" s="197"/>
      <c r="AB29" s="197"/>
      <c r="AC29" s="197"/>
      <c r="AD29" s="197"/>
      <c r="AE29" s="197"/>
      <c r="AF29" s="197"/>
    </row>
    <row r="30" spans="1:32" s="64" customFormat="1" ht="6" customHeight="1" x14ac:dyDescent="0.25">
      <c r="A30" s="61"/>
      <c r="B30" s="62"/>
      <c r="C30" s="106"/>
      <c r="D30" s="106"/>
      <c r="E30" s="106"/>
      <c r="F30" s="105"/>
      <c r="G30" s="105"/>
      <c r="H30" s="105"/>
      <c r="I30" s="106"/>
      <c r="J30" s="106"/>
      <c r="K30" s="106"/>
      <c r="L30" s="106"/>
      <c r="M30" s="106"/>
      <c r="N30" s="106"/>
      <c r="O30" s="63"/>
      <c r="P30" s="183"/>
      <c r="Q30" s="86"/>
      <c r="R30" s="86"/>
      <c r="S30" s="86"/>
      <c r="T30" s="86"/>
      <c r="U30" s="86"/>
      <c r="V30" s="86"/>
      <c r="W30" s="86"/>
      <c r="X30" s="86"/>
      <c r="Y30" s="197"/>
      <c r="Z30" s="197"/>
      <c r="AA30" s="197"/>
      <c r="AB30" s="197"/>
      <c r="AC30" s="197"/>
      <c r="AD30" s="197"/>
      <c r="AE30" s="197"/>
      <c r="AF30" s="197"/>
    </row>
    <row r="31" spans="1:32" s="64" customFormat="1" x14ac:dyDescent="0.25">
      <c r="A31" s="61"/>
      <c r="B31" s="98" t="s">
        <v>38</v>
      </c>
      <c r="C31" s="69">
        <v>1157.2661426733425</v>
      </c>
      <c r="D31" s="69">
        <v>1123.349277036624</v>
      </c>
      <c r="E31" s="69">
        <v>100</v>
      </c>
      <c r="F31" s="84">
        <v>-2.9307749000907268</v>
      </c>
      <c r="G31" s="69">
        <v>1087.8768088495883</v>
      </c>
      <c r="H31" s="69">
        <v>1692.6682289384089</v>
      </c>
      <c r="I31" s="69">
        <v>100</v>
      </c>
      <c r="J31" s="84">
        <v>55.593741420811924</v>
      </c>
      <c r="K31" s="69">
        <v>1016.8612012869499</v>
      </c>
      <c r="L31" s="69">
        <v>1010.3868128786742</v>
      </c>
      <c r="M31" s="69">
        <v>100</v>
      </c>
      <c r="N31" s="84">
        <v>-0.63670325901723501</v>
      </c>
      <c r="O31" s="63"/>
      <c r="P31" s="183"/>
      <c r="Q31" s="86"/>
      <c r="R31" s="86">
        <v>2016</v>
      </c>
      <c r="S31" s="86">
        <v>2017</v>
      </c>
      <c r="T31" s="86">
        <v>2016</v>
      </c>
      <c r="U31" s="86">
        <v>2017</v>
      </c>
      <c r="V31" s="86">
        <v>2016</v>
      </c>
      <c r="W31" s="86">
        <v>2017</v>
      </c>
      <c r="X31" s="86"/>
      <c r="Y31" s="197"/>
      <c r="Z31" s="197"/>
      <c r="AA31" s="197"/>
      <c r="AB31" s="197"/>
      <c r="AC31" s="197"/>
      <c r="AD31" s="197"/>
      <c r="AE31" s="197"/>
      <c r="AF31" s="197"/>
    </row>
    <row r="32" spans="1:32" s="64" customFormat="1" ht="14.25" x14ac:dyDescent="0.2">
      <c r="A32" s="61"/>
      <c r="B32" s="62" t="s">
        <v>33</v>
      </c>
      <c r="C32" s="71">
        <v>351.71357129084862</v>
      </c>
      <c r="D32" s="110">
        <v>319.03388546192889</v>
      </c>
      <c r="E32" s="83">
        <v>28.400239532225878</v>
      </c>
      <c r="F32" s="83">
        <v>-9.2915623667803704</v>
      </c>
      <c r="G32" s="71">
        <v>280.76970575149136</v>
      </c>
      <c r="H32" s="110">
        <v>419.06262746799189</v>
      </c>
      <c r="I32" s="83">
        <v>24.757517173392891</v>
      </c>
      <c r="J32" s="83">
        <v>49.254929888662311</v>
      </c>
      <c r="K32" s="71">
        <v>302.08311456562336</v>
      </c>
      <c r="L32" s="110">
        <v>294.16406333397526</v>
      </c>
      <c r="M32" s="83">
        <v>29.114004615309451</v>
      </c>
      <c r="N32" s="83">
        <v>-2.6214809268751083</v>
      </c>
      <c r="O32" s="63"/>
      <c r="P32" s="183"/>
      <c r="Q32" s="86" t="s">
        <v>33</v>
      </c>
      <c r="R32" s="178">
        <v>351713.5712908486</v>
      </c>
      <c r="S32" s="178">
        <v>319033.8854619289</v>
      </c>
      <c r="T32" s="178">
        <v>280769.70575149136</v>
      </c>
      <c r="U32" s="178">
        <v>419062.6274679919</v>
      </c>
      <c r="V32" s="178">
        <v>302083.11456562334</v>
      </c>
      <c r="W32" s="178">
        <v>294164.06333397527</v>
      </c>
      <c r="X32" s="86"/>
      <c r="Y32" s="197"/>
      <c r="Z32" s="197"/>
      <c r="AA32" s="197"/>
      <c r="AB32" s="197"/>
      <c r="AC32" s="197"/>
      <c r="AD32" s="197"/>
      <c r="AE32" s="197"/>
      <c r="AF32" s="197"/>
    </row>
    <row r="33" spans="1:32" s="64" customFormat="1" ht="14.25" x14ac:dyDescent="0.2">
      <c r="A33" s="61"/>
      <c r="B33" s="62" t="s">
        <v>22</v>
      </c>
      <c r="C33" s="71">
        <v>56.224380161219372</v>
      </c>
      <c r="D33" s="110">
        <v>46.494557353374773</v>
      </c>
      <c r="E33" s="83">
        <v>4.1389226221809317</v>
      </c>
      <c r="F33" s="83">
        <v>-17.305344727580863</v>
      </c>
      <c r="G33" s="71">
        <v>60.369265774133027</v>
      </c>
      <c r="H33" s="110">
        <v>86.013014214509028</v>
      </c>
      <c r="I33" s="83">
        <v>5.0815046176210101</v>
      </c>
      <c r="J33" s="83">
        <v>42.478151939631204</v>
      </c>
      <c r="K33" s="71">
        <v>58.508537655725746</v>
      </c>
      <c r="L33" s="110">
        <v>69.562264491328833</v>
      </c>
      <c r="M33" s="83">
        <v>6.8847161903410319</v>
      </c>
      <c r="N33" s="83">
        <v>18.892502322729566</v>
      </c>
      <c r="O33" s="63"/>
      <c r="P33" s="183"/>
      <c r="Q33" s="86" t="s">
        <v>22</v>
      </c>
      <c r="R33" s="178">
        <v>56224.380161219371</v>
      </c>
      <c r="S33" s="178">
        <v>46494.557353374774</v>
      </c>
      <c r="T33" s="178">
        <v>60369.265774133026</v>
      </c>
      <c r="U33" s="178">
        <v>86013.014214509021</v>
      </c>
      <c r="V33" s="178">
        <v>58508.537655725748</v>
      </c>
      <c r="W33" s="178">
        <v>69562.264491328839</v>
      </c>
      <c r="X33" s="86"/>
      <c r="Y33" s="197"/>
      <c r="Z33" s="197"/>
      <c r="AA33" s="197"/>
      <c r="AB33" s="197"/>
      <c r="AC33" s="197"/>
      <c r="AD33" s="197"/>
      <c r="AE33" s="197"/>
      <c r="AF33" s="197"/>
    </row>
    <row r="34" spans="1:32" s="64" customFormat="1" ht="14.25" x14ac:dyDescent="0.2">
      <c r="A34" s="61"/>
      <c r="B34" s="62" t="s">
        <v>34</v>
      </c>
      <c r="C34" s="71">
        <v>190.7906128644303</v>
      </c>
      <c r="D34" s="110">
        <v>179.98388720377375</v>
      </c>
      <c r="E34" s="83">
        <v>16.022077094184645</v>
      </c>
      <c r="F34" s="83">
        <v>-5.6641810089134044</v>
      </c>
      <c r="G34" s="71">
        <v>158.88133161028279</v>
      </c>
      <c r="H34" s="110">
        <v>248.55516318238543</v>
      </c>
      <c r="I34" s="83">
        <v>14.684222160787636</v>
      </c>
      <c r="J34" s="83">
        <v>56.440760322969851</v>
      </c>
      <c r="K34" s="71">
        <v>145.34588730951322</v>
      </c>
      <c r="L34" s="110">
        <v>138.07039405968567</v>
      </c>
      <c r="M34" s="83">
        <v>13.665102542887697</v>
      </c>
      <c r="N34" s="83">
        <v>-5.0056409469188656</v>
      </c>
      <c r="O34" s="63"/>
      <c r="P34" s="183"/>
      <c r="Q34" s="86" t="s">
        <v>34</v>
      </c>
      <c r="R34" s="178">
        <v>190790.6128644303</v>
      </c>
      <c r="S34" s="178">
        <v>179983.88720377375</v>
      </c>
      <c r="T34" s="178">
        <v>158881.3316102828</v>
      </c>
      <c r="U34" s="178">
        <v>248555.16318238544</v>
      </c>
      <c r="V34" s="178">
        <v>145345.88730951323</v>
      </c>
      <c r="W34" s="178">
        <v>138070.39405968567</v>
      </c>
      <c r="X34" s="86"/>
      <c r="Y34" s="197"/>
      <c r="Z34" s="197"/>
      <c r="AA34" s="197"/>
      <c r="AB34" s="197"/>
      <c r="AC34" s="197"/>
      <c r="AD34" s="197"/>
      <c r="AE34" s="197"/>
      <c r="AF34" s="197"/>
    </row>
    <row r="35" spans="1:32" s="64" customFormat="1" ht="14.25" x14ac:dyDescent="0.2">
      <c r="A35" s="61"/>
      <c r="B35" s="62" t="s">
        <v>293</v>
      </c>
      <c r="C35" s="71">
        <v>225.39005674310454</v>
      </c>
      <c r="D35" s="110">
        <v>238.60439343087208</v>
      </c>
      <c r="E35" s="83">
        <v>21.240445719634621</v>
      </c>
      <c r="F35" s="83">
        <v>5.8628747331249897</v>
      </c>
      <c r="G35" s="71">
        <v>261.96795505008447</v>
      </c>
      <c r="H35" s="110">
        <v>416.67284439779098</v>
      </c>
      <c r="I35" s="83">
        <v>24.616332797781393</v>
      </c>
      <c r="J35" s="83">
        <v>59.054890632760483</v>
      </c>
      <c r="K35" s="71">
        <v>252.02172894105789</v>
      </c>
      <c r="L35" s="110">
        <v>232.81121506230366</v>
      </c>
      <c r="M35" s="83">
        <v>23.041790737450896</v>
      </c>
      <c r="N35" s="83">
        <v>-7.6225625304106703</v>
      </c>
      <c r="O35" s="63"/>
      <c r="P35" s="183"/>
      <c r="Q35" s="86" t="s">
        <v>35</v>
      </c>
      <c r="R35" s="178">
        <v>225390.05674310453</v>
      </c>
      <c r="S35" s="178">
        <v>238604.39343087209</v>
      </c>
      <c r="T35" s="178">
        <v>261967.95505008448</v>
      </c>
      <c r="U35" s="178">
        <v>416672.84439779096</v>
      </c>
      <c r="V35" s="178">
        <v>252021.7289410579</v>
      </c>
      <c r="W35" s="178">
        <v>232811.21506230367</v>
      </c>
      <c r="X35" s="86"/>
      <c r="Y35" s="197"/>
      <c r="Z35" s="197"/>
      <c r="AA35" s="197"/>
      <c r="AB35" s="197"/>
      <c r="AC35" s="197"/>
      <c r="AD35" s="197"/>
      <c r="AE35" s="197"/>
      <c r="AF35" s="197"/>
    </row>
    <row r="36" spans="1:32" s="64" customFormat="1" ht="14.25" x14ac:dyDescent="0.2">
      <c r="A36" s="61"/>
      <c r="B36" s="62" t="s">
        <v>36</v>
      </c>
      <c r="C36" s="71">
        <v>95.195676967937374</v>
      </c>
      <c r="D36" s="110">
        <v>97.706372086820934</v>
      </c>
      <c r="E36" s="83">
        <v>8.6977731756385381</v>
      </c>
      <c r="F36" s="83">
        <v>2.6374045532857382</v>
      </c>
      <c r="G36" s="71">
        <v>108.33520953669701</v>
      </c>
      <c r="H36" s="110">
        <v>163.15651942691639</v>
      </c>
      <c r="I36" s="83">
        <v>9.6390135194563964</v>
      </c>
      <c r="J36" s="83">
        <v>50.603409662164765</v>
      </c>
      <c r="K36" s="71">
        <v>78.219527985627266</v>
      </c>
      <c r="L36" s="110">
        <v>89.521599774000137</v>
      </c>
      <c r="M36" s="83">
        <v>8.8601314499489376</v>
      </c>
      <c r="N36" s="83">
        <v>14.449168998372897</v>
      </c>
      <c r="O36" s="63"/>
      <c r="P36" s="183"/>
      <c r="Q36" s="86" t="s">
        <v>36</v>
      </c>
      <c r="R36" s="178">
        <v>95195.676967937368</v>
      </c>
      <c r="S36" s="178">
        <v>97706.372086820935</v>
      </c>
      <c r="T36" s="178">
        <v>108335.209536697</v>
      </c>
      <c r="U36" s="178">
        <v>163156.51942691638</v>
      </c>
      <c r="V36" s="178">
        <v>78219.527985627268</v>
      </c>
      <c r="W36" s="178">
        <v>89521.599774000133</v>
      </c>
      <c r="X36" s="86"/>
      <c r="Y36" s="197"/>
      <c r="Z36" s="197"/>
      <c r="AA36" s="197"/>
      <c r="AB36" s="197"/>
      <c r="AC36" s="197"/>
      <c r="AD36" s="197"/>
      <c r="AE36" s="197"/>
      <c r="AF36" s="197"/>
    </row>
    <row r="37" spans="1:32" s="64" customFormat="1" ht="14.25" x14ac:dyDescent="0.2">
      <c r="A37" s="61"/>
      <c r="B37" s="62" t="s">
        <v>294</v>
      </c>
      <c r="C37" s="71">
        <v>46.993419352769799</v>
      </c>
      <c r="D37" s="110">
        <v>39.163519528869116</v>
      </c>
      <c r="E37" s="83">
        <v>3.4863172416135617</v>
      </c>
      <c r="F37" s="83">
        <v>-16.66169419408121</v>
      </c>
      <c r="G37" s="71">
        <v>37.667472095743676</v>
      </c>
      <c r="H37" s="110">
        <v>52.296931099803473</v>
      </c>
      <c r="I37" s="83">
        <v>3.0896149762675318</v>
      </c>
      <c r="J37" s="83">
        <v>38.838441206976796</v>
      </c>
      <c r="K37" s="71">
        <v>16.875906875799885</v>
      </c>
      <c r="L37" s="110">
        <v>16.09987497248618</v>
      </c>
      <c r="M37" s="83">
        <v>1.5934367677084311</v>
      </c>
      <c r="N37" s="83">
        <v>-4.598460450303488</v>
      </c>
      <c r="O37" s="63"/>
      <c r="P37" s="183"/>
      <c r="Q37" s="86" t="s">
        <v>58</v>
      </c>
      <c r="R37" s="178">
        <v>46993.419352769801</v>
      </c>
      <c r="S37" s="178">
        <v>39163.519528869117</v>
      </c>
      <c r="T37" s="178">
        <v>37667.472095743673</v>
      </c>
      <c r="U37" s="178">
        <v>52296.931099803471</v>
      </c>
      <c r="V37" s="178">
        <v>16875.906875799883</v>
      </c>
      <c r="W37" s="178">
        <v>16099.874972486181</v>
      </c>
      <c r="X37" s="86"/>
      <c r="Y37" s="197"/>
      <c r="Z37" s="197"/>
      <c r="AA37" s="197"/>
      <c r="AB37" s="197"/>
      <c r="AC37" s="197"/>
      <c r="AD37" s="197"/>
      <c r="AE37" s="197"/>
      <c r="AF37" s="197"/>
    </row>
    <row r="38" spans="1:32" s="64" customFormat="1" ht="14.25" x14ac:dyDescent="0.2">
      <c r="A38" s="61"/>
      <c r="B38" s="62" t="s">
        <v>37</v>
      </c>
      <c r="C38" s="71">
        <v>175.95835320792702</v>
      </c>
      <c r="D38" s="110">
        <v>180.81354862836204</v>
      </c>
      <c r="E38" s="83">
        <v>16.095933146042078</v>
      </c>
      <c r="F38" s="83">
        <v>2.7592866902418134</v>
      </c>
      <c r="G38" s="71">
        <v>167.00251773842396</v>
      </c>
      <c r="H38" s="110">
        <v>278.93326106119866</v>
      </c>
      <c r="I38" s="83">
        <v>16.478909232917861</v>
      </c>
      <c r="J38" s="83">
        <v>67.023386736056167</v>
      </c>
      <c r="K38" s="71">
        <v>134.71481652762168</v>
      </c>
      <c r="L38" s="110">
        <v>149.99781167631178</v>
      </c>
      <c r="M38" s="83">
        <v>14.845582876221023</v>
      </c>
      <c r="N38" s="83">
        <v>11.344702492733227</v>
      </c>
      <c r="O38" s="63"/>
      <c r="P38" s="183"/>
      <c r="Q38" s="86" t="s">
        <v>37</v>
      </c>
      <c r="R38" s="178">
        <v>175958.35320792702</v>
      </c>
      <c r="S38" s="178">
        <v>180813.54862836204</v>
      </c>
      <c r="T38" s="178">
        <v>167002.51773842395</v>
      </c>
      <c r="U38" s="178">
        <v>278933.26106119866</v>
      </c>
      <c r="V38" s="178">
        <v>134714.81652762168</v>
      </c>
      <c r="W38" s="178">
        <v>149997.81167631177</v>
      </c>
      <c r="X38" s="86"/>
      <c r="Y38" s="197"/>
      <c r="Z38" s="197"/>
      <c r="AA38" s="197"/>
      <c r="AB38" s="197"/>
      <c r="AC38" s="197"/>
      <c r="AD38" s="197"/>
      <c r="AE38" s="197"/>
      <c r="AF38" s="197"/>
    </row>
    <row r="39" spans="1:32" s="64" customFormat="1" ht="14.25" x14ac:dyDescent="0.2">
      <c r="A39" s="61"/>
      <c r="B39" s="62" t="s">
        <v>43</v>
      </c>
      <c r="C39" s="71">
        <v>15.000072085105462</v>
      </c>
      <c r="D39" s="110">
        <v>21.549113342622601</v>
      </c>
      <c r="E39" s="83">
        <v>1.9182914684797583</v>
      </c>
      <c r="F39" s="83">
        <v>43.660065234087142</v>
      </c>
      <c r="G39" s="71">
        <v>12.883351292732167</v>
      </c>
      <c r="H39" s="110">
        <v>27.977868087812819</v>
      </c>
      <c r="I39" s="83">
        <v>1.6528855217752687</v>
      </c>
      <c r="J39" s="83">
        <v>117.16296833104178</v>
      </c>
      <c r="K39" s="71">
        <v>29.091681425980941</v>
      </c>
      <c r="L39" s="110">
        <v>20.159589508582606</v>
      </c>
      <c r="M39" s="83">
        <v>1.9952348201325287</v>
      </c>
      <c r="N39" s="83">
        <v>-30.703250824895058</v>
      </c>
      <c r="O39" s="63"/>
      <c r="P39" s="183"/>
      <c r="Q39" s="86" t="s">
        <v>43</v>
      </c>
      <c r="R39" s="178">
        <v>15000.072085105461</v>
      </c>
      <c r="S39" s="178">
        <v>21549.113342622601</v>
      </c>
      <c r="T39" s="178">
        <v>12883.351292732166</v>
      </c>
      <c r="U39" s="178">
        <v>27977.868087812818</v>
      </c>
      <c r="V39" s="178">
        <v>29091.68142598094</v>
      </c>
      <c r="W39" s="178">
        <v>20159.589508582605</v>
      </c>
      <c r="X39" s="86"/>
      <c r="Y39" s="197"/>
      <c r="Z39" s="197"/>
      <c r="AA39" s="197"/>
      <c r="AB39" s="197"/>
      <c r="AC39" s="197"/>
      <c r="AD39" s="197"/>
      <c r="AE39" s="197"/>
      <c r="AF39" s="197"/>
    </row>
    <row r="40" spans="1:32" ht="14.25" customHeight="1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2"/>
      <c r="P40" s="213"/>
      <c r="X40" s="86"/>
      <c r="Y40" s="197"/>
      <c r="Z40" s="197"/>
      <c r="AA40" s="197"/>
      <c r="AB40" s="197"/>
      <c r="AC40" s="197"/>
      <c r="AD40" s="197"/>
      <c r="AE40" s="197"/>
      <c r="AF40" s="197"/>
    </row>
    <row r="41" spans="1:32" ht="15.75" x14ac:dyDescent="0.2">
      <c r="A41" s="8"/>
      <c r="B41" s="318" t="s">
        <v>230</v>
      </c>
      <c r="C41" s="318"/>
      <c r="D41" s="318"/>
      <c r="E41" s="318"/>
      <c r="F41" s="318"/>
      <c r="G41" s="318"/>
      <c r="H41" s="318"/>
      <c r="I41" s="318"/>
      <c r="J41" s="318"/>
      <c r="K41" s="318"/>
      <c r="L41" s="318"/>
      <c r="M41" s="318"/>
      <c r="N41" s="318"/>
      <c r="O41" s="12"/>
      <c r="P41" s="213"/>
      <c r="Q41" s="86" t="s">
        <v>27</v>
      </c>
      <c r="X41" s="86"/>
      <c r="Y41" s="197"/>
      <c r="Z41" s="197"/>
      <c r="AA41" s="197"/>
      <c r="AB41" s="197"/>
      <c r="AC41" s="197"/>
      <c r="AD41" s="197"/>
      <c r="AE41" s="197"/>
      <c r="AF41" s="197"/>
    </row>
    <row r="42" spans="1:32" ht="15.75" x14ac:dyDescent="0.25">
      <c r="A42" s="8"/>
      <c r="B42" s="308" t="s">
        <v>231</v>
      </c>
      <c r="C42" s="308"/>
      <c r="D42" s="308"/>
      <c r="E42" s="40"/>
      <c r="F42" s="308" t="s">
        <v>232</v>
      </c>
      <c r="G42" s="308"/>
      <c r="H42" s="308"/>
      <c r="I42" s="308"/>
      <c r="J42" s="127"/>
      <c r="K42" s="321" t="s">
        <v>233</v>
      </c>
      <c r="L42" s="321"/>
      <c r="M42" s="321"/>
      <c r="N42" s="321"/>
      <c r="O42" s="12"/>
      <c r="P42" s="213"/>
      <c r="Q42" s="86" t="s">
        <v>27</v>
      </c>
      <c r="X42" s="86"/>
      <c r="Y42" s="197"/>
      <c r="Z42" s="197"/>
      <c r="AA42" s="197"/>
      <c r="AB42" s="197"/>
      <c r="AC42" s="197"/>
      <c r="AD42" s="197"/>
      <c r="AE42" s="197"/>
      <c r="AF42" s="197"/>
    </row>
    <row r="43" spans="1:32" ht="15.75" x14ac:dyDescent="0.25">
      <c r="A43" s="8"/>
      <c r="B43" s="308" t="s">
        <v>304</v>
      </c>
      <c r="C43" s="308"/>
      <c r="D43" s="308"/>
      <c r="E43" s="40"/>
      <c r="F43" s="308" t="s">
        <v>304</v>
      </c>
      <c r="G43" s="308"/>
      <c r="H43" s="308"/>
      <c r="I43" s="308"/>
      <c r="J43" s="127"/>
      <c r="K43" s="321" t="s">
        <v>304</v>
      </c>
      <c r="L43" s="321"/>
      <c r="M43" s="321"/>
      <c r="N43" s="321"/>
      <c r="O43" s="12"/>
      <c r="P43" s="213"/>
      <c r="X43" s="86"/>
      <c r="Y43" s="197"/>
      <c r="Z43" s="197"/>
      <c r="AA43" s="197"/>
      <c r="AB43" s="197"/>
      <c r="AC43" s="197"/>
      <c r="AD43" s="197"/>
      <c r="AE43" s="197"/>
      <c r="AF43" s="197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13"/>
      <c r="Q44" s="197" t="s">
        <v>27</v>
      </c>
      <c r="R44" s="197"/>
      <c r="S44" s="197"/>
      <c r="T44" s="197"/>
      <c r="U44" s="197"/>
      <c r="V44" s="197"/>
      <c r="W44" s="197"/>
      <c r="X44" s="197"/>
      <c r="Y44" s="197"/>
      <c r="Z44" s="197"/>
      <c r="AA44" s="197"/>
      <c r="AB44" s="197"/>
      <c r="AC44" s="197"/>
      <c r="AD44" s="197"/>
      <c r="AE44" s="197"/>
      <c r="AF44" s="197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13"/>
      <c r="Q45" s="197" t="s">
        <v>27</v>
      </c>
      <c r="R45" s="197"/>
      <c r="S45" s="197"/>
      <c r="T45" s="197"/>
      <c r="U45" s="197"/>
      <c r="V45" s="197"/>
      <c r="W45" s="197"/>
      <c r="X45" s="197"/>
      <c r="Y45" s="197"/>
      <c r="Z45" s="197"/>
      <c r="AA45" s="197"/>
      <c r="AB45" s="197"/>
      <c r="AC45" s="197"/>
      <c r="AD45" s="197"/>
      <c r="AE45" s="197"/>
      <c r="AF45" s="197"/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13"/>
      <c r="Q46" s="197" t="s">
        <v>27</v>
      </c>
      <c r="R46" s="197"/>
      <c r="S46" s="197"/>
      <c r="T46" s="197"/>
      <c r="U46" s="197"/>
      <c r="V46" s="197"/>
      <c r="W46" s="197"/>
      <c r="X46" s="197"/>
      <c r="Y46" s="197"/>
      <c r="Z46" s="197"/>
      <c r="AA46" s="197"/>
      <c r="AB46" s="197"/>
      <c r="AC46" s="197"/>
      <c r="AD46" s="197"/>
      <c r="AE46" s="197"/>
      <c r="AF46" s="197"/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  <c r="Q48" s="86" t="s">
        <v>27</v>
      </c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6" t="s">
        <v>27</v>
      </c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9"/>
      <c r="J50" s="33"/>
      <c r="K50" s="33"/>
      <c r="L50" s="33"/>
      <c r="M50" s="33"/>
      <c r="N50" s="33"/>
      <c r="O50" s="12"/>
      <c r="P50" s="202"/>
      <c r="Q50" s="86" t="s">
        <v>27</v>
      </c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9"/>
      <c r="J51" s="33"/>
      <c r="K51" s="33"/>
      <c r="L51" s="33"/>
      <c r="M51" s="33"/>
      <c r="N51" s="33"/>
      <c r="O51" s="12"/>
      <c r="P51" s="202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9"/>
      <c r="J52" s="33"/>
      <c r="K52" s="33"/>
      <c r="L52" s="33"/>
      <c r="M52" s="33"/>
      <c r="N52" s="33"/>
      <c r="O52" s="12"/>
      <c r="P52" s="202"/>
      <c r="Q52" s="86" t="s">
        <v>27</v>
      </c>
    </row>
    <row r="53" spans="1:25" x14ac:dyDescent="0.2">
      <c r="A53" s="130" t="s">
        <v>338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2"/>
      <c r="P53" s="202"/>
    </row>
    <row r="54" spans="1:25" x14ac:dyDescent="0.2">
      <c r="A54" s="130" t="s">
        <v>214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2"/>
      <c r="P54" s="202"/>
    </row>
    <row r="55" spans="1:25" x14ac:dyDescent="0.2">
      <c r="A55" s="130" t="s">
        <v>215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2"/>
      <c r="P55" s="202"/>
    </row>
    <row r="56" spans="1:25" x14ac:dyDescent="0.2">
      <c r="A56" s="134" t="s">
        <v>182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2"/>
      <c r="P56" s="202"/>
    </row>
    <row r="57" spans="1:25" s="64" customFormat="1" ht="14.25" x14ac:dyDescent="0.2">
      <c r="P57" s="199"/>
      <c r="Q57" s="86"/>
      <c r="R57" s="86"/>
      <c r="S57" s="86"/>
      <c r="T57" s="86"/>
      <c r="U57" s="86"/>
      <c r="V57" s="86"/>
      <c r="W57" s="86"/>
      <c r="X57" s="199"/>
      <c r="Y57" s="199"/>
    </row>
    <row r="58" spans="1:25" s="64" customFormat="1" ht="14.25" x14ac:dyDescent="0.2">
      <c r="B58" s="86"/>
      <c r="C58" s="86"/>
      <c r="D58" s="86"/>
      <c r="E58" s="86"/>
      <c r="P58" s="199"/>
      <c r="Q58" s="86"/>
      <c r="R58" s="86"/>
      <c r="S58" s="86"/>
      <c r="T58" s="86"/>
      <c r="U58" s="86"/>
      <c r="V58" s="86"/>
      <c r="W58" s="86"/>
      <c r="X58" s="199"/>
      <c r="Y58" s="199"/>
    </row>
    <row r="59" spans="1:25" s="64" customFormat="1" ht="14.25" x14ac:dyDescent="0.2">
      <c r="P59" s="199"/>
      <c r="Q59" s="86"/>
      <c r="R59" s="86"/>
      <c r="S59" s="86"/>
      <c r="T59" s="86"/>
      <c r="U59" s="86"/>
      <c r="V59" s="86"/>
      <c r="W59" s="86"/>
      <c r="X59" s="199"/>
      <c r="Y59" s="199"/>
    </row>
    <row r="60" spans="1:25" s="64" customFormat="1" ht="14.25" x14ac:dyDescent="0.2">
      <c r="P60" s="199"/>
      <c r="Q60" s="86"/>
      <c r="R60" s="86"/>
      <c r="S60" s="86"/>
      <c r="T60" s="86"/>
      <c r="U60" s="86"/>
      <c r="V60" s="86"/>
      <c r="W60" s="86"/>
      <c r="X60" s="199"/>
      <c r="Y60" s="199"/>
    </row>
    <row r="61" spans="1:25" s="64" customFormat="1" ht="14.25" x14ac:dyDescent="0.2">
      <c r="P61" s="199"/>
      <c r="Q61" s="86"/>
      <c r="R61" s="86"/>
      <c r="S61" s="86"/>
      <c r="T61" s="86"/>
      <c r="U61" s="86"/>
      <c r="V61" s="86"/>
      <c r="W61" s="86"/>
      <c r="X61" s="199"/>
      <c r="Y61" s="199"/>
    </row>
    <row r="62" spans="1:25" s="64" customFormat="1" ht="14.25" x14ac:dyDescent="0.2">
      <c r="P62" s="199"/>
      <c r="Q62" s="86"/>
      <c r="R62" s="86"/>
      <c r="S62" s="86"/>
      <c r="T62" s="86"/>
      <c r="U62" s="86"/>
      <c r="V62" s="86"/>
      <c r="W62" s="86"/>
      <c r="X62" s="199"/>
      <c r="Y62" s="199"/>
    </row>
    <row r="63" spans="1:25" s="64" customFormat="1" ht="14.25" x14ac:dyDescent="0.2">
      <c r="P63" s="199"/>
      <c r="Q63" s="86"/>
      <c r="R63" s="86"/>
      <c r="S63" s="86"/>
      <c r="T63" s="86"/>
      <c r="U63" s="86"/>
      <c r="V63" s="86"/>
      <c r="W63" s="86"/>
      <c r="X63" s="199"/>
      <c r="Y63" s="199"/>
    </row>
    <row r="64" spans="1:25" s="64" customFormat="1" ht="14.25" x14ac:dyDescent="0.2">
      <c r="P64" s="199"/>
      <c r="Q64" s="86"/>
      <c r="R64" s="86"/>
      <c r="S64" s="86"/>
      <c r="T64" s="86"/>
      <c r="U64" s="86"/>
      <c r="V64" s="86"/>
      <c r="W64" s="86"/>
      <c r="X64" s="199"/>
      <c r="Y64" s="199"/>
    </row>
    <row r="65" spans="16:25" s="64" customFormat="1" ht="14.25" x14ac:dyDescent="0.2">
      <c r="P65" s="199"/>
      <c r="Q65" s="86"/>
      <c r="R65" s="86"/>
      <c r="S65" s="86"/>
      <c r="T65" s="86"/>
      <c r="U65" s="86"/>
      <c r="V65" s="86"/>
      <c r="W65" s="86"/>
      <c r="X65" s="199"/>
      <c r="Y65" s="199"/>
    </row>
    <row r="66" spans="16:25" s="64" customFormat="1" ht="14.25" x14ac:dyDescent="0.2">
      <c r="P66" s="199"/>
      <c r="Q66" s="86"/>
      <c r="R66" s="86"/>
      <c r="S66" s="86"/>
      <c r="T66" s="86"/>
      <c r="U66" s="86"/>
      <c r="V66" s="86"/>
      <c r="W66" s="86"/>
      <c r="X66" s="199"/>
      <c r="Y66" s="199"/>
    </row>
    <row r="67" spans="16:25" s="64" customFormat="1" ht="14.25" x14ac:dyDescent="0.2">
      <c r="P67" s="199"/>
      <c r="Q67" s="86"/>
      <c r="R67" s="86"/>
      <c r="S67" s="86"/>
      <c r="T67" s="86"/>
      <c r="U67" s="86"/>
      <c r="V67" s="86"/>
      <c r="W67" s="86"/>
      <c r="X67" s="199"/>
      <c r="Y67" s="199"/>
    </row>
    <row r="68" spans="16:25" s="64" customFormat="1" ht="14.25" x14ac:dyDescent="0.2">
      <c r="P68" s="199"/>
      <c r="Q68" s="86"/>
      <c r="R68" s="86"/>
      <c r="S68" s="86"/>
      <c r="T68" s="86"/>
      <c r="U68" s="86"/>
      <c r="V68" s="86"/>
      <c r="W68" s="86"/>
      <c r="X68" s="199"/>
      <c r="Y68" s="199"/>
    </row>
    <row r="69" spans="16:25" s="64" customFormat="1" ht="14.25" x14ac:dyDescent="0.2">
      <c r="P69" s="199"/>
      <c r="Q69" s="86"/>
      <c r="R69" s="86"/>
      <c r="S69" s="86"/>
      <c r="T69" s="86"/>
      <c r="U69" s="86"/>
      <c r="V69" s="86"/>
      <c r="W69" s="86"/>
      <c r="X69" s="199"/>
      <c r="Y69" s="199"/>
    </row>
    <row r="70" spans="16:25" s="64" customFormat="1" ht="14.25" x14ac:dyDescent="0.2">
      <c r="P70" s="199"/>
      <c r="Q70" s="86"/>
      <c r="R70" s="86"/>
      <c r="S70" s="86"/>
      <c r="T70" s="86"/>
      <c r="U70" s="86"/>
      <c r="V70" s="86"/>
      <c r="W70" s="86"/>
      <c r="X70" s="199"/>
      <c r="Y70" s="199"/>
    </row>
    <row r="71" spans="16:25" s="64" customFormat="1" ht="14.25" x14ac:dyDescent="0.2">
      <c r="P71" s="199"/>
      <c r="Q71" s="86"/>
      <c r="R71" s="86"/>
      <c r="S71" s="86"/>
      <c r="T71" s="86"/>
      <c r="U71" s="86"/>
      <c r="V71" s="86"/>
      <c r="W71" s="86"/>
      <c r="X71" s="199"/>
      <c r="Y71" s="199"/>
    </row>
    <row r="72" spans="16:25" s="64" customFormat="1" ht="14.25" x14ac:dyDescent="0.2">
      <c r="P72" s="199"/>
      <c r="Q72" s="86"/>
      <c r="R72" s="86"/>
      <c r="S72" s="86"/>
      <c r="T72" s="86"/>
      <c r="U72" s="86"/>
      <c r="V72" s="86"/>
      <c r="W72" s="86"/>
      <c r="X72" s="199"/>
      <c r="Y72" s="199"/>
    </row>
    <row r="73" spans="16:25" s="64" customFormat="1" ht="14.25" x14ac:dyDescent="0.2">
      <c r="P73" s="199"/>
      <c r="Q73" s="86"/>
      <c r="R73" s="86"/>
      <c r="S73" s="86"/>
      <c r="T73" s="86"/>
      <c r="U73" s="86"/>
      <c r="V73" s="86"/>
      <c r="W73" s="86"/>
      <c r="X73" s="199"/>
      <c r="Y73" s="199"/>
    </row>
    <row r="74" spans="16:25" s="64" customFormat="1" ht="14.25" x14ac:dyDescent="0.2">
      <c r="P74" s="199"/>
      <c r="Q74" s="86"/>
      <c r="R74" s="86"/>
      <c r="S74" s="86"/>
      <c r="T74" s="86"/>
      <c r="U74" s="86"/>
      <c r="V74" s="86"/>
      <c r="W74" s="86"/>
      <c r="X74" s="199"/>
      <c r="Y74" s="199"/>
    </row>
    <row r="75" spans="16:25" s="64" customFormat="1" ht="14.25" x14ac:dyDescent="0.2">
      <c r="P75" s="199"/>
      <c r="Q75" s="86"/>
      <c r="R75" s="86"/>
      <c r="S75" s="86"/>
      <c r="T75" s="86"/>
      <c r="U75" s="86"/>
      <c r="V75" s="86"/>
      <c r="W75" s="86"/>
      <c r="X75" s="199"/>
      <c r="Y75" s="199"/>
    </row>
    <row r="76" spans="16:25" s="64" customFormat="1" ht="14.25" x14ac:dyDescent="0.2">
      <c r="P76" s="199"/>
      <c r="Q76" s="86"/>
      <c r="R76" s="86"/>
      <c r="S76" s="86"/>
      <c r="T76" s="86"/>
      <c r="U76" s="86"/>
      <c r="V76" s="86"/>
      <c r="W76" s="86"/>
      <c r="X76" s="199"/>
      <c r="Y76" s="199"/>
    </row>
    <row r="77" spans="16:25" s="64" customFormat="1" ht="14.25" x14ac:dyDescent="0.2">
      <c r="P77" s="199"/>
      <c r="Q77" s="86"/>
      <c r="R77" s="86"/>
      <c r="S77" s="86"/>
      <c r="T77" s="86"/>
      <c r="U77" s="86"/>
      <c r="V77" s="86"/>
      <c r="W77" s="86"/>
      <c r="X77" s="199"/>
      <c r="Y77" s="199"/>
    </row>
    <row r="78" spans="16:25" s="64" customFormat="1" ht="14.25" x14ac:dyDescent="0.2">
      <c r="P78" s="199"/>
      <c r="Q78" s="86"/>
      <c r="R78" s="86"/>
      <c r="S78" s="86"/>
      <c r="T78" s="86"/>
      <c r="U78" s="86"/>
      <c r="V78" s="86"/>
      <c r="W78" s="86"/>
      <c r="X78" s="199"/>
      <c r="Y78" s="199"/>
    </row>
    <row r="79" spans="16:25" s="64" customFormat="1" ht="14.25" x14ac:dyDescent="0.2">
      <c r="P79" s="199"/>
      <c r="Q79" s="86"/>
      <c r="R79" s="86"/>
      <c r="S79" s="86"/>
      <c r="T79" s="86"/>
      <c r="U79" s="86"/>
      <c r="V79" s="86"/>
      <c r="W79" s="86"/>
      <c r="X79" s="199"/>
      <c r="Y79" s="199"/>
    </row>
    <row r="80" spans="16:25" s="64" customFormat="1" ht="14.25" x14ac:dyDescent="0.2">
      <c r="P80" s="199"/>
      <c r="Q80" s="86"/>
      <c r="R80" s="86"/>
      <c r="S80" s="86"/>
      <c r="T80" s="86"/>
      <c r="U80" s="86"/>
      <c r="V80" s="86"/>
      <c r="W80" s="86"/>
      <c r="X80" s="199"/>
      <c r="Y80" s="199"/>
    </row>
    <row r="81" spans="16:25" s="64" customFormat="1" ht="14.25" x14ac:dyDescent="0.2">
      <c r="P81" s="199"/>
      <c r="Q81" s="86"/>
      <c r="R81" s="86"/>
      <c r="S81" s="86"/>
      <c r="T81" s="86"/>
      <c r="U81" s="86"/>
      <c r="V81" s="86"/>
      <c r="W81" s="86"/>
      <c r="X81" s="199"/>
      <c r="Y81" s="199"/>
    </row>
    <row r="82" spans="16:25" s="64" customFormat="1" ht="14.25" x14ac:dyDescent="0.2">
      <c r="P82" s="199"/>
      <c r="Q82" s="86"/>
      <c r="R82" s="86"/>
      <c r="S82" s="86"/>
      <c r="T82" s="86"/>
      <c r="U82" s="86"/>
      <c r="V82" s="86"/>
      <c r="W82" s="86"/>
      <c r="X82" s="199"/>
      <c r="Y82" s="199"/>
    </row>
    <row r="83" spans="16:25" s="64" customFormat="1" ht="14.25" x14ac:dyDescent="0.2">
      <c r="P83" s="199"/>
      <c r="Q83" s="86"/>
      <c r="R83" s="86"/>
      <c r="S83" s="86"/>
      <c r="T83" s="86"/>
      <c r="U83" s="86"/>
      <c r="V83" s="86"/>
      <c r="W83" s="86"/>
      <c r="X83" s="199"/>
      <c r="Y83" s="199"/>
    </row>
    <row r="84" spans="16:25" s="64" customFormat="1" ht="14.25" x14ac:dyDescent="0.2">
      <c r="P84" s="199"/>
      <c r="Q84" s="86"/>
      <c r="R84" s="86"/>
      <c r="S84" s="86"/>
      <c r="T84" s="86"/>
      <c r="U84" s="86"/>
      <c r="V84" s="86"/>
      <c r="W84" s="86"/>
      <c r="X84" s="199"/>
      <c r="Y84" s="199"/>
    </row>
  </sheetData>
  <mergeCells count="34">
    <mergeCell ref="B43:D43"/>
    <mergeCell ref="F43:I43"/>
    <mergeCell ref="K43:N43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B41:N41"/>
    <mergeCell ref="B42:D42"/>
    <mergeCell ref="F42:I42"/>
    <mergeCell ref="K42:N42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4"/>
    <col min="17" max="17" width="20.42578125" style="86" bestFit="1" customWidth="1"/>
    <col min="18" max="18" width="10.85546875" style="86" customWidth="1"/>
    <col min="19" max="23" width="10.85546875" style="86"/>
    <col min="24" max="24" width="10.85546875" style="199"/>
    <col min="25" max="35" width="10.85546875" style="64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3"/>
      <c r="X5" s="86"/>
      <c r="Y5" s="197"/>
      <c r="Z5" s="19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3"/>
      <c r="X6" s="86"/>
      <c r="Y6" s="197"/>
      <c r="Z6" s="197"/>
    </row>
    <row r="7" spans="1:26" ht="15.75" x14ac:dyDescent="0.25">
      <c r="A7" s="8"/>
      <c r="B7" s="9"/>
      <c r="C7" s="293" t="s">
        <v>329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2"/>
      <c r="P7" s="213"/>
      <c r="X7" s="86"/>
      <c r="Y7" s="197"/>
      <c r="Z7" s="197"/>
    </row>
    <row r="8" spans="1:26" ht="15.75" x14ac:dyDescent="0.25">
      <c r="A8" s="8"/>
      <c r="B8" s="9"/>
      <c r="C8" s="310" t="s">
        <v>373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P8" s="213"/>
      <c r="X8" s="86"/>
      <c r="Y8" s="197"/>
      <c r="Z8" s="197"/>
    </row>
    <row r="9" spans="1:26" ht="7.5" customHeight="1" x14ac:dyDescent="0.25">
      <c r="A9" s="8"/>
      <c r="B9" s="9"/>
      <c r="C9" s="53"/>
      <c r="D9" s="53"/>
      <c r="E9" s="194"/>
      <c r="F9" s="194"/>
      <c r="G9" s="53"/>
      <c r="H9" s="9"/>
      <c r="I9" s="53"/>
      <c r="J9" s="9"/>
      <c r="K9" s="9"/>
      <c r="L9" s="9"/>
      <c r="M9" s="9"/>
      <c r="N9" s="9"/>
      <c r="O9" s="12"/>
      <c r="P9" s="213"/>
      <c r="X9" s="86"/>
      <c r="Y9" s="197"/>
      <c r="Z9" s="197"/>
    </row>
    <row r="10" spans="1:26" s="64" customFormat="1" ht="15.75" customHeight="1" x14ac:dyDescent="0.25">
      <c r="A10" s="61"/>
      <c r="B10" s="62"/>
      <c r="C10" s="298" t="s">
        <v>51</v>
      </c>
      <c r="D10" s="298"/>
      <c r="E10" s="303" t="s">
        <v>303</v>
      </c>
      <c r="F10" s="303" t="s">
        <v>302</v>
      </c>
      <c r="G10" s="298" t="s">
        <v>50</v>
      </c>
      <c r="H10" s="298"/>
      <c r="I10" s="303" t="s">
        <v>303</v>
      </c>
      <c r="J10" s="303" t="s">
        <v>302</v>
      </c>
      <c r="K10" s="298" t="s">
        <v>52</v>
      </c>
      <c r="L10" s="298"/>
      <c r="M10" s="303" t="s">
        <v>303</v>
      </c>
      <c r="N10" s="303" t="s">
        <v>302</v>
      </c>
      <c r="O10" s="63"/>
      <c r="P10" s="213"/>
      <c r="Q10" s="86"/>
      <c r="R10" s="86"/>
      <c r="S10" s="86"/>
      <c r="T10" s="86"/>
      <c r="U10" s="86"/>
      <c r="V10" s="86"/>
      <c r="W10" s="86"/>
      <c r="X10" s="86"/>
      <c r="Y10" s="197"/>
      <c r="Z10" s="197"/>
    </row>
    <row r="11" spans="1:26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303"/>
      <c r="G11" s="106">
        <v>2016</v>
      </c>
      <c r="H11" s="145">
        <v>2017</v>
      </c>
      <c r="I11" s="303"/>
      <c r="J11" s="303"/>
      <c r="K11" s="106">
        <v>2016</v>
      </c>
      <c r="L11" s="145">
        <v>2017</v>
      </c>
      <c r="M11" s="303"/>
      <c r="N11" s="303"/>
      <c r="O11" s="63"/>
      <c r="P11" s="197"/>
      <c r="Q11" s="179"/>
      <c r="R11" s="309" t="s">
        <v>51</v>
      </c>
      <c r="S11" s="309"/>
      <c r="T11" s="309" t="s">
        <v>50</v>
      </c>
      <c r="U11" s="309"/>
      <c r="V11" s="309" t="s">
        <v>52</v>
      </c>
      <c r="W11" s="309"/>
      <c r="X11" s="86"/>
      <c r="Y11" s="197"/>
      <c r="Z11" s="197"/>
    </row>
    <row r="12" spans="1:26" s="64" customFormat="1" ht="6" customHeight="1" x14ac:dyDescent="0.25">
      <c r="A12" s="61"/>
      <c r="B12" s="62"/>
      <c r="C12" s="106"/>
      <c r="D12" s="106"/>
      <c r="E12" s="106"/>
      <c r="F12" s="114"/>
      <c r="G12" s="67"/>
      <c r="H12" s="105"/>
      <c r="I12" s="106"/>
      <c r="J12" s="106"/>
      <c r="K12" s="106"/>
      <c r="L12" s="106"/>
      <c r="M12" s="106"/>
      <c r="N12" s="106"/>
      <c r="O12" s="63"/>
      <c r="P12" s="213"/>
      <c r="Q12" s="86"/>
      <c r="R12" s="86"/>
      <c r="S12" s="86"/>
      <c r="T12" s="86"/>
      <c r="U12" s="86"/>
      <c r="V12" s="86"/>
      <c r="W12" s="86"/>
      <c r="X12" s="86"/>
      <c r="Y12" s="197"/>
      <c r="Z12" s="197"/>
    </row>
    <row r="13" spans="1:26" s="64" customFormat="1" x14ac:dyDescent="0.25">
      <c r="A13" s="61"/>
      <c r="B13" s="98" t="s">
        <v>38</v>
      </c>
      <c r="C13" s="69">
        <v>1124.3295268483162</v>
      </c>
      <c r="D13" s="69">
        <v>1115.1773078156755</v>
      </c>
      <c r="E13" s="69">
        <v>100</v>
      </c>
      <c r="F13" s="84">
        <v>-0.81401571461846567</v>
      </c>
      <c r="G13" s="69">
        <v>1753.4666671777993</v>
      </c>
      <c r="H13" s="69">
        <v>1733.7928245964576</v>
      </c>
      <c r="I13" s="69">
        <v>100</v>
      </c>
      <c r="J13" s="84">
        <v>-1.1219969532130669</v>
      </c>
      <c r="K13" s="69">
        <v>1026.4907947277347</v>
      </c>
      <c r="L13" s="69">
        <v>1045.4019298528328</v>
      </c>
      <c r="M13" s="69">
        <v>100</v>
      </c>
      <c r="N13" s="84">
        <v>1.8423092756632231</v>
      </c>
      <c r="O13" s="63"/>
      <c r="P13" s="213"/>
      <c r="Q13" s="86"/>
      <c r="R13" s="86">
        <v>2016</v>
      </c>
      <c r="S13" s="86">
        <v>2017</v>
      </c>
      <c r="T13" s="86">
        <v>2016</v>
      </c>
      <c r="U13" s="86">
        <v>2017</v>
      </c>
      <c r="V13" s="86">
        <v>2016</v>
      </c>
      <c r="W13" s="86">
        <v>2017</v>
      </c>
      <c r="X13" s="86"/>
      <c r="Y13" s="197"/>
      <c r="Z13" s="197"/>
    </row>
    <row r="14" spans="1:26" s="64" customFormat="1" ht="14.25" x14ac:dyDescent="0.2">
      <c r="A14" s="61"/>
      <c r="B14" s="62" t="s">
        <v>39</v>
      </c>
      <c r="C14" s="71">
        <v>8.0728434728827345</v>
      </c>
      <c r="D14" s="110">
        <v>20.375099891353258</v>
      </c>
      <c r="E14" s="83">
        <v>1.8270726770133492</v>
      </c>
      <c r="F14" s="83">
        <v>152.39062245904674</v>
      </c>
      <c r="G14" s="71">
        <v>59.158129823241168</v>
      </c>
      <c r="H14" s="110">
        <v>47.11800817338635</v>
      </c>
      <c r="I14" s="83">
        <v>2.717626206830861</v>
      </c>
      <c r="J14" s="83">
        <v>-20.352437924980983</v>
      </c>
      <c r="K14" s="68">
        <v>62.526603955991071</v>
      </c>
      <c r="L14" s="113">
        <v>54.554340304423938</v>
      </c>
      <c r="M14" s="83">
        <v>5.2185038832005848</v>
      </c>
      <c r="N14" s="83">
        <v>-12.750194552671301</v>
      </c>
      <c r="O14" s="63"/>
      <c r="P14" s="213"/>
      <c r="Q14" s="86" t="s">
        <v>39</v>
      </c>
      <c r="R14" s="178">
        <v>8072.8434728827351</v>
      </c>
      <c r="S14" s="178">
        <v>20375.099891353257</v>
      </c>
      <c r="T14" s="178">
        <v>59158.129823241172</v>
      </c>
      <c r="U14" s="178">
        <v>47118.008173386348</v>
      </c>
      <c r="V14" s="178">
        <v>62526.603955991071</v>
      </c>
      <c r="W14" s="178">
        <v>54554.340304423939</v>
      </c>
      <c r="X14" s="86"/>
      <c r="Y14" s="197"/>
      <c r="Z14" s="197"/>
    </row>
    <row r="15" spans="1:26" s="64" customFormat="1" ht="14.25" x14ac:dyDescent="0.2">
      <c r="A15" s="61"/>
      <c r="B15" s="62" t="s">
        <v>40</v>
      </c>
      <c r="C15" s="71">
        <v>825.05034037160226</v>
      </c>
      <c r="D15" s="110">
        <v>829.74912225343257</v>
      </c>
      <c r="E15" s="83">
        <v>74.405129698942858</v>
      </c>
      <c r="F15" s="83">
        <v>0.56951456800975464</v>
      </c>
      <c r="G15" s="71">
        <v>1025.3406636993366</v>
      </c>
      <c r="H15" s="110">
        <v>1054.5869926339001</v>
      </c>
      <c r="I15" s="83">
        <v>60.825432985590787</v>
      </c>
      <c r="J15" s="83">
        <v>2.8523523907698634</v>
      </c>
      <c r="K15" s="68">
        <v>384.75474354919157</v>
      </c>
      <c r="L15" s="113">
        <v>389.58658225319016</v>
      </c>
      <c r="M15" s="83">
        <v>37.266679076059717</v>
      </c>
      <c r="N15" s="83">
        <v>1.2558230366251033</v>
      </c>
      <c r="O15" s="63"/>
      <c r="P15" s="213"/>
      <c r="Q15" s="86" t="s">
        <v>40</v>
      </c>
      <c r="R15" s="178">
        <v>825050.34037160221</v>
      </c>
      <c r="S15" s="178">
        <v>829749.12225343252</v>
      </c>
      <c r="T15" s="178">
        <v>1025340.6636993366</v>
      </c>
      <c r="U15" s="178">
        <v>1054586.9926339001</v>
      </c>
      <c r="V15" s="178">
        <v>384754.74354919157</v>
      </c>
      <c r="W15" s="178">
        <v>389586.58225319016</v>
      </c>
      <c r="X15" s="86"/>
      <c r="Y15" s="197"/>
      <c r="Z15" s="197"/>
    </row>
    <row r="16" spans="1:26" s="64" customFormat="1" ht="14.25" x14ac:dyDescent="0.2">
      <c r="A16" s="61"/>
      <c r="B16" s="62" t="s">
        <v>41</v>
      </c>
      <c r="C16" s="71">
        <v>29.988426473736112</v>
      </c>
      <c r="D16" s="110">
        <v>19.425054872939604</v>
      </c>
      <c r="E16" s="83">
        <v>1.7418803930818789</v>
      </c>
      <c r="F16" s="83">
        <v>-35.224827851664429</v>
      </c>
      <c r="G16" s="71">
        <v>77.681006701985638</v>
      </c>
      <c r="H16" s="110">
        <v>62.603860979166974</v>
      </c>
      <c r="I16" s="83">
        <v>3.6108040182792949</v>
      </c>
      <c r="J16" s="83">
        <v>-19.409050375287261</v>
      </c>
      <c r="K16" s="68">
        <v>30.141712228077576</v>
      </c>
      <c r="L16" s="113">
        <v>49.20153978896932</v>
      </c>
      <c r="M16" s="83">
        <v>4.7064711078059425</v>
      </c>
      <c r="N16" s="83">
        <v>63.234057231616568</v>
      </c>
      <c r="O16" s="63"/>
      <c r="P16" s="213"/>
      <c r="Q16" s="86" t="s">
        <v>41</v>
      </c>
      <c r="R16" s="178">
        <v>29988.426473736112</v>
      </c>
      <c r="S16" s="178">
        <v>19425.054872939603</v>
      </c>
      <c r="T16" s="178">
        <v>77681.006701985636</v>
      </c>
      <c r="U16" s="178">
        <v>62603.860979166973</v>
      </c>
      <c r="V16" s="178">
        <v>30141.712228077577</v>
      </c>
      <c r="W16" s="178">
        <v>49201.539788969319</v>
      </c>
      <c r="X16" s="86"/>
      <c r="Y16" s="197"/>
      <c r="Z16" s="197"/>
    </row>
    <row r="17" spans="1:26" s="64" customFormat="1" ht="14.25" x14ac:dyDescent="0.2">
      <c r="A17" s="61"/>
      <c r="B17" s="62" t="s">
        <v>43</v>
      </c>
      <c r="C17" s="71">
        <v>41.272871503870164</v>
      </c>
      <c r="D17" s="110">
        <v>25.755937673185812</v>
      </c>
      <c r="E17" s="83">
        <v>2.3095822962569588</v>
      </c>
      <c r="F17" s="83">
        <v>-37.59596380210504</v>
      </c>
      <c r="G17" s="71">
        <v>24.093590946737116</v>
      </c>
      <c r="H17" s="110">
        <v>11.761413864827032</v>
      </c>
      <c r="I17" s="83">
        <v>0.6783632795091602</v>
      </c>
      <c r="J17" s="83">
        <v>-51.184471045318269</v>
      </c>
      <c r="K17" s="68">
        <v>25.058621284112679</v>
      </c>
      <c r="L17" s="113">
        <v>18.189871554905476</v>
      </c>
      <c r="M17" s="83">
        <v>1.7399883275006169</v>
      </c>
      <c r="N17" s="83">
        <v>-27.410724841282597</v>
      </c>
      <c r="O17" s="63"/>
      <c r="P17" s="213"/>
      <c r="Q17" s="86" t="s">
        <v>43</v>
      </c>
      <c r="R17" s="178">
        <v>41272.871503870163</v>
      </c>
      <c r="S17" s="178">
        <v>25755.937673185814</v>
      </c>
      <c r="T17" s="178">
        <v>24093.590946737117</v>
      </c>
      <c r="U17" s="178">
        <v>11761.413864827033</v>
      </c>
      <c r="V17" s="178">
        <v>25058.62128411268</v>
      </c>
      <c r="W17" s="178">
        <v>18189.871554905476</v>
      </c>
      <c r="X17" s="86"/>
      <c r="Y17" s="197"/>
      <c r="Z17" s="197"/>
    </row>
    <row r="18" spans="1:26" s="64" customFormat="1" ht="14.25" x14ac:dyDescent="0.2">
      <c r="A18" s="61"/>
      <c r="B18" s="62" t="s">
        <v>165</v>
      </c>
      <c r="C18" s="71">
        <v>10.569080310410973</v>
      </c>
      <c r="D18" s="110">
        <v>9.218361710889079</v>
      </c>
      <c r="E18" s="83">
        <v>0.82662744715863212</v>
      </c>
      <c r="F18" s="83">
        <v>-12.779906669754237</v>
      </c>
      <c r="G18" s="71">
        <v>59.708171633576384</v>
      </c>
      <c r="H18" s="110">
        <v>67.598149118798858</v>
      </c>
      <c r="I18" s="83">
        <v>3.8988596653427958</v>
      </c>
      <c r="J18" s="83">
        <v>13.214233947143029</v>
      </c>
      <c r="K18" s="68">
        <v>65.588911437499803</v>
      </c>
      <c r="L18" s="113">
        <v>64.128431014904891</v>
      </c>
      <c r="M18" s="83">
        <v>6.134332564694291</v>
      </c>
      <c r="N18" s="83">
        <v>-2.2267184964437359</v>
      </c>
      <c r="O18" s="63"/>
      <c r="P18" s="213"/>
      <c r="Q18" s="86" t="s">
        <v>244</v>
      </c>
      <c r="R18" s="178">
        <v>10569.080310410973</v>
      </c>
      <c r="S18" s="178">
        <v>9218.3617108890794</v>
      </c>
      <c r="T18" s="178">
        <v>59708.171633576385</v>
      </c>
      <c r="U18" s="178">
        <v>67598.149118798858</v>
      </c>
      <c r="V18" s="178">
        <v>65588.911437499803</v>
      </c>
      <c r="W18" s="178">
        <v>64128.431014904891</v>
      </c>
      <c r="X18" s="86"/>
      <c r="Y18" s="197"/>
      <c r="Z18" s="197"/>
    </row>
    <row r="19" spans="1:26" s="64" customFormat="1" ht="14.25" x14ac:dyDescent="0.2">
      <c r="A19" s="61"/>
      <c r="B19" s="62" t="s">
        <v>42</v>
      </c>
      <c r="C19" s="71">
        <v>209.37596471581384</v>
      </c>
      <c r="D19" s="110">
        <v>210.65373141387514</v>
      </c>
      <c r="E19" s="83">
        <v>18.889707487546321</v>
      </c>
      <c r="F19" s="83">
        <v>0.61027382001348496</v>
      </c>
      <c r="G19" s="71">
        <v>507.48510437292265</v>
      </c>
      <c r="H19" s="110">
        <v>490.12439982637841</v>
      </c>
      <c r="I19" s="83">
        <v>28.268913844447098</v>
      </c>
      <c r="J19" s="83">
        <v>-3.4209288897249723</v>
      </c>
      <c r="K19" s="68">
        <v>458.42020227286218</v>
      </c>
      <c r="L19" s="113">
        <v>469.74116493643891</v>
      </c>
      <c r="M19" s="83">
        <v>44.934025040738831</v>
      </c>
      <c r="N19" s="83">
        <v>2.4695601562599201</v>
      </c>
      <c r="O19" s="63"/>
      <c r="P19" s="213"/>
      <c r="Q19" s="86" t="s">
        <v>42</v>
      </c>
      <c r="R19" s="178">
        <v>209375.96471581384</v>
      </c>
      <c r="S19" s="178">
        <v>210653.73141387512</v>
      </c>
      <c r="T19" s="178">
        <v>507485.10437292262</v>
      </c>
      <c r="U19" s="178">
        <v>490124.39982637839</v>
      </c>
      <c r="V19" s="178">
        <v>458420.2022728622</v>
      </c>
      <c r="W19" s="178">
        <v>469741.1649364389</v>
      </c>
      <c r="X19" s="86"/>
      <c r="Y19" s="197"/>
      <c r="Z19" s="197"/>
    </row>
    <row r="20" spans="1:26" s="64" customFormat="1" ht="14.25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13"/>
      <c r="Q20" s="86"/>
      <c r="R20" s="86"/>
      <c r="S20" s="86"/>
      <c r="T20" s="86"/>
      <c r="U20" s="86"/>
      <c r="V20" s="86"/>
      <c r="W20" s="86"/>
      <c r="X20" s="86"/>
      <c r="Y20" s="197"/>
      <c r="Z20" s="197"/>
    </row>
    <row r="21" spans="1:26" s="64" customFormat="1" ht="14.25" x14ac:dyDescent="0.2">
      <c r="A21" s="61"/>
      <c r="B21" s="62" t="s">
        <v>61</v>
      </c>
      <c r="C21" s="71">
        <v>855.03876684533839</v>
      </c>
      <c r="D21" s="110">
        <v>849.17417712637223</v>
      </c>
      <c r="E21" s="83">
        <v>76.147010092024743</v>
      </c>
      <c r="F21" s="83">
        <v>-0.68588582721267333</v>
      </c>
      <c r="G21" s="68">
        <v>1103.0216704013221</v>
      </c>
      <c r="H21" s="113">
        <v>1117.190853613067</v>
      </c>
      <c r="I21" s="83">
        <v>64.43623700387009</v>
      </c>
      <c r="J21" s="83">
        <v>1.2845788611378417</v>
      </c>
      <c r="K21" s="68">
        <v>414.89645577726913</v>
      </c>
      <c r="L21" s="113">
        <v>438.7881220421595</v>
      </c>
      <c r="M21" s="83">
        <v>41.973150183865663</v>
      </c>
      <c r="N21" s="83">
        <v>5.7584647765022812</v>
      </c>
      <c r="O21" s="63"/>
      <c r="P21" s="213"/>
      <c r="Q21" s="86"/>
      <c r="R21" s="86"/>
      <c r="S21" s="86"/>
      <c r="T21" s="86"/>
      <c r="U21" s="86"/>
      <c r="V21" s="86"/>
      <c r="W21" s="86"/>
      <c r="X21" s="86"/>
      <c r="Y21" s="197"/>
      <c r="Z21" s="197"/>
    </row>
    <row r="22" spans="1:26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13"/>
      <c r="Q22" s="86"/>
      <c r="R22" s="86"/>
      <c r="S22" s="86"/>
      <c r="T22" s="86"/>
      <c r="U22" s="86"/>
      <c r="V22" s="86"/>
      <c r="W22" s="86"/>
      <c r="X22" s="86"/>
      <c r="Y22" s="197"/>
      <c r="Z22" s="197"/>
    </row>
    <row r="23" spans="1:26" s="64" customFormat="1" x14ac:dyDescent="0.25">
      <c r="A23" s="61"/>
      <c r="B23" s="62"/>
      <c r="C23" s="298" t="s">
        <v>369</v>
      </c>
      <c r="D23" s="298"/>
      <c r="E23" s="298"/>
      <c r="F23" s="298"/>
      <c r="G23" s="298"/>
      <c r="H23" s="298"/>
      <c r="I23" s="298"/>
      <c r="J23" s="298"/>
      <c r="K23" s="298"/>
      <c r="L23" s="298"/>
      <c r="M23" s="298"/>
      <c r="N23" s="298"/>
      <c r="O23" s="63"/>
      <c r="P23" s="213"/>
      <c r="Q23" s="86"/>
      <c r="R23" s="86"/>
      <c r="S23" s="86"/>
      <c r="T23" s="86"/>
      <c r="U23" s="86"/>
      <c r="V23" s="86"/>
      <c r="W23" s="86"/>
      <c r="X23" s="86"/>
      <c r="Y23" s="197"/>
      <c r="Z23" s="197"/>
    </row>
    <row r="24" spans="1:26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13"/>
      <c r="Q24" s="86"/>
      <c r="R24" s="87"/>
      <c r="S24" s="86"/>
      <c r="T24" s="86"/>
      <c r="U24" s="86"/>
      <c r="V24" s="86"/>
      <c r="W24" s="86"/>
      <c r="X24" s="86"/>
      <c r="Y24" s="197"/>
      <c r="Z24" s="197"/>
    </row>
    <row r="25" spans="1:26" s="64" customFormat="1" ht="15.75" customHeight="1" x14ac:dyDescent="0.25">
      <c r="A25" s="61"/>
      <c r="B25" s="62"/>
      <c r="C25" s="298" t="s">
        <v>51</v>
      </c>
      <c r="D25" s="298"/>
      <c r="E25" s="303" t="s">
        <v>303</v>
      </c>
      <c r="F25" s="303" t="s">
        <v>302</v>
      </c>
      <c r="G25" s="298" t="s">
        <v>50</v>
      </c>
      <c r="H25" s="298"/>
      <c r="I25" s="303" t="s">
        <v>303</v>
      </c>
      <c r="J25" s="303" t="s">
        <v>302</v>
      </c>
      <c r="K25" s="298" t="s">
        <v>52</v>
      </c>
      <c r="L25" s="298"/>
      <c r="M25" s="303" t="s">
        <v>303</v>
      </c>
      <c r="N25" s="303" t="s">
        <v>302</v>
      </c>
      <c r="O25" s="63"/>
      <c r="P25" s="213"/>
      <c r="Q25" s="86"/>
      <c r="R25" s="87"/>
      <c r="S25" s="86"/>
      <c r="T25" s="86"/>
      <c r="U25" s="86"/>
      <c r="V25" s="86"/>
      <c r="W25" s="86"/>
      <c r="X25" s="86"/>
      <c r="Y25" s="197"/>
      <c r="Z25" s="197"/>
    </row>
    <row r="26" spans="1:26" s="64" customFormat="1" x14ac:dyDescent="0.25">
      <c r="A26" s="61"/>
      <c r="B26" s="62"/>
      <c r="C26" s="106">
        <v>2016</v>
      </c>
      <c r="D26" s="145">
        <v>2017</v>
      </c>
      <c r="E26" s="303"/>
      <c r="F26" s="303"/>
      <c r="G26" s="106">
        <v>2016</v>
      </c>
      <c r="H26" s="145">
        <v>2017</v>
      </c>
      <c r="I26" s="303"/>
      <c r="J26" s="303"/>
      <c r="K26" s="106">
        <v>2016</v>
      </c>
      <c r="L26" s="145">
        <v>2017</v>
      </c>
      <c r="M26" s="303"/>
      <c r="N26" s="303"/>
      <c r="O26" s="63"/>
      <c r="P26" s="213"/>
      <c r="Q26" s="86"/>
      <c r="R26" s="309" t="s">
        <v>51</v>
      </c>
      <c r="S26" s="309"/>
      <c r="T26" s="309" t="s">
        <v>50</v>
      </c>
      <c r="U26" s="309"/>
      <c r="V26" s="309" t="s">
        <v>52</v>
      </c>
      <c r="W26" s="309"/>
      <c r="X26" s="86"/>
      <c r="Y26" s="197"/>
      <c r="Z26" s="197"/>
    </row>
    <row r="27" spans="1:26" s="64" customFormat="1" ht="6" customHeight="1" x14ac:dyDescent="0.25">
      <c r="A27" s="61"/>
      <c r="B27" s="62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3"/>
      <c r="P27" s="213"/>
      <c r="Q27" s="86"/>
      <c r="R27" s="86"/>
      <c r="S27" s="86"/>
      <c r="T27" s="86"/>
      <c r="U27" s="86"/>
      <c r="V27" s="86"/>
      <c r="W27" s="86"/>
      <c r="X27" s="86"/>
      <c r="Y27" s="197"/>
      <c r="Z27" s="197"/>
    </row>
    <row r="28" spans="1:26" s="64" customFormat="1" x14ac:dyDescent="0.25">
      <c r="A28" s="61"/>
      <c r="B28" s="98" t="s">
        <v>38</v>
      </c>
      <c r="C28" s="69">
        <v>1157.2661426733423</v>
      </c>
      <c r="D28" s="69">
        <v>1123.3492770366245</v>
      </c>
      <c r="E28" s="69">
        <v>100</v>
      </c>
      <c r="F28" s="84">
        <v>-2.9307749000906713</v>
      </c>
      <c r="G28" s="69">
        <v>1087.8768088495888</v>
      </c>
      <c r="H28" s="69">
        <v>1692.6682289384082</v>
      </c>
      <c r="I28" s="69">
        <v>100</v>
      </c>
      <c r="J28" s="84">
        <v>55.593741420811796</v>
      </c>
      <c r="K28" s="69">
        <v>1016.8612012869501</v>
      </c>
      <c r="L28" s="69">
        <v>1010.3868128786742</v>
      </c>
      <c r="M28" s="69">
        <v>100</v>
      </c>
      <c r="N28" s="84">
        <v>-0.63670325901724611</v>
      </c>
      <c r="O28" s="63"/>
      <c r="P28" s="213"/>
      <c r="Q28" s="86"/>
      <c r="R28" s="86">
        <v>2016</v>
      </c>
      <c r="S28" s="86">
        <v>2017</v>
      </c>
      <c r="T28" s="86">
        <v>2016</v>
      </c>
      <c r="U28" s="86">
        <v>2017</v>
      </c>
      <c r="V28" s="86">
        <v>2016</v>
      </c>
      <c r="W28" s="86">
        <v>2017</v>
      </c>
      <c r="X28" s="86"/>
      <c r="Y28" s="197"/>
      <c r="Z28" s="197"/>
    </row>
    <row r="29" spans="1:26" s="64" customFormat="1" ht="14.25" x14ac:dyDescent="0.2">
      <c r="A29" s="61"/>
      <c r="B29" s="62" t="s">
        <v>39</v>
      </c>
      <c r="C29" s="71">
        <v>18.332268696818897</v>
      </c>
      <c r="D29" s="110">
        <v>22.039444174747786</v>
      </c>
      <c r="E29" s="83">
        <v>1.9619404779328695</v>
      </c>
      <c r="F29" s="83">
        <v>20.222131473406655</v>
      </c>
      <c r="G29" s="71">
        <v>34.709727026641609</v>
      </c>
      <c r="H29" s="110">
        <v>52.068660844513396</v>
      </c>
      <c r="I29" s="83">
        <v>3.0761291524429057</v>
      </c>
      <c r="J29" s="83">
        <v>50.011726697095192</v>
      </c>
      <c r="K29" s="71">
        <v>61.576694819919403</v>
      </c>
      <c r="L29" s="110">
        <v>60.178471133060249</v>
      </c>
      <c r="M29" s="83">
        <v>5.9559834279316153</v>
      </c>
      <c r="N29" s="83">
        <v>-2.2707027243801359</v>
      </c>
      <c r="O29" s="63"/>
      <c r="P29" s="213"/>
      <c r="Q29" s="86" t="s">
        <v>39</v>
      </c>
      <c r="R29" s="178">
        <v>18332.268696818897</v>
      </c>
      <c r="S29" s="178">
        <v>22039.444174747787</v>
      </c>
      <c r="T29" s="178">
        <v>34709.727026641609</v>
      </c>
      <c r="U29" s="178">
        <v>52068.660844513397</v>
      </c>
      <c r="V29" s="178">
        <v>61576.694819919401</v>
      </c>
      <c r="W29" s="178">
        <v>60178.471133060251</v>
      </c>
      <c r="X29" s="86"/>
      <c r="Y29" s="197"/>
      <c r="Z29" s="197"/>
    </row>
    <row r="30" spans="1:26" s="64" customFormat="1" ht="14.25" x14ac:dyDescent="0.2">
      <c r="A30" s="61"/>
      <c r="B30" s="62" t="s">
        <v>40</v>
      </c>
      <c r="C30" s="71">
        <v>842.40301441033159</v>
      </c>
      <c r="D30" s="110">
        <v>835.46229218354699</v>
      </c>
      <c r="E30" s="83">
        <v>74.372442236975644</v>
      </c>
      <c r="F30" s="83">
        <v>-0.82391944331335898</v>
      </c>
      <c r="G30" s="71">
        <v>626.8452152867518</v>
      </c>
      <c r="H30" s="110">
        <v>1002.6588139700763</v>
      </c>
      <c r="I30" s="83">
        <v>59.23540105664501</v>
      </c>
      <c r="J30" s="83">
        <v>59.953173370144917</v>
      </c>
      <c r="K30" s="71">
        <v>366.73815730919142</v>
      </c>
      <c r="L30" s="110">
        <v>365.8208658535458</v>
      </c>
      <c r="M30" s="83">
        <v>36.206021415827117</v>
      </c>
      <c r="N30" s="83">
        <v>-0.2501216296596831</v>
      </c>
      <c r="O30" s="63"/>
      <c r="P30" s="213"/>
      <c r="Q30" s="86" t="s">
        <v>40</v>
      </c>
      <c r="R30" s="178">
        <v>842403.01441033161</v>
      </c>
      <c r="S30" s="178">
        <v>835462.29218354705</v>
      </c>
      <c r="T30" s="178">
        <v>626845.21528675174</v>
      </c>
      <c r="U30" s="178">
        <v>1002658.8139700763</v>
      </c>
      <c r="V30" s="178">
        <v>366738.15730919142</v>
      </c>
      <c r="W30" s="178">
        <v>365820.86585354578</v>
      </c>
      <c r="X30" s="86"/>
      <c r="Y30" s="197"/>
      <c r="Z30" s="197"/>
    </row>
    <row r="31" spans="1:26" s="64" customFormat="1" ht="14.25" x14ac:dyDescent="0.2">
      <c r="A31" s="61"/>
      <c r="B31" s="62" t="s">
        <v>41</v>
      </c>
      <c r="C31" s="71">
        <v>27.804096119728307</v>
      </c>
      <c r="D31" s="110">
        <v>22.934759543191561</v>
      </c>
      <c r="E31" s="83">
        <v>2.0416410115732706</v>
      </c>
      <c r="F31" s="83">
        <v>-17.513018785321076</v>
      </c>
      <c r="G31" s="71">
        <v>50.799966111591722</v>
      </c>
      <c r="H31" s="110">
        <v>71.61523283061284</v>
      </c>
      <c r="I31" s="83">
        <v>4.230907841610982</v>
      </c>
      <c r="J31" s="83">
        <v>40.974961820439916</v>
      </c>
      <c r="K31" s="71">
        <v>41.101224086738206</v>
      </c>
      <c r="L31" s="110">
        <v>41.510839155348606</v>
      </c>
      <c r="M31" s="83">
        <v>4.108410623163306</v>
      </c>
      <c r="N31" s="83">
        <v>0.99660065536240072</v>
      </c>
      <c r="O31" s="63"/>
      <c r="P31" s="213"/>
      <c r="Q31" s="86" t="s">
        <v>41</v>
      </c>
      <c r="R31" s="178">
        <v>27804.096119728307</v>
      </c>
      <c r="S31" s="178">
        <v>22934.759543191562</v>
      </c>
      <c r="T31" s="178">
        <v>50799.966111591719</v>
      </c>
      <c r="U31" s="178">
        <v>71615.232830612833</v>
      </c>
      <c r="V31" s="178">
        <v>41101.224086738206</v>
      </c>
      <c r="W31" s="178">
        <v>41510.839155348607</v>
      </c>
      <c r="X31" s="86"/>
      <c r="Y31" s="197"/>
      <c r="Z31" s="197"/>
    </row>
    <row r="32" spans="1:26" s="64" customFormat="1" ht="14.25" x14ac:dyDescent="0.2">
      <c r="A32" s="61"/>
      <c r="B32" s="62" t="s">
        <v>43</v>
      </c>
      <c r="C32" s="71">
        <v>43.86930345432841</v>
      </c>
      <c r="D32" s="110">
        <v>28.114455988676191</v>
      </c>
      <c r="E32" s="83">
        <v>2.5027350409519671</v>
      </c>
      <c r="F32" s="83">
        <v>-35.91314706433468</v>
      </c>
      <c r="G32" s="71">
        <v>16.904734047451999</v>
      </c>
      <c r="H32" s="110">
        <v>26.758258250776933</v>
      </c>
      <c r="I32" s="83">
        <v>1.5808330181490395</v>
      </c>
      <c r="J32" s="83">
        <v>58.288549087290285</v>
      </c>
      <c r="K32" s="71">
        <v>30.075782724296619</v>
      </c>
      <c r="L32" s="110">
        <v>26.214859818443362</v>
      </c>
      <c r="M32" s="83">
        <v>2.5945370114001287</v>
      </c>
      <c r="N32" s="83">
        <v>-12.837314796579591</v>
      </c>
      <c r="O32" s="63"/>
      <c r="P32" s="213"/>
      <c r="Q32" s="86" t="s">
        <v>43</v>
      </c>
      <c r="R32" s="178">
        <v>43869.303454328408</v>
      </c>
      <c r="S32" s="178">
        <v>28114.455988676193</v>
      </c>
      <c r="T32" s="178">
        <v>16904.734047451999</v>
      </c>
      <c r="U32" s="178">
        <v>26758.258250776933</v>
      </c>
      <c r="V32" s="178">
        <v>30075.78272429662</v>
      </c>
      <c r="W32" s="178">
        <v>26214.859818443361</v>
      </c>
      <c r="X32" s="86"/>
      <c r="Y32" s="197"/>
      <c r="Z32" s="197"/>
    </row>
    <row r="33" spans="1:26" s="64" customFormat="1" ht="14.25" x14ac:dyDescent="0.2">
      <c r="A33" s="61"/>
      <c r="B33" s="62" t="s">
        <v>165</v>
      </c>
      <c r="C33" s="71">
        <v>12.110162404495428</v>
      </c>
      <c r="D33" s="110">
        <v>12.304123700477653</v>
      </c>
      <c r="E33" s="83">
        <v>1.0953070386919832</v>
      </c>
      <c r="F33" s="83">
        <v>1.6016407501704855</v>
      </c>
      <c r="G33" s="71">
        <v>39.61626476287185</v>
      </c>
      <c r="H33" s="110">
        <v>56.416043476866733</v>
      </c>
      <c r="I33" s="83">
        <v>3.3329652268743306</v>
      </c>
      <c r="J33" s="83">
        <v>42.406266250874666</v>
      </c>
      <c r="K33" s="71">
        <v>66.123316979710125</v>
      </c>
      <c r="L33" s="110">
        <v>58.711317802137359</v>
      </c>
      <c r="M33" s="83">
        <v>5.8107763337551921</v>
      </c>
      <c r="N33" s="83">
        <v>-11.20935778198654</v>
      </c>
      <c r="O33" s="63"/>
      <c r="P33" s="213"/>
      <c r="Q33" s="86" t="s">
        <v>244</v>
      </c>
      <c r="R33" s="178">
        <v>12110.162404495428</v>
      </c>
      <c r="S33" s="178">
        <v>12304.123700477654</v>
      </c>
      <c r="T33" s="178">
        <v>39616.264762871848</v>
      </c>
      <c r="U33" s="178">
        <v>56416.043476866733</v>
      </c>
      <c r="V33" s="178">
        <v>66123.316979710129</v>
      </c>
      <c r="W33" s="178">
        <v>58711.317802137361</v>
      </c>
      <c r="X33" s="86"/>
      <c r="Y33" s="197"/>
      <c r="Z33" s="197"/>
    </row>
    <row r="34" spans="1:26" s="64" customFormat="1" ht="14.25" x14ac:dyDescent="0.2">
      <c r="A34" s="61"/>
      <c r="B34" s="62" t="s">
        <v>42</v>
      </c>
      <c r="C34" s="71">
        <v>212.74729758763971</v>
      </c>
      <c r="D34" s="110">
        <v>202.49420144598403</v>
      </c>
      <c r="E34" s="83">
        <v>18.025934193874246</v>
      </c>
      <c r="F34" s="83">
        <v>-4.8193778524646014</v>
      </c>
      <c r="G34" s="71">
        <v>319.00090161427966</v>
      </c>
      <c r="H34" s="110">
        <v>483.15121956556231</v>
      </c>
      <c r="I34" s="83">
        <v>28.543763704277747</v>
      </c>
      <c r="J34" s="83">
        <v>51.457634483354923</v>
      </c>
      <c r="K34" s="71">
        <v>451.24602536709432</v>
      </c>
      <c r="L34" s="110">
        <v>457.95045911613875</v>
      </c>
      <c r="M34" s="83">
        <v>45.324271187922641</v>
      </c>
      <c r="N34" s="83">
        <v>1.4857601778520468</v>
      </c>
      <c r="O34" s="63"/>
      <c r="P34" s="213"/>
      <c r="Q34" s="86" t="s">
        <v>42</v>
      </c>
      <c r="R34" s="178">
        <v>212747.29758763971</v>
      </c>
      <c r="S34" s="178">
        <v>202494.20144598404</v>
      </c>
      <c r="T34" s="178">
        <v>319000.90161427966</v>
      </c>
      <c r="U34" s="178">
        <v>483151.21956556232</v>
      </c>
      <c r="V34" s="178">
        <v>451246.02536709432</v>
      </c>
      <c r="W34" s="178">
        <v>457950.45911613875</v>
      </c>
      <c r="X34" s="86"/>
      <c r="Y34" s="197"/>
      <c r="Z34" s="197"/>
    </row>
    <row r="35" spans="1:26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13"/>
      <c r="Q35" s="86"/>
      <c r="R35" s="86"/>
      <c r="S35" s="86"/>
      <c r="T35" s="86"/>
      <c r="U35" s="86"/>
      <c r="V35" s="86"/>
      <c r="W35" s="86"/>
      <c r="X35" s="86"/>
      <c r="Y35" s="197"/>
      <c r="Z35" s="197"/>
    </row>
    <row r="36" spans="1:26" s="64" customFormat="1" ht="14.25" x14ac:dyDescent="0.2">
      <c r="A36" s="61"/>
      <c r="B36" s="62" t="s">
        <v>61</v>
      </c>
      <c r="C36" s="71">
        <v>870.20711053005994</v>
      </c>
      <c r="D36" s="110">
        <v>858.3970517267386</v>
      </c>
      <c r="E36" s="83">
        <v>76.41408324854892</v>
      </c>
      <c r="F36" s="83">
        <v>-1.3571549416698803</v>
      </c>
      <c r="G36" s="71">
        <v>677.64518139834354</v>
      </c>
      <c r="H36" s="110">
        <v>1074.2740468006891</v>
      </c>
      <c r="I36" s="83">
        <v>63.466308898255996</v>
      </c>
      <c r="J36" s="83">
        <v>58.530463477049842</v>
      </c>
      <c r="K36" s="71">
        <v>407.83938139592965</v>
      </c>
      <c r="L36" s="110">
        <v>407.3317050088944</v>
      </c>
      <c r="M36" s="83">
        <v>40.314432038990425</v>
      </c>
      <c r="N36" s="83">
        <v>-0.12447949123931545</v>
      </c>
      <c r="O36" s="63"/>
      <c r="P36" s="213"/>
      <c r="Q36" s="86"/>
      <c r="R36" s="86"/>
      <c r="S36" s="86"/>
      <c r="T36" s="86"/>
      <c r="U36" s="86"/>
      <c r="V36" s="86"/>
      <c r="W36" s="86"/>
      <c r="X36" s="86"/>
      <c r="Y36" s="197"/>
      <c r="Z36" s="197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3"/>
      <c r="X37" s="86"/>
      <c r="Y37" s="197"/>
      <c r="Z37" s="197"/>
    </row>
    <row r="38" spans="1:26" ht="15.75" x14ac:dyDescent="0.2">
      <c r="A38" s="8"/>
      <c r="B38" s="318" t="s">
        <v>234</v>
      </c>
      <c r="C38" s="318"/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213"/>
      <c r="Q38" s="86" t="s">
        <v>27</v>
      </c>
      <c r="X38" s="86"/>
      <c r="Y38" s="197"/>
      <c r="Z38" s="197"/>
    </row>
    <row r="39" spans="1:26" ht="15.75" x14ac:dyDescent="0.25">
      <c r="A39" s="8"/>
      <c r="B39" s="315" t="s">
        <v>231</v>
      </c>
      <c r="C39" s="311"/>
      <c r="D39" s="311"/>
      <c r="E39" s="40"/>
      <c r="F39" s="308" t="s">
        <v>232</v>
      </c>
      <c r="G39" s="308"/>
      <c r="H39" s="308"/>
      <c r="I39" s="308"/>
      <c r="J39" s="127"/>
      <c r="K39" s="321" t="s">
        <v>233</v>
      </c>
      <c r="L39" s="321"/>
      <c r="M39" s="321"/>
      <c r="N39" s="321"/>
      <c r="O39" s="12"/>
      <c r="P39" s="213"/>
      <c r="Q39" s="86" t="s">
        <v>27</v>
      </c>
      <c r="X39" s="86"/>
      <c r="Y39" s="197"/>
      <c r="Z39" s="197"/>
    </row>
    <row r="40" spans="1:26" ht="15.75" x14ac:dyDescent="0.25">
      <c r="A40" s="8"/>
      <c r="B40" s="315" t="s">
        <v>304</v>
      </c>
      <c r="C40" s="315"/>
      <c r="D40" s="315"/>
      <c r="E40" s="40"/>
      <c r="F40" s="308" t="s">
        <v>304</v>
      </c>
      <c r="G40" s="308"/>
      <c r="H40" s="308"/>
      <c r="I40" s="308"/>
      <c r="J40" s="127"/>
      <c r="K40" s="321" t="s">
        <v>304</v>
      </c>
      <c r="L40" s="321"/>
      <c r="M40" s="321"/>
      <c r="N40" s="321"/>
      <c r="O40" s="12"/>
      <c r="P40" s="213"/>
      <c r="X40" s="86"/>
      <c r="Y40" s="197"/>
      <c r="Z40" s="19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3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3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">
      <c r="A49" s="130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">
      <c r="A50" s="130" t="s">
        <v>216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">
      <c r="A51" s="134" t="s">
        <v>182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s="64" customFormat="1" ht="14.25" x14ac:dyDescent="0.2">
      <c r="Q52" s="86"/>
      <c r="R52" s="86"/>
      <c r="S52" s="86"/>
      <c r="T52" s="86"/>
      <c r="U52" s="86"/>
      <c r="V52" s="86"/>
      <c r="W52" s="86"/>
      <c r="X52" s="199"/>
    </row>
    <row r="53" spans="1:24" s="64" customFormat="1" ht="14.25" x14ac:dyDescent="0.2">
      <c r="Q53" s="86"/>
      <c r="R53" s="86"/>
      <c r="S53" s="86"/>
      <c r="T53" s="86"/>
      <c r="U53" s="86"/>
      <c r="V53" s="86"/>
      <c r="W53" s="86"/>
      <c r="X53" s="199"/>
    </row>
    <row r="54" spans="1:24" s="64" customFormat="1" ht="14.25" x14ac:dyDescent="0.2">
      <c r="G54" s="86"/>
      <c r="H54" s="86"/>
      <c r="I54" s="86"/>
      <c r="J54" s="86"/>
      <c r="K54" s="86"/>
      <c r="Q54" s="86"/>
      <c r="R54" s="86"/>
      <c r="S54" s="86"/>
      <c r="T54" s="86"/>
      <c r="U54" s="86"/>
      <c r="V54" s="86"/>
      <c r="W54" s="86"/>
      <c r="X54" s="199"/>
    </row>
    <row r="55" spans="1:24" s="64" customFormat="1" ht="14.25" x14ac:dyDescent="0.2">
      <c r="G55" s="86"/>
      <c r="H55" s="86" t="s">
        <v>53</v>
      </c>
      <c r="I55" s="86" t="s">
        <v>54</v>
      </c>
      <c r="J55" s="86" t="s">
        <v>88</v>
      </c>
      <c r="K55" s="86"/>
      <c r="Q55" s="86"/>
      <c r="R55" s="86"/>
      <c r="S55" s="86"/>
      <c r="T55" s="86"/>
      <c r="U55" s="86"/>
      <c r="V55" s="86"/>
      <c r="W55" s="86"/>
      <c r="X55" s="199"/>
    </row>
    <row r="56" spans="1:24" s="64" customFormat="1" ht="14.25" x14ac:dyDescent="0.2">
      <c r="G56" s="86" t="s">
        <v>61</v>
      </c>
      <c r="H56" s="87">
        <v>858.3970517267386</v>
      </c>
      <c r="I56" s="87">
        <v>1074.2740468006891</v>
      </c>
      <c r="J56" s="87">
        <v>407.3317050088944</v>
      </c>
      <c r="K56" s="86"/>
      <c r="Q56" s="86"/>
      <c r="R56" s="86"/>
      <c r="S56" s="86"/>
      <c r="T56" s="86"/>
      <c r="U56" s="86"/>
      <c r="V56" s="86"/>
      <c r="W56" s="86"/>
      <c r="X56" s="199"/>
    </row>
    <row r="57" spans="1:24" s="64" customFormat="1" ht="14.25" x14ac:dyDescent="0.2">
      <c r="G57" s="86" t="s">
        <v>89</v>
      </c>
      <c r="H57" s="87">
        <v>264.95222530988588</v>
      </c>
      <c r="I57" s="87">
        <v>618.3941821377191</v>
      </c>
      <c r="J57" s="87">
        <v>603.0551078697797</v>
      </c>
      <c r="K57" s="86"/>
      <c r="Q57" s="86"/>
      <c r="R57" s="86"/>
      <c r="S57" s="86"/>
      <c r="T57" s="86"/>
      <c r="U57" s="86"/>
      <c r="V57" s="86"/>
      <c r="W57" s="86"/>
      <c r="X57" s="199"/>
    </row>
    <row r="58" spans="1:24" s="64" customFormat="1" ht="14.25" x14ac:dyDescent="0.2">
      <c r="G58" s="86"/>
      <c r="H58" s="86"/>
      <c r="I58" s="86"/>
      <c r="J58" s="86"/>
      <c r="K58" s="86"/>
      <c r="Q58" s="86"/>
      <c r="R58" s="86"/>
      <c r="S58" s="86"/>
      <c r="T58" s="86"/>
      <c r="U58" s="86"/>
      <c r="V58" s="86"/>
      <c r="W58" s="86"/>
      <c r="X58" s="199"/>
    </row>
    <row r="59" spans="1:24" s="64" customFormat="1" ht="14.25" x14ac:dyDescent="0.2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9"/>
    </row>
    <row r="60" spans="1:24" s="64" customFormat="1" ht="14.25" x14ac:dyDescent="0.2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9"/>
    </row>
    <row r="61" spans="1:24" s="64" customFormat="1" ht="14.25" x14ac:dyDescent="0.2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9"/>
    </row>
    <row r="62" spans="1:24" s="64" customFormat="1" ht="14.25" x14ac:dyDescent="0.2">
      <c r="Q62" s="86"/>
      <c r="R62" s="86"/>
      <c r="S62" s="86"/>
      <c r="T62" s="86"/>
      <c r="U62" s="86"/>
      <c r="V62" s="86"/>
      <c r="W62" s="86"/>
      <c r="X62" s="199"/>
    </row>
    <row r="63" spans="1:24" s="64" customFormat="1" ht="14.25" x14ac:dyDescent="0.2">
      <c r="Q63" s="86"/>
      <c r="R63" s="86"/>
      <c r="S63" s="86"/>
      <c r="T63" s="86"/>
      <c r="U63" s="86"/>
      <c r="V63" s="86"/>
      <c r="W63" s="86"/>
      <c r="X63" s="199"/>
    </row>
    <row r="64" spans="1:24" s="64" customFormat="1" ht="14.25" x14ac:dyDescent="0.2">
      <c r="Q64" s="86"/>
      <c r="R64" s="86"/>
      <c r="S64" s="86"/>
      <c r="T64" s="86"/>
      <c r="U64" s="86"/>
      <c r="V64" s="86"/>
      <c r="W64" s="86"/>
      <c r="X64" s="199"/>
    </row>
    <row r="65" spans="17:24" s="64" customFormat="1" ht="14.25" x14ac:dyDescent="0.2">
      <c r="Q65" s="86"/>
      <c r="R65" s="86"/>
      <c r="S65" s="86"/>
      <c r="T65" s="86"/>
      <c r="U65" s="86"/>
      <c r="V65" s="86"/>
      <c r="W65" s="86"/>
      <c r="X65" s="199"/>
    </row>
    <row r="66" spans="17:24" s="64" customFormat="1" ht="14.25" x14ac:dyDescent="0.2">
      <c r="Q66" s="86"/>
      <c r="R66" s="86"/>
      <c r="S66" s="86"/>
      <c r="T66" s="86"/>
      <c r="U66" s="86"/>
      <c r="V66" s="86"/>
      <c r="W66" s="86"/>
      <c r="X66" s="199"/>
    </row>
    <row r="67" spans="17:24" s="64" customFormat="1" ht="14.25" x14ac:dyDescent="0.2">
      <c r="Q67" s="86"/>
      <c r="R67" s="86"/>
      <c r="S67" s="86"/>
      <c r="T67" s="86"/>
      <c r="U67" s="86"/>
      <c r="V67" s="86"/>
      <c r="W67" s="86"/>
      <c r="X67" s="199"/>
    </row>
    <row r="68" spans="17:24" s="64" customFormat="1" ht="14.25" x14ac:dyDescent="0.2">
      <c r="Q68" s="86"/>
      <c r="R68" s="86"/>
      <c r="S68" s="86"/>
      <c r="T68" s="86"/>
      <c r="U68" s="86"/>
      <c r="V68" s="86"/>
      <c r="W68" s="86"/>
      <c r="X68" s="199"/>
    </row>
    <row r="69" spans="17:24" s="64" customFormat="1" ht="14.25" x14ac:dyDescent="0.2">
      <c r="Q69" s="86"/>
      <c r="R69" s="86"/>
      <c r="S69" s="86"/>
      <c r="T69" s="86"/>
      <c r="U69" s="86"/>
      <c r="V69" s="86"/>
      <c r="W69" s="86"/>
      <c r="X69" s="199"/>
    </row>
    <row r="70" spans="17:24" s="64" customFormat="1" ht="14.25" x14ac:dyDescent="0.2">
      <c r="Q70" s="86"/>
      <c r="R70" s="86"/>
      <c r="S70" s="86"/>
      <c r="T70" s="86"/>
      <c r="U70" s="86"/>
      <c r="V70" s="86"/>
      <c r="W70" s="86"/>
      <c r="X70" s="199"/>
    </row>
    <row r="71" spans="17:24" s="64" customFormat="1" ht="14.25" x14ac:dyDescent="0.2">
      <c r="Q71" s="86"/>
      <c r="R71" s="86"/>
      <c r="S71" s="86"/>
      <c r="T71" s="86"/>
      <c r="U71" s="86"/>
      <c r="V71" s="86"/>
      <c r="W71" s="86"/>
      <c r="X71" s="199"/>
    </row>
    <row r="72" spans="17:24" s="64" customFormat="1" ht="14.25" x14ac:dyDescent="0.2">
      <c r="Q72" s="86"/>
      <c r="R72" s="86"/>
      <c r="S72" s="86"/>
      <c r="T72" s="86"/>
      <c r="U72" s="86"/>
      <c r="V72" s="86"/>
      <c r="W72" s="86"/>
      <c r="X72" s="199"/>
    </row>
    <row r="73" spans="17:24" s="64" customFormat="1" ht="14.25" x14ac:dyDescent="0.2">
      <c r="Q73" s="86"/>
      <c r="R73" s="86"/>
      <c r="S73" s="86"/>
      <c r="T73" s="86"/>
      <c r="U73" s="86"/>
      <c r="V73" s="86"/>
      <c r="W73" s="86"/>
      <c r="X73" s="199"/>
    </row>
    <row r="74" spans="17:24" s="64" customFormat="1" ht="14.25" x14ac:dyDescent="0.2">
      <c r="Q74" s="86"/>
      <c r="R74" s="86"/>
      <c r="S74" s="86"/>
      <c r="T74" s="86"/>
      <c r="U74" s="86"/>
      <c r="V74" s="86"/>
      <c r="W74" s="86"/>
      <c r="X74" s="199"/>
    </row>
    <row r="75" spans="17:24" s="64" customFormat="1" ht="14.25" x14ac:dyDescent="0.2">
      <c r="Q75" s="86"/>
      <c r="R75" s="86"/>
      <c r="S75" s="86"/>
      <c r="T75" s="86"/>
      <c r="U75" s="86"/>
      <c r="V75" s="86"/>
      <c r="W75" s="86"/>
      <c r="X75" s="199"/>
    </row>
    <row r="76" spans="17:24" s="64" customFormat="1" ht="14.25" x14ac:dyDescent="0.2">
      <c r="Q76" s="86"/>
      <c r="R76" s="86"/>
      <c r="S76" s="86"/>
      <c r="T76" s="86"/>
      <c r="U76" s="86"/>
      <c r="V76" s="86"/>
      <c r="W76" s="86"/>
      <c r="X76" s="199"/>
    </row>
    <row r="77" spans="17:24" s="64" customFormat="1" ht="14.25" x14ac:dyDescent="0.2">
      <c r="Q77" s="86"/>
      <c r="R77" s="86"/>
      <c r="S77" s="86"/>
      <c r="T77" s="86"/>
      <c r="U77" s="86"/>
      <c r="V77" s="86"/>
      <c r="W77" s="86"/>
      <c r="X77" s="199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9"/>
    <col min="13" max="13" width="11.42578125" style="86" customWidth="1"/>
    <col min="14" max="14" width="10.85546875" style="86" customWidth="1"/>
    <col min="15" max="17" width="10.85546875" style="86"/>
    <col min="18" max="19" width="10.85546875" style="211"/>
    <col min="20" max="31" width="10.85546875" style="64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3"/>
      <c r="N1" s="18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3"/>
      <c r="N2" s="18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3"/>
      <c r="N3" s="18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3"/>
      <c r="N4" s="18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3"/>
      <c r="N5" s="18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R6" s="86"/>
      <c r="S6" s="86"/>
      <c r="T6" s="86"/>
    </row>
    <row r="7" spans="1:20" ht="15.75" x14ac:dyDescent="0.25">
      <c r="A7" s="8"/>
      <c r="B7" s="13"/>
      <c r="C7" s="293" t="s">
        <v>113</v>
      </c>
      <c r="D7" s="293"/>
      <c r="E7" s="293"/>
      <c r="F7" s="293"/>
      <c r="G7" s="293"/>
      <c r="H7" s="293"/>
      <c r="I7" s="293"/>
      <c r="J7" s="293"/>
      <c r="K7" s="12"/>
      <c r="L7" s="86"/>
      <c r="R7" s="86"/>
      <c r="S7" s="86"/>
      <c r="T7" s="86"/>
    </row>
    <row r="8" spans="1:20" ht="15.75" x14ac:dyDescent="0.25">
      <c r="A8" s="8"/>
      <c r="B8" s="13"/>
      <c r="C8" s="293" t="s">
        <v>370</v>
      </c>
      <c r="D8" s="293"/>
      <c r="E8" s="293"/>
      <c r="F8" s="293"/>
      <c r="G8" s="293"/>
      <c r="H8" s="293"/>
      <c r="I8" s="293"/>
      <c r="J8" s="293"/>
      <c r="K8" s="54"/>
      <c r="L8" s="86"/>
      <c r="R8" s="86"/>
      <c r="S8" s="86"/>
      <c r="T8" s="86"/>
    </row>
    <row r="9" spans="1:20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86"/>
      <c r="R9" s="86"/>
      <c r="S9" s="86"/>
      <c r="T9" s="86"/>
    </row>
    <row r="10" spans="1:20" s="64" customFormat="1" ht="15.75" customHeight="1" x14ac:dyDescent="0.25">
      <c r="A10" s="61"/>
      <c r="B10" s="62"/>
      <c r="C10" s="298" t="s">
        <v>340</v>
      </c>
      <c r="D10" s="298"/>
      <c r="E10" s="299" t="s">
        <v>300</v>
      </c>
      <c r="F10" s="300"/>
      <c r="G10" s="298" t="s">
        <v>341</v>
      </c>
      <c r="H10" s="298"/>
      <c r="I10" s="300" t="s">
        <v>300</v>
      </c>
      <c r="J10" s="300"/>
      <c r="K10" s="63"/>
      <c r="L10" s="86"/>
      <c r="M10" s="86"/>
      <c r="N10" s="86"/>
      <c r="O10" s="86"/>
      <c r="P10" s="86"/>
      <c r="Q10" s="86"/>
      <c r="R10" s="86"/>
      <c r="S10" s="86"/>
      <c r="T10" s="86"/>
    </row>
    <row r="11" spans="1:20" s="64" customFormat="1" ht="15.75" customHeight="1" x14ac:dyDescent="0.2">
      <c r="A11" s="61"/>
      <c r="B11" s="62"/>
      <c r="C11" s="233">
        <v>2016</v>
      </c>
      <c r="D11" s="233">
        <v>2017</v>
      </c>
      <c r="E11" s="234" t="s">
        <v>19</v>
      </c>
      <c r="F11" s="235" t="s">
        <v>20</v>
      </c>
      <c r="G11" s="233">
        <v>2016</v>
      </c>
      <c r="H11" s="233">
        <v>2017</v>
      </c>
      <c r="I11" s="234" t="s">
        <v>19</v>
      </c>
      <c r="J11" s="235" t="s">
        <v>20</v>
      </c>
      <c r="K11" s="63"/>
      <c r="L11" s="86"/>
      <c r="M11" s="86"/>
      <c r="N11" s="179"/>
      <c r="O11" s="86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6"/>
      <c r="D12" s="106"/>
      <c r="E12" s="106"/>
      <c r="F12" s="67"/>
      <c r="G12" s="106"/>
      <c r="H12" s="106"/>
      <c r="I12" s="106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</row>
    <row r="13" spans="1:20" s="64" customFormat="1" x14ac:dyDescent="0.25">
      <c r="A13" s="61"/>
      <c r="B13" s="62" t="s">
        <v>1</v>
      </c>
      <c r="C13" s="71">
        <v>7942.3577142857002</v>
      </c>
      <c r="D13" s="69">
        <v>8043.0590000000075</v>
      </c>
      <c r="E13" s="83">
        <v>1.2679016651841124</v>
      </c>
      <c r="F13" s="71">
        <v>100.70128571430723</v>
      </c>
      <c r="G13" s="72">
        <v>7975.9769999999753</v>
      </c>
      <c r="H13" s="69">
        <v>8076.5350000000026</v>
      </c>
      <c r="I13" s="83">
        <v>1.2607609074101855</v>
      </c>
      <c r="J13" s="71">
        <v>100.55800000002728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</row>
    <row r="14" spans="1:20" s="64" customFormat="1" x14ac:dyDescent="0.25">
      <c r="A14" s="61"/>
      <c r="B14" s="62" t="s">
        <v>2</v>
      </c>
      <c r="C14" s="71">
        <v>6502.3069999999925</v>
      </c>
      <c r="D14" s="69">
        <v>6598.7920000000076</v>
      </c>
      <c r="E14" s="83">
        <v>1.4838579599519841</v>
      </c>
      <c r="F14" s="71">
        <v>96.485000000015134</v>
      </c>
      <c r="G14" s="72">
        <v>6534.4669999999896</v>
      </c>
      <c r="H14" s="69">
        <v>6630.9010000000035</v>
      </c>
      <c r="I14" s="83">
        <v>1.4757745352453888</v>
      </c>
      <c r="J14" s="71">
        <v>96.434000000013839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</row>
    <row r="15" spans="1:20" s="64" customFormat="1" x14ac:dyDescent="0.25">
      <c r="A15" s="61"/>
      <c r="B15" s="62" t="s">
        <v>3</v>
      </c>
      <c r="C15" s="71">
        <v>4602.6832354588978</v>
      </c>
      <c r="D15" s="69">
        <v>4591.8972889841743</v>
      </c>
      <c r="E15" s="83">
        <v>-0.23434040369384457</v>
      </c>
      <c r="F15" s="71">
        <v>-10.78594647472346</v>
      </c>
      <c r="G15" s="72">
        <v>4609.1529430115033</v>
      </c>
      <c r="H15" s="69">
        <v>4631.0410774261627</v>
      </c>
      <c r="I15" s="83">
        <v>0.47488409877669557</v>
      </c>
      <c r="J15" s="71">
        <v>21.888134414659362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</row>
    <row r="16" spans="1:20" s="64" customFormat="1" x14ac:dyDescent="0.25">
      <c r="A16" s="61"/>
      <c r="B16" s="62" t="s">
        <v>4</v>
      </c>
      <c r="C16" s="71">
        <v>4162.41905025508</v>
      </c>
      <c r="D16" s="69">
        <v>4075.3820447805701</v>
      </c>
      <c r="E16" s="83">
        <v>-2.0910197753677862</v>
      </c>
      <c r="F16" s="71">
        <v>-87.037005474509897</v>
      </c>
      <c r="G16" s="72">
        <v>4181.6622152414029</v>
      </c>
      <c r="H16" s="69">
        <v>4161.2015447401427</v>
      </c>
      <c r="I16" s="83">
        <v>-0.48929515221686204</v>
      </c>
      <c r="J16" s="71">
        <v>-20.460670501260211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</row>
    <row r="17" spans="1:20" s="64" customFormat="1" ht="14.25" x14ac:dyDescent="0.2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</row>
    <row r="18" spans="1:20" s="64" customFormat="1" ht="15.75" customHeight="1" x14ac:dyDescent="0.2">
      <c r="A18" s="61"/>
      <c r="B18" s="324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2016</v>
      </c>
      <c r="N18" s="86">
        <v>2017</v>
      </c>
      <c r="O18" s="86">
        <v>2016</v>
      </c>
      <c r="P18" s="86">
        <v>2017</v>
      </c>
      <c r="Q18" s="86"/>
      <c r="R18" s="86"/>
      <c r="S18" s="86"/>
      <c r="T18" s="86"/>
    </row>
    <row r="19" spans="1:20" s="64" customFormat="1" x14ac:dyDescent="0.25">
      <c r="A19" s="61"/>
      <c r="B19" s="325"/>
      <c r="C19" s="71">
        <v>1881.4864770583738</v>
      </c>
      <c r="D19" s="69">
        <v>1828.5011057656784</v>
      </c>
      <c r="E19" s="83">
        <v>-2.8161441465970993</v>
      </c>
      <c r="F19" s="71">
        <v>-52.98537129269539</v>
      </c>
      <c r="G19" s="72">
        <v>1885.4864266591287</v>
      </c>
      <c r="H19" s="69">
        <v>1897.8418198546926</v>
      </c>
      <c r="I19" s="83">
        <v>0.6552894266895537</v>
      </c>
      <c r="J19" s="71">
        <v>12.35539319556392</v>
      </c>
      <c r="K19" s="63"/>
      <c r="L19" s="86"/>
      <c r="M19" s="87">
        <v>1881486.4770583739</v>
      </c>
      <c r="N19" s="87">
        <v>1828501.1057656785</v>
      </c>
      <c r="O19" s="87">
        <v>1885486.4266591286</v>
      </c>
      <c r="P19" s="87">
        <v>1897841.8198546926</v>
      </c>
      <c r="Q19" s="86"/>
      <c r="R19" s="86"/>
      <c r="S19" s="86"/>
      <c r="T19" s="86"/>
    </row>
    <row r="20" spans="1:20" s="64" customFormat="1" x14ac:dyDescent="0.25">
      <c r="A20" s="61"/>
      <c r="B20" s="62" t="s">
        <v>63</v>
      </c>
      <c r="C20" s="71">
        <v>1753.5440883336635</v>
      </c>
      <c r="D20" s="69">
        <v>1704.6279951784638</v>
      </c>
      <c r="E20" s="83">
        <v>-2.7895559330751163</v>
      </c>
      <c r="F20" s="71">
        <v>-48.916093155199633</v>
      </c>
      <c r="G20" s="72">
        <v>1765.8117765203149</v>
      </c>
      <c r="H20" s="69">
        <v>1768.0869185419633</v>
      </c>
      <c r="I20" s="83">
        <v>0.12884397147536752</v>
      </c>
      <c r="J20" s="71">
        <v>2.2751420216484348</v>
      </c>
      <c r="K20" s="63"/>
      <c r="L20" s="86"/>
      <c r="M20" s="87">
        <v>1753544.0883336635</v>
      </c>
      <c r="N20" s="87">
        <v>1704627.9951784639</v>
      </c>
      <c r="O20" s="87">
        <v>1765811.7765203149</v>
      </c>
      <c r="P20" s="87">
        <v>1768086.9185419632</v>
      </c>
      <c r="Q20" s="86"/>
      <c r="R20" s="86"/>
      <c r="S20" s="86"/>
      <c r="T20" s="86"/>
    </row>
    <row r="21" spans="1:20" s="64" customFormat="1" x14ac:dyDescent="0.25">
      <c r="A21" s="61"/>
      <c r="B21" s="62" t="s">
        <v>64</v>
      </c>
      <c r="C21" s="71">
        <v>1783.1699280637761</v>
      </c>
      <c r="D21" s="69">
        <v>1710.1955601675143</v>
      </c>
      <c r="E21" s="83">
        <v>-4.0923956123183221</v>
      </c>
      <c r="F21" s="71">
        <v>-72.974367896261811</v>
      </c>
      <c r="G21" s="72">
        <v>1794.1101079043121</v>
      </c>
      <c r="H21" s="69">
        <v>1763.1643147154778</v>
      </c>
      <c r="I21" s="83">
        <v>-1.7248547373149736</v>
      </c>
      <c r="J21" s="71">
        <v>-30.945793188834386</v>
      </c>
      <c r="K21" s="63"/>
      <c r="L21" s="86"/>
      <c r="M21" s="87">
        <v>1783169.9280637761</v>
      </c>
      <c r="N21" s="87">
        <v>1710195.5601675143</v>
      </c>
      <c r="O21" s="87">
        <v>1794110.1079043122</v>
      </c>
      <c r="P21" s="87">
        <v>1763164.3147154779</v>
      </c>
      <c r="Q21" s="86"/>
      <c r="R21" s="86"/>
      <c r="S21" s="86"/>
      <c r="T21" s="86"/>
    </row>
    <row r="22" spans="1:20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</row>
    <row r="23" spans="1:20" s="64" customFormat="1" ht="15.75" customHeight="1" x14ac:dyDescent="0.25">
      <c r="A23" s="61"/>
      <c r="B23" s="62"/>
      <c r="C23" s="327" t="s">
        <v>68</v>
      </c>
      <c r="D23" s="327"/>
      <c r="E23" s="327"/>
      <c r="F23" s="327"/>
      <c r="G23" s="327"/>
      <c r="H23" s="327"/>
      <c r="I23" s="327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</row>
    <row r="24" spans="1:20" s="64" customFormat="1" x14ac:dyDescent="0.25">
      <c r="A24" s="61"/>
      <c r="B24" s="62"/>
      <c r="C24" s="298" t="s">
        <v>340</v>
      </c>
      <c r="D24" s="298"/>
      <c r="E24" s="303" t="s">
        <v>301</v>
      </c>
      <c r="F24" s="67"/>
      <c r="G24" s="298" t="s">
        <v>341</v>
      </c>
      <c r="H24" s="298"/>
      <c r="I24" s="303" t="s">
        <v>301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</row>
    <row r="25" spans="1:20" s="64" customFormat="1" ht="27.75" customHeight="1" x14ac:dyDescent="0.2">
      <c r="A25" s="61"/>
      <c r="C25" s="65">
        <v>2016</v>
      </c>
      <c r="D25" s="65">
        <v>2017</v>
      </c>
      <c r="E25" s="326"/>
      <c r="F25" s="62"/>
      <c r="G25" s="65">
        <v>2016</v>
      </c>
      <c r="H25" s="65">
        <v>2017</v>
      </c>
      <c r="I25" s="326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</row>
    <row r="26" spans="1:20" s="64" customFormat="1" x14ac:dyDescent="0.25">
      <c r="A26" s="61"/>
      <c r="B26" s="324" t="s">
        <v>65</v>
      </c>
      <c r="C26" s="148"/>
      <c r="D26" s="148"/>
      <c r="E26" s="149"/>
      <c r="F26" s="62"/>
      <c r="G26" s="148"/>
      <c r="H26" s="148"/>
      <c r="I26" s="149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</row>
    <row r="27" spans="1:20" s="64" customFormat="1" ht="14.25" x14ac:dyDescent="0.2">
      <c r="A27" s="61"/>
      <c r="B27" s="324"/>
      <c r="C27" s="151">
        <v>45.201755381719032</v>
      </c>
      <c r="D27" s="152">
        <v>44.866986350579801</v>
      </c>
      <c r="E27" s="151">
        <v>-0.33476903113923129</v>
      </c>
      <c r="F27" s="91"/>
      <c r="G27" s="151">
        <v>45.089400568675096</v>
      </c>
      <c r="H27" s="152">
        <v>45.608024496040322</v>
      </c>
      <c r="I27" s="151">
        <v>0.51862392736522622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</row>
    <row r="28" spans="1:20" s="64" customFormat="1" ht="14.25" x14ac:dyDescent="0.2">
      <c r="A28" s="61"/>
      <c r="B28" s="62" t="s">
        <v>66</v>
      </c>
      <c r="C28" s="83">
        <v>42.128004584886838</v>
      </c>
      <c r="D28" s="103">
        <v>41.827440383451112</v>
      </c>
      <c r="E28" s="83">
        <v>-0.30056420143572637</v>
      </c>
      <c r="F28" s="62"/>
      <c r="G28" s="83">
        <v>42.22750871852466</v>
      </c>
      <c r="H28" s="103">
        <v>42.489816932248019</v>
      </c>
      <c r="I28" s="83">
        <v>0.26230821372335811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</row>
    <row r="29" spans="1:20" s="64" customFormat="1" ht="14.25" x14ac:dyDescent="0.2">
      <c r="A29" s="61"/>
      <c r="B29" s="62" t="s">
        <v>67</v>
      </c>
      <c r="C29" s="83">
        <v>42.839750311888956</v>
      </c>
      <c r="D29" s="103">
        <v>41.964054937077584</v>
      </c>
      <c r="E29" s="83">
        <v>-0.87569537481137161</v>
      </c>
      <c r="F29" s="62"/>
      <c r="G29" s="83">
        <v>42.904233186628637</v>
      </c>
      <c r="H29" s="103">
        <v>42.371519277747055</v>
      </c>
      <c r="I29" s="83">
        <v>-0.53271390888158265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6"/>
      <c r="R30" s="86"/>
      <c r="S30" s="86"/>
      <c r="T30" s="86"/>
    </row>
    <row r="31" spans="1:20" ht="15.75" x14ac:dyDescent="0.25">
      <c r="A31" s="8"/>
      <c r="B31" s="318" t="s">
        <v>218</v>
      </c>
      <c r="C31" s="318"/>
      <c r="D31" s="318"/>
      <c r="E31" s="128"/>
      <c r="F31" s="318" t="s">
        <v>219</v>
      </c>
      <c r="G31" s="318"/>
      <c r="H31" s="318"/>
      <c r="I31" s="318"/>
      <c r="J31" s="318"/>
      <c r="K31" s="12"/>
      <c r="L31" s="86"/>
      <c r="R31" s="86"/>
      <c r="S31" s="86"/>
      <c r="T31" s="86"/>
    </row>
    <row r="32" spans="1:20" ht="15.75" x14ac:dyDescent="0.25">
      <c r="A32" s="8"/>
      <c r="B32" s="293" t="s">
        <v>339</v>
      </c>
      <c r="C32" s="293"/>
      <c r="D32" s="293"/>
      <c r="E32" s="128"/>
      <c r="F32" s="311" t="s">
        <v>339</v>
      </c>
      <c r="G32" s="311"/>
      <c r="H32" s="311"/>
      <c r="I32" s="311"/>
      <c r="J32" s="311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75" x14ac:dyDescent="0.25">
      <c r="A43" s="130" t="s">
        <v>128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6" t="s">
        <v>27</v>
      </c>
    </row>
    <row r="44" spans="1:13" ht="15.75" x14ac:dyDescent="0.25">
      <c r="A44" s="130" t="s">
        <v>168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75" x14ac:dyDescent="0.25">
      <c r="A45" s="130" t="s">
        <v>129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0" t="s">
        <v>130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169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217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338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19" x14ac:dyDescent="0.2">
      <c r="A50" s="134" t="s">
        <v>182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4" customFormat="1" ht="14.25" x14ac:dyDescent="0.2">
      <c r="B51" s="62"/>
      <c r="E51" s="86"/>
      <c r="F51" s="86"/>
      <c r="G51" s="86"/>
      <c r="H51" s="86"/>
      <c r="L51" s="199"/>
      <c r="M51" s="86"/>
      <c r="N51" s="86"/>
      <c r="O51" s="86"/>
      <c r="P51" s="86"/>
      <c r="Q51" s="86"/>
      <c r="R51" s="211"/>
      <c r="S51" s="211"/>
    </row>
    <row r="52" spans="1:19" s="89" customFormat="1" ht="14.25" x14ac:dyDescent="0.2">
      <c r="B52" s="88"/>
      <c r="E52" s="87"/>
      <c r="F52" s="87" t="s">
        <v>90</v>
      </c>
      <c r="G52" s="87" t="s">
        <v>78</v>
      </c>
      <c r="H52" s="86"/>
      <c r="L52" s="199"/>
      <c r="M52" s="86"/>
      <c r="N52" s="86"/>
      <c r="O52" s="86"/>
      <c r="P52" s="86"/>
      <c r="Q52" s="86"/>
      <c r="R52" s="211"/>
      <c r="S52" s="211"/>
    </row>
    <row r="53" spans="1:19" s="89" customFormat="1" ht="14.25" x14ac:dyDescent="0.2">
      <c r="E53" s="87" t="s">
        <v>69</v>
      </c>
      <c r="F53" s="87">
        <v>1704.6279951784638</v>
      </c>
      <c r="G53" s="87">
        <v>1710.1955601675143</v>
      </c>
      <c r="H53" s="86"/>
      <c r="L53" s="199"/>
      <c r="M53" s="86"/>
      <c r="N53" s="86"/>
      <c r="O53" s="86"/>
      <c r="P53" s="86"/>
      <c r="Q53" s="86"/>
      <c r="R53" s="211"/>
      <c r="S53" s="211"/>
    </row>
    <row r="54" spans="1:19" s="89" customFormat="1" ht="14.25" x14ac:dyDescent="0.2">
      <c r="E54" s="87" t="s">
        <v>70</v>
      </c>
      <c r="F54" s="87">
        <v>2370.7540496021065</v>
      </c>
      <c r="G54" s="87">
        <v>2365.1864846130557</v>
      </c>
      <c r="H54" s="86"/>
      <c r="L54" s="199"/>
      <c r="M54" s="86"/>
      <c r="N54" s="86"/>
      <c r="O54" s="86"/>
      <c r="P54" s="86"/>
      <c r="Q54" s="86"/>
      <c r="R54" s="211"/>
      <c r="S54" s="211"/>
    </row>
    <row r="55" spans="1:19" s="64" customFormat="1" ht="14.25" x14ac:dyDescent="0.2">
      <c r="E55" s="87"/>
      <c r="F55" s="87"/>
      <c r="G55" s="87"/>
      <c r="H55" s="86"/>
      <c r="L55" s="199"/>
      <c r="M55" s="86"/>
      <c r="N55" s="86"/>
      <c r="O55" s="86"/>
      <c r="P55" s="86"/>
      <c r="Q55" s="86"/>
      <c r="R55" s="211"/>
      <c r="S55" s="211"/>
    </row>
    <row r="56" spans="1:19" s="64" customFormat="1" ht="14.25" x14ac:dyDescent="0.2">
      <c r="E56" s="86"/>
      <c r="F56" s="86"/>
      <c r="G56" s="86"/>
      <c r="H56" s="86"/>
      <c r="L56" s="199"/>
      <c r="M56" s="86"/>
      <c r="N56" s="86"/>
      <c r="O56" s="86"/>
      <c r="P56" s="86"/>
      <c r="Q56" s="86"/>
      <c r="R56" s="211"/>
      <c r="S56" s="211"/>
    </row>
    <row r="57" spans="1:19" s="64" customFormat="1" ht="14.25" x14ac:dyDescent="0.2">
      <c r="L57" s="199"/>
      <c r="M57" s="86"/>
      <c r="N57" s="86"/>
      <c r="O57" s="86"/>
      <c r="P57" s="86"/>
      <c r="Q57" s="86"/>
      <c r="R57" s="211"/>
      <c r="S57" s="211"/>
    </row>
    <row r="58" spans="1:19" s="64" customFormat="1" ht="14.25" x14ac:dyDescent="0.2">
      <c r="L58" s="199"/>
      <c r="M58" s="86"/>
      <c r="N58" s="86"/>
      <c r="O58" s="86"/>
      <c r="P58" s="86"/>
      <c r="Q58" s="86"/>
      <c r="R58" s="211"/>
      <c r="S58" s="211"/>
    </row>
    <row r="59" spans="1:19" s="64" customFormat="1" ht="14.25" x14ac:dyDescent="0.2">
      <c r="L59" s="199"/>
      <c r="M59" s="86"/>
      <c r="N59" s="86"/>
      <c r="O59" s="86"/>
      <c r="P59" s="86"/>
      <c r="Q59" s="86"/>
      <c r="R59" s="211"/>
      <c r="S59" s="211"/>
    </row>
    <row r="60" spans="1:19" s="64" customFormat="1" ht="14.25" x14ac:dyDescent="0.2">
      <c r="L60" s="199"/>
      <c r="M60" s="86"/>
      <c r="N60" s="86"/>
      <c r="O60" s="86"/>
      <c r="P60" s="86"/>
      <c r="Q60" s="86"/>
      <c r="R60" s="211"/>
      <c r="S60" s="211"/>
    </row>
    <row r="61" spans="1:19" s="64" customFormat="1" ht="14.25" x14ac:dyDescent="0.2">
      <c r="L61" s="199"/>
      <c r="M61" s="86"/>
      <c r="N61" s="86"/>
      <c r="O61" s="86"/>
      <c r="P61" s="86"/>
      <c r="Q61" s="86"/>
      <c r="R61" s="211"/>
      <c r="S61" s="211"/>
    </row>
    <row r="62" spans="1:19" s="64" customFormat="1" ht="14.25" x14ac:dyDescent="0.2">
      <c r="L62" s="199"/>
      <c r="M62" s="86"/>
      <c r="N62" s="86"/>
      <c r="O62" s="86"/>
      <c r="P62" s="86"/>
      <c r="Q62" s="86"/>
      <c r="R62" s="211"/>
      <c r="S62" s="211"/>
    </row>
    <row r="63" spans="1:19" s="64" customFormat="1" ht="14.25" x14ac:dyDescent="0.2">
      <c r="L63" s="199"/>
      <c r="M63" s="86"/>
      <c r="N63" s="86"/>
      <c r="O63" s="86"/>
      <c r="P63" s="86"/>
      <c r="Q63" s="86"/>
      <c r="R63" s="211"/>
      <c r="S63" s="211"/>
    </row>
    <row r="64" spans="1:19" s="64" customFormat="1" ht="14.25" x14ac:dyDescent="0.2">
      <c r="L64" s="199"/>
      <c r="M64" s="86"/>
      <c r="N64" s="86"/>
      <c r="O64" s="86"/>
      <c r="P64" s="86"/>
      <c r="Q64" s="86"/>
      <c r="R64" s="211"/>
      <c r="S64" s="211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9.5703125" style="86" bestFit="1" customWidth="1"/>
    <col min="19" max="20" width="10.85546875" style="8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306" t="s">
        <v>114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</row>
    <row r="8" spans="1:20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</row>
    <row r="9" spans="1:20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</row>
    <row r="10" spans="1:20" s="64" customFormat="1" ht="15.75" customHeight="1" x14ac:dyDescent="0.25">
      <c r="A10" s="61"/>
      <c r="B10" s="62"/>
      <c r="C10" s="298" t="s">
        <v>156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  <c r="S10" s="86"/>
      <c r="T10" s="86"/>
    </row>
    <row r="11" spans="1:20" s="64" customFormat="1" x14ac:dyDescent="0.25">
      <c r="A11" s="61"/>
      <c r="B11" s="62"/>
      <c r="C11" s="141" t="s">
        <v>140</v>
      </c>
      <c r="D11" s="122" t="s">
        <v>141</v>
      </c>
      <c r="E11" s="141" t="s">
        <v>142</v>
      </c>
      <c r="F11" s="141" t="s">
        <v>143</v>
      </c>
      <c r="G11" s="141" t="s">
        <v>144</v>
      </c>
      <c r="H11" s="141" t="s">
        <v>145</v>
      </c>
      <c r="I11" s="141" t="s">
        <v>146</v>
      </c>
      <c r="J11" s="141" t="s">
        <v>147</v>
      </c>
      <c r="K11" s="141" t="s">
        <v>148</v>
      </c>
      <c r="L11" s="141" t="s">
        <v>139</v>
      </c>
      <c r="M11" s="141" t="s">
        <v>149</v>
      </c>
      <c r="N11" s="141" t="s">
        <v>150</v>
      </c>
      <c r="O11" s="63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  <c r="T12" s="86"/>
    </row>
    <row r="13" spans="1:20" s="64" customFormat="1" x14ac:dyDescent="0.25">
      <c r="A13" s="61"/>
      <c r="B13" s="106"/>
      <c r="C13" s="298" t="s">
        <v>76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3"/>
      <c r="P13" s="86"/>
      <c r="Q13" s="86"/>
      <c r="R13" s="86"/>
      <c r="S13" s="86"/>
      <c r="T13" s="86"/>
    </row>
    <row r="14" spans="1:20" s="64" customFormat="1" ht="14.25" x14ac:dyDescent="0.2">
      <c r="A14" s="61"/>
      <c r="B14" s="101">
        <v>2015</v>
      </c>
      <c r="C14" s="83">
        <v>44.269281371154825</v>
      </c>
      <c r="D14" s="83">
        <v>43.99422769109276</v>
      </c>
      <c r="E14" s="83">
        <v>44.12894140275165</v>
      </c>
      <c r="F14" s="83">
        <v>44.233275334744434</v>
      </c>
      <c r="G14" s="83">
        <v>44.731350625840967</v>
      </c>
      <c r="H14" s="83">
        <v>44.287093560235228</v>
      </c>
      <c r="I14" s="83">
        <v>43.627197883373285</v>
      </c>
      <c r="J14" s="83">
        <v>43.322173557770363</v>
      </c>
      <c r="K14" s="83">
        <v>43.273205313632616</v>
      </c>
      <c r="L14" s="83">
        <v>42.221498884866563</v>
      </c>
      <c r="M14" s="83">
        <v>41.643198427417616</v>
      </c>
      <c r="N14" s="83">
        <v>41.572696278025454</v>
      </c>
      <c r="O14" s="63"/>
      <c r="P14" s="86"/>
      <c r="Q14" s="86"/>
      <c r="R14" s="86"/>
      <c r="S14" s="86"/>
      <c r="T14" s="86"/>
    </row>
    <row r="15" spans="1:20" s="64" customFormat="1" ht="14.25" x14ac:dyDescent="0.2">
      <c r="A15" s="61"/>
      <c r="B15" s="101">
        <v>2016</v>
      </c>
      <c r="C15" s="83">
        <v>41.6</v>
      </c>
      <c r="D15" s="83">
        <v>42.379376367721392</v>
      </c>
      <c r="E15" s="83">
        <v>42.34090643801845</v>
      </c>
      <c r="F15" s="83">
        <v>42.470113701114904</v>
      </c>
      <c r="G15" s="83">
        <v>42.466512574607393</v>
      </c>
      <c r="H15" s="83">
        <v>41.656293945329921</v>
      </c>
      <c r="I15" s="83">
        <v>42.227508718524682</v>
      </c>
      <c r="J15" s="83">
        <v>42.025990413784093</v>
      </c>
      <c r="K15" s="83">
        <v>43.932385238381777</v>
      </c>
      <c r="L15" s="83">
        <v>43.703813670571641</v>
      </c>
      <c r="M15" s="83">
        <v>43.227139513363028</v>
      </c>
      <c r="N15" s="83">
        <v>41.585301449497891</v>
      </c>
      <c r="O15" s="63"/>
      <c r="P15" s="86"/>
      <c r="Q15" s="86"/>
      <c r="R15" s="86"/>
      <c r="S15" s="86"/>
      <c r="T15" s="86"/>
    </row>
    <row r="16" spans="1:20" s="64" customFormat="1" x14ac:dyDescent="0.25">
      <c r="A16" s="61"/>
      <c r="B16" s="101">
        <v>2017</v>
      </c>
      <c r="C16" s="83">
        <v>41.748920295776905</v>
      </c>
      <c r="D16" s="83">
        <v>40.562620135155832</v>
      </c>
      <c r="E16" s="83">
        <v>40.09889102164675</v>
      </c>
      <c r="F16" s="83">
        <v>40.280431251439609</v>
      </c>
      <c r="G16" s="83">
        <v>41.310707003651856</v>
      </c>
      <c r="H16" s="83">
        <v>42.421364974441502</v>
      </c>
      <c r="I16" s="84">
        <v>42.507974346547392</v>
      </c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x14ac:dyDescent="0.25">
      <c r="A17" s="61"/>
      <c r="B17" s="101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3"/>
      <c r="P17" s="86"/>
      <c r="Q17" s="86" t="s">
        <v>90</v>
      </c>
      <c r="R17" s="86" t="s">
        <v>78</v>
      </c>
      <c r="S17" s="86"/>
      <c r="T17" s="86"/>
    </row>
    <row r="18" spans="1:20" s="64" customFormat="1" x14ac:dyDescent="0.25">
      <c r="A18" s="61"/>
      <c r="B18" s="171" t="s">
        <v>365</v>
      </c>
      <c r="C18" s="83">
        <f>C16-C15</f>
        <v>0.1489202957769038</v>
      </c>
      <c r="D18" s="83">
        <f t="shared" ref="D18:I18" si="0">D16-D15</f>
        <v>-1.8167562325655595</v>
      </c>
      <c r="E18" s="83">
        <f t="shared" si="0"/>
        <v>-2.2420154163717001</v>
      </c>
      <c r="F18" s="83">
        <f t="shared" si="0"/>
        <v>-2.1896824496752956</v>
      </c>
      <c r="G18" s="83">
        <f t="shared" si="0"/>
        <v>-1.1558055709555362</v>
      </c>
      <c r="H18" s="83">
        <f t="shared" si="0"/>
        <v>0.76507102911158142</v>
      </c>
      <c r="I18" s="84">
        <f t="shared" si="0"/>
        <v>0.28046562802271069</v>
      </c>
      <c r="J18" s="83"/>
      <c r="K18" s="83"/>
      <c r="L18" s="83"/>
      <c r="M18" s="83"/>
      <c r="N18" s="83"/>
      <c r="O18" s="63"/>
      <c r="P18" s="180" t="s">
        <v>239</v>
      </c>
      <c r="Q18" s="181">
        <v>44.269281371154825</v>
      </c>
      <c r="R18" s="181">
        <v>47.21894756147244</v>
      </c>
      <c r="S18" s="86"/>
      <c r="T18" s="86"/>
    </row>
    <row r="19" spans="1:20" s="64" customFormat="1" x14ac:dyDescent="0.25">
      <c r="A19" s="61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3"/>
      <c r="P19" s="180" t="s">
        <v>241</v>
      </c>
      <c r="Q19" s="181">
        <v>43.99422769109276</v>
      </c>
      <c r="R19" s="181">
        <v>46.555576242483504</v>
      </c>
      <c r="S19" s="86"/>
      <c r="T19" s="86"/>
    </row>
    <row r="20" spans="1:20" s="64" customFormat="1" x14ac:dyDescent="0.25">
      <c r="A20" s="61"/>
      <c r="B20" s="101"/>
      <c r="C20" s="141" t="s">
        <v>140</v>
      </c>
      <c r="D20" s="122" t="s">
        <v>141</v>
      </c>
      <c r="E20" s="141" t="s">
        <v>142</v>
      </c>
      <c r="F20" s="141" t="s">
        <v>143</v>
      </c>
      <c r="G20" s="141" t="s">
        <v>144</v>
      </c>
      <c r="H20" s="141" t="s">
        <v>145</v>
      </c>
      <c r="I20" s="141" t="s">
        <v>146</v>
      </c>
      <c r="J20" s="141" t="s">
        <v>147</v>
      </c>
      <c r="K20" s="141" t="s">
        <v>148</v>
      </c>
      <c r="L20" s="141" t="s">
        <v>139</v>
      </c>
      <c r="M20" s="141" t="s">
        <v>149</v>
      </c>
      <c r="N20" s="141" t="s">
        <v>150</v>
      </c>
      <c r="O20" s="63"/>
      <c r="P20" s="180" t="s">
        <v>242</v>
      </c>
      <c r="Q20" s="181">
        <v>44.12894140275165</v>
      </c>
      <c r="R20" s="181">
        <v>46.077001702146532</v>
      </c>
      <c r="S20" s="86"/>
      <c r="T20" s="86"/>
    </row>
    <row r="21" spans="1:20" s="64" customFormat="1" x14ac:dyDescent="0.25">
      <c r="A21" s="61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3"/>
      <c r="P21" s="180" t="s">
        <v>243</v>
      </c>
      <c r="Q21" s="181">
        <v>44.233275334744434</v>
      </c>
      <c r="R21" s="181">
        <v>44.911979873780865</v>
      </c>
      <c r="S21" s="86"/>
      <c r="T21" s="86"/>
    </row>
    <row r="22" spans="1:20" s="64" customFormat="1" x14ac:dyDescent="0.25">
      <c r="A22" s="61"/>
      <c r="B22" s="101"/>
      <c r="C22" s="298" t="s">
        <v>77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3"/>
      <c r="P22" s="180" t="s">
        <v>252</v>
      </c>
      <c r="Q22" s="181">
        <v>44.731350625840967</v>
      </c>
      <c r="R22" s="181">
        <v>45.304411596228618</v>
      </c>
      <c r="S22" s="86"/>
      <c r="T22" s="86"/>
    </row>
    <row r="23" spans="1:20" s="64" customFormat="1" ht="14.25" x14ac:dyDescent="0.2">
      <c r="A23" s="61"/>
      <c r="B23" s="101">
        <v>2015</v>
      </c>
      <c r="C23" s="83">
        <v>47.21894756147244</v>
      </c>
      <c r="D23" s="83">
        <v>46.555576242483504</v>
      </c>
      <c r="E23" s="83">
        <v>46.077001702146532</v>
      </c>
      <c r="F23" s="83">
        <v>44.911979873780865</v>
      </c>
      <c r="G23" s="83">
        <v>45.304411596228618</v>
      </c>
      <c r="H23" s="83">
        <v>45.370376824645767</v>
      </c>
      <c r="I23" s="83">
        <v>45.522296746504786</v>
      </c>
      <c r="J23" s="83">
        <v>44.886962753120031</v>
      </c>
      <c r="K23" s="83">
        <v>44.171143388307641</v>
      </c>
      <c r="L23" s="83">
        <v>42.562265688148301</v>
      </c>
      <c r="M23" s="83">
        <v>42.067884708481614</v>
      </c>
      <c r="N23" s="83">
        <v>42.336202284159633</v>
      </c>
      <c r="O23" s="63"/>
      <c r="P23" s="180" t="s">
        <v>253</v>
      </c>
      <c r="Q23" s="181">
        <v>44.287093560235228</v>
      </c>
      <c r="R23" s="181">
        <v>45.370376824645767</v>
      </c>
      <c r="S23" s="86"/>
      <c r="T23" s="86"/>
    </row>
    <row r="24" spans="1:20" s="64" customFormat="1" ht="14.25" x14ac:dyDescent="0.2">
      <c r="A24" s="61"/>
      <c r="B24" s="101">
        <v>2016</v>
      </c>
      <c r="C24" s="83">
        <v>42.5</v>
      </c>
      <c r="D24" s="83">
        <v>41.625669240426845</v>
      </c>
      <c r="E24" s="83">
        <v>43.506688239957292</v>
      </c>
      <c r="F24" s="83">
        <v>43.043547792104711</v>
      </c>
      <c r="G24" s="83">
        <v>43.023051050592976</v>
      </c>
      <c r="H24" s="83">
        <v>41.97388352833476</v>
      </c>
      <c r="I24" s="83">
        <v>42.904233186628652</v>
      </c>
      <c r="J24" s="83">
        <v>42.8333758683155</v>
      </c>
      <c r="K24" s="83">
        <v>44.00761004372324</v>
      </c>
      <c r="L24" s="83">
        <v>44.25244961039229</v>
      </c>
      <c r="M24" s="83">
        <v>43.795396302415952</v>
      </c>
      <c r="N24" s="83">
        <v>42.336202284159633</v>
      </c>
      <c r="O24" s="63"/>
      <c r="P24" s="180" t="s">
        <v>254</v>
      </c>
      <c r="Q24" s="181">
        <v>43.627197883373285</v>
      </c>
      <c r="R24" s="181">
        <v>45.522296746504786</v>
      </c>
      <c r="S24" s="86"/>
      <c r="T24" s="86"/>
    </row>
    <row r="25" spans="1:20" s="64" customFormat="1" x14ac:dyDescent="0.25">
      <c r="A25" s="61"/>
      <c r="B25" s="101">
        <v>2017</v>
      </c>
      <c r="C25" s="83">
        <v>42.030555309121198</v>
      </c>
      <c r="D25" s="83">
        <v>41.03419346335572</v>
      </c>
      <c r="E25" s="83">
        <v>40.605170117827534</v>
      </c>
      <c r="F25" s="83">
        <v>40.52919007346155</v>
      </c>
      <c r="G25" s="83">
        <v>40.918558509977522</v>
      </c>
      <c r="H25" s="83">
        <v>41.995428320310346</v>
      </c>
      <c r="I25" s="84">
        <v>42.389626139239233</v>
      </c>
      <c r="J25" s="83"/>
      <c r="K25" s="83"/>
      <c r="L25" s="83"/>
      <c r="M25" s="83"/>
      <c r="N25" s="83"/>
      <c r="O25" s="63"/>
      <c r="P25" s="180" t="s">
        <v>255</v>
      </c>
      <c r="Q25" s="181">
        <v>43.322173557770363</v>
      </c>
      <c r="R25" s="181">
        <v>44.886962753120031</v>
      </c>
      <c r="S25" s="86"/>
      <c r="T25" s="86"/>
    </row>
    <row r="26" spans="1:20" s="64" customFormat="1" x14ac:dyDescent="0.25">
      <c r="A26" s="61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3"/>
      <c r="P26" s="180" t="s">
        <v>256</v>
      </c>
      <c r="Q26" s="181">
        <v>43.273205313632616</v>
      </c>
      <c r="R26" s="181">
        <v>44.171143388307641</v>
      </c>
      <c r="S26" s="86"/>
      <c r="T26" s="86"/>
    </row>
    <row r="27" spans="1:20" s="64" customFormat="1" x14ac:dyDescent="0.25">
      <c r="A27" s="61"/>
      <c r="B27" s="272" t="s">
        <v>365</v>
      </c>
      <c r="C27" s="83">
        <f>C25-C24</f>
        <v>-0.46944469087880236</v>
      </c>
      <c r="D27" s="83">
        <f t="shared" ref="D27:I27" si="1">D25-D24</f>
        <v>-0.59147577707112475</v>
      </c>
      <c r="E27" s="83">
        <f t="shared" si="1"/>
        <v>-2.9015181221297581</v>
      </c>
      <c r="F27" s="83">
        <f t="shared" si="1"/>
        <v>-2.5143577186431614</v>
      </c>
      <c r="G27" s="83">
        <f t="shared" si="1"/>
        <v>-2.1044925406154533</v>
      </c>
      <c r="H27" s="83">
        <f t="shared" si="1"/>
        <v>2.1544791975586008E-2</v>
      </c>
      <c r="I27" s="84">
        <f t="shared" si="1"/>
        <v>-0.51460704738941843</v>
      </c>
      <c r="J27" s="83"/>
      <c r="K27" s="83"/>
      <c r="L27" s="83"/>
      <c r="M27" s="83"/>
      <c r="N27" s="83"/>
      <c r="O27" s="63"/>
      <c r="P27" s="180" t="s">
        <v>258</v>
      </c>
      <c r="Q27" s="181">
        <v>42.221498884866563</v>
      </c>
      <c r="R27" s="181">
        <v>42.562265688148301</v>
      </c>
      <c r="S27" s="86"/>
      <c r="T27" s="86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0" t="s">
        <v>266</v>
      </c>
      <c r="Q28" s="181">
        <v>41.643198427417616</v>
      </c>
      <c r="R28" s="181">
        <v>42.067884708481614</v>
      </c>
    </row>
    <row r="29" spans="1:20" ht="15.75" x14ac:dyDescent="0.25">
      <c r="A29" s="8"/>
      <c r="B29" s="19"/>
      <c r="C29" s="318" t="s">
        <v>220</v>
      </c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12"/>
      <c r="P29" s="180" t="s">
        <v>271</v>
      </c>
      <c r="Q29" s="181">
        <v>41.572696278025454</v>
      </c>
      <c r="R29" s="181">
        <v>42.336202284159633</v>
      </c>
    </row>
    <row r="30" spans="1:20" ht="15.75" x14ac:dyDescent="0.25">
      <c r="A30" s="8"/>
      <c r="B30" s="19"/>
      <c r="C30" s="319" t="s">
        <v>280</v>
      </c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319"/>
      <c r="O30" s="12"/>
      <c r="P30" s="180" t="s">
        <v>272</v>
      </c>
      <c r="Q30" s="181">
        <v>41.6</v>
      </c>
      <c r="R30" s="181">
        <v>42.5</v>
      </c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0" t="s">
        <v>273</v>
      </c>
      <c r="Q31" s="181">
        <v>42.379376367721392</v>
      </c>
      <c r="R31" s="181">
        <v>41.625669240426845</v>
      </c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0" t="s">
        <v>281</v>
      </c>
      <c r="Q32" s="181">
        <v>42.34090643801845</v>
      </c>
      <c r="R32" s="181">
        <v>43.506688239957292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0" t="s">
        <v>282</v>
      </c>
      <c r="Q33" s="181">
        <v>42.470113701114904</v>
      </c>
      <c r="R33" s="181">
        <v>43.043547792104711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0" t="s">
        <v>290</v>
      </c>
      <c r="Q34" s="181">
        <v>42.466512574607393</v>
      </c>
      <c r="R34" s="181">
        <v>43.023051050592976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0" t="s">
        <v>291</v>
      </c>
      <c r="Q35" s="181">
        <v>41.656293945329921</v>
      </c>
      <c r="R35" s="181">
        <v>41.97388352833476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0" t="s">
        <v>292</v>
      </c>
      <c r="Q36" s="181">
        <v>42.227508718524682</v>
      </c>
      <c r="R36" s="181">
        <v>42.904233186628652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0" t="s">
        <v>296</v>
      </c>
      <c r="Q37" s="181">
        <v>42.025990413784093</v>
      </c>
      <c r="R37" s="181">
        <v>42.8333758683155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0" t="s">
        <v>297</v>
      </c>
      <c r="Q38" s="181">
        <v>43.932385238381777</v>
      </c>
      <c r="R38" s="181">
        <v>44.00761004372324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0" t="s">
        <v>298</v>
      </c>
      <c r="Q39" s="181">
        <v>43.703813670571641</v>
      </c>
      <c r="R39" s="181">
        <v>44.25244961039229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0" t="s">
        <v>299</v>
      </c>
      <c r="Q40" s="181">
        <v>43.227139513363028</v>
      </c>
      <c r="R40" s="181">
        <v>43.795396302415952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0" t="s">
        <v>306</v>
      </c>
      <c r="Q41" s="181">
        <v>41.585301449497891</v>
      </c>
      <c r="R41" s="181">
        <v>42.336202284159633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0" t="s">
        <v>307</v>
      </c>
      <c r="Q42" s="181">
        <v>41.748920295776905</v>
      </c>
      <c r="R42" s="181">
        <v>42.030555309121198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0" t="s">
        <v>309</v>
      </c>
      <c r="Q43" s="181">
        <v>40.562620135155832</v>
      </c>
      <c r="R43" s="181">
        <v>41.03419346335572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310</v>
      </c>
      <c r="Q44" s="181">
        <v>40.09889102164675</v>
      </c>
      <c r="R44" s="181">
        <v>40.605170117827534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180" t="s">
        <v>311</v>
      </c>
      <c r="Q45" s="181">
        <v>40.280431251439609</v>
      </c>
      <c r="R45" s="181">
        <v>40.52919007346155</v>
      </c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0" t="s">
        <v>312</v>
      </c>
      <c r="Q46" s="181">
        <v>41.310707003651856</v>
      </c>
      <c r="R46" s="181">
        <v>40.918558509977522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0" t="s">
        <v>313</v>
      </c>
      <c r="Q47" s="181">
        <v>42.421364974441502</v>
      </c>
      <c r="R47" s="181">
        <v>41.995428320310346</v>
      </c>
    </row>
    <row r="48" spans="1:18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0" t="s">
        <v>314</v>
      </c>
      <c r="Q48" s="181">
        <v>42.507974346547392</v>
      </c>
      <c r="R48" s="181">
        <v>42.389626139239233</v>
      </c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0" t="s">
        <v>296</v>
      </c>
      <c r="Q49" s="181"/>
      <c r="R49" s="181"/>
    </row>
    <row r="50" spans="1:20" s="64" customFormat="1" ht="14.25" x14ac:dyDescent="0.2">
      <c r="B50" s="86"/>
      <c r="C50" s="86"/>
      <c r="D50" s="129"/>
      <c r="E50" s="86"/>
      <c r="P50" s="180" t="s">
        <v>297</v>
      </c>
      <c r="Q50" s="181"/>
      <c r="R50" s="181"/>
      <c r="S50" s="86"/>
      <c r="T50" s="86"/>
    </row>
    <row r="51" spans="1:20" s="64" customFormat="1" ht="14.25" x14ac:dyDescent="0.2">
      <c r="B51" s="86"/>
      <c r="C51" s="86"/>
      <c r="D51" s="86"/>
      <c r="E51" s="86"/>
      <c r="P51" s="180" t="s">
        <v>298</v>
      </c>
      <c r="Q51" s="181"/>
      <c r="R51" s="181"/>
      <c r="S51" s="86"/>
      <c r="T51" s="86"/>
    </row>
    <row r="52" spans="1:20" s="64" customFormat="1" ht="14.25" x14ac:dyDescent="0.2">
      <c r="P52" s="180" t="s">
        <v>299</v>
      </c>
      <c r="Q52" s="181"/>
      <c r="R52" s="181"/>
      <c r="S52" s="86"/>
      <c r="T52" s="86"/>
    </row>
    <row r="53" spans="1:20" s="64" customFormat="1" ht="14.25" x14ac:dyDescent="0.2">
      <c r="P53" s="180" t="s">
        <v>306</v>
      </c>
      <c r="Q53" s="181"/>
      <c r="R53" s="181"/>
      <c r="S53" s="86"/>
      <c r="T53" s="86"/>
    </row>
    <row r="54" spans="1:20" s="64" customFormat="1" ht="14.25" x14ac:dyDescent="0.2">
      <c r="P54" s="180"/>
      <c r="Q54" s="86"/>
      <c r="R54" s="86"/>
      <c r="S54" s="86"/>
      <c r="T54" s="86"/>
    </row>
    <row r="55" spans="1:20" s="64" customFormat="1" ht="14.25" x14ac:dyDescent="0.2">
      <c r="P55" s="86"/>
      <c r="Q55" s="86"/>
      <c r="R55" s="86"/>
      <c r="S55" s="86"/>
      <c r="T55" s="86"/>
    </row>
    <row r="56" spans="1:20" s="64" customFormat="1" ht="14.25" x14ac:dyDescent="0.2">
      <c r="P56" s="86"/>
      <c r="Q56" s="86"/>
      <c r="R56" s="86"/>
      <c r="S56" s="86"/>
      <c r="T56" s="86"/>
    </row>
    <row r="57" spans="1:20" s="64" customFormat="1" ht="14.25" x14ac:dyDescent="0.2">
      <c r="P57" s="86"/>
      <c r="Q57" s="86"/>
      <c r="R57" s="86"/>
      <c r="S57" s="86"/>
      <c r="T57" s="86"/>
    </row>
    <row r="58" spans="1:20" s="64" customFormat="1" ht="14.25" x14ac:dyDescent="0.2">
      <c r="P58" s="86"/>
      <c r="Q58" s="86"/>
      <c r="R58" s="86"/>
      <c r="S58" s="86"/>
      <c r="T58" s="86"/>
    </row>
    <row r="59" spans="1:20" s="64" customFormat="1" ht="14.25" x14ac:dyDescent="0.2">
      <c r="P59" s="86"/>
      <c r="Q59" s="86"/>
      <c r="R59" s="86"/>
      <c r="S59" s="86"/>
      <c r="T59" s="86"/>
    </row>
    <row r="60" spans="1:20" s="64" customFormat="1" ht="14.25" x14ac:dyDescent="0.2">
      <c r="P60" s="86"/>
      <c r="Q60" s="86"/>
      <c r="R60" s="86"/>
      <c r="S60" s="86"/>
      <c r="T60" s="86"/>
    </row>
    <row r="61" spans="1:20" s="64" customFormat="1" ht="14.25" x14ac:dyDescent="0.2">
      <c r="P61" s="86"/>
      <c r="Q61" s="86"/>
      <c r="R61" s="86"/>
      <c r="S61" s="86"/>
      <c r="T61" s="86"/>
    </row>
    <row r="62" spans="1:20" s="64" customFormat="1" ht="14.25" x14ac:dyDescent="0.2">
      <c r="P62" s="86"/>
      <c r="Q62" s="86"/>
      <c r="R62" s="86"/>
      <c r="S62" s="86"/>
      <c r="T62" s="86"/>
    </row>
    <row r="63" spans="1:20" s="64" customFormat="1" ht="14.25" x14ac:dyDescent="0.2">
      <c r="P63" s="86"/>
      <c r="Q63" s="86"/>
      <c r="R63" s="86"/>
      <c r="S63" s="86"/>
      <c r="T63" s="86"/>
    </row>
    <row r="64" spans="1:20" s="64" customFormat="1" ht="14.25" x14ac:dyDescent="0.2">
      <c r="P64" s="86"/>
      <c r="Q64" s="86"/>
      <c r="R64" s="86"/>
      <c r="S64" s="86"/>
      <c r="T64" s="86"/>
    </row>
    <row r="65" spans="16:20" s="64" customFormat="1" ht="14.25" x14ac:dyDescent="0.2">
      <c r="P65" s="86"/>
      <c r="Q65" s="86"/>
      <c r="R65" s="86"/>
      <c r="S65" s="86"/>
      <c r="T65" s="86"/>
    </row>
    <row r="66" spans="16:20" s="64" customFormat="1" ht="14.25" x14ac:dyDescent="0.2">
      <c r="P66" s="86"/>
      <c r="Q66" s="86"/>
      <c r="R66" s="86"/>
      <c r="S66" s="86"/>
      <c r="T66" s="86"/>
    </row>
    <row r="67" spans="16:20" s="64" customFormat="1" ht="14.25" x14ac:dyDescent="0.2">
      <c r="P67" s="86"/>
      <c r="Q67" s="86"/>
      <c r="R67" s="86"/>
      <c r="S67" s="86"/>
      <c r="T67" s="86"/>
    </row>
    <row r="68" spans="16:20" s="64" customFormat="1" ht="14.25" x14ac:dyDescent="0.2">
      <c r="P68" s="86"/>
      <c r="Q68" s="86"/>
      <c r="R68" s="86"/>
      <c r="S68" s="86"/>
      <c r="T68" s="86"/>
    </row>
    <row r="69" spans="16:20" s="64" customFormat="1" ht="14.25" x14ac:dyDescent="0.2">
      <c r="P69" s="86"/>
      <c r="Q69" s="86"/>
      <c r="R69" s="86"/>
      <c r="S69" s="86"/>
      <c r="T69" s="86"/>
    </row>
    <row r="70" spans="16:20" s="64" customFormat="1" ht="14.25" x14ac:dyDescent="0.2">
      <c r="P70" s="86"/>
      <c r="Q70" s="86"/>
      <c r="R70" s="86"/>
      <c r="S70" s="86"/>
      <c r="T70" s="86"/>
    </row>
    <row r="71" spans="16:20" s="64" customFormat="1" ht="14.25" x14ac:dyDescent="0.2">
      <c r="P71" s="86"/>
      <c r="Q71" s="86"/>
      <c r="R71" s="86"/>
      <c r="S71" s="86"/>
      <c r="T71" s="8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3.85546875" style="64" customWidth="1"/>
    <col min="12" max="12" width="14.28515625" style="64" bestFit="1" customWidth="1"/>
    <col min="13" max="13" width="10.5703125" style="64" customWidth="1"/>
    <col min="14" max="15" width="10.85546875" style="64"/>
    <col min="16" max="21" width="10.85546875" style="197"/>
    <col min="22" max="22" width="10.85546875" style="199"/>
    <col min="23" max="33" width="10.85546875" style="64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5" ht="15.75" x14ac:dyDescent="0.25">
      <c r="A7" s="8"/>
      <c r="B7" s="9"/>
      <c r="C7" s="293" t="s">
        <v>267</v>
      </c>
      <c r="D7" s="293"/>
      <c r="E7" s="293"/>
      <c r="F7" s="293"/>
      <c r="G7" s="293"/>
      <c r="H7" s="293"/>
      <c r="I7" s="293"/>
      <c r="J7" s="12"/>
      <c r="K7" s="62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5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62"/>
      <c r="P8" s="86"/>
      <c r="Q8" s="86"/>
      <c r="R8" s="86"/>
      <c r="S8" s="86"/>
      <c r="T8" s="86"/>
      <c r="U8" s="86"/>
      <c r="V8" s="86"/>
      <c r="W8" s="86"/>
      <c r="X8" s="89"/>
      <c r="Y8" s="89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P9" s="64"/>
      <c r="Q9" s="64"/>
      <c r="R9" s="64"/>
      <c r="S9" s="64"/>
      <c r="T9" s="64"/>
      <c r="U9" s="64"/>
      <c r="V9" s="64"/>
    </row>
    <row r="10" spans="1:25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</row>
    <row r="11" spans="1:25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P11" s="86"/>
      <c r="Q11" s="86"/>
      <c r="R11" s="86"/>
      <c r="S11" s="86"/>
      <c r="T11" s="86"/>
      <c r="U11" s="86"/>
      <c r="V11" s="86"/>
    </row>
    <row r="12" spans="1:25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P12" s="86"/>
      <c r="Q12" s="86"/>
      <c r="R12" s="86"/>
      <c r="S12" s="86"/>
      <c r="T12" s="86"/>
      <c r="U12" s="86"/>
      <c r="V12" s="86"/>
    </row>
    <row r="13" spans="1:25" s="64" customFormat="1" ht="14.25" customHeight="1" x14ac:dyDescent="0.25">
      <c r="A13" s="61"/>
      <c r="B13" s="62" t="s">
        <v>358</v>
      </c>
      <c r="C13" s="83">
        <v>69.804503369675544</v>
      </c>
      <c r="D13" s="103">
        <v>69.810638277245857</v>
      </c>
      <c r="E13" s="83">
        <v>6.1349075703134304E-3</v>
      </c>
      <c r="F13" s="223"/>
      <c r="G13" s="83">
        <v>68.834456240901787</v>
      </c>
      <c r="H13" s="103">
        <v>70.447864541386309</v>
      </c>
      <c r="I13" s="83">
        <f t="shared" ref="I13:I26" si="0">H13-G13</f>
        <v>1.6134083004845223</v>
      </c>
      <c r="J13" s="63"/>
      <c r="K13" s="62"/>
      <c r="L13" s="86" t="s">
        <v>358</v>
      </c>
      <c r="M13" s="86">
        <v>69.810638277245857</v>
      </c>
      <c r="P13" s="86"/>
      <c r="Q13" s="86"/>
      <c r="R13" s="86"/>
      <c r="S13" s="86"/>
      <c r="T13" s="86"/>
      <c r="U13" s="86"/>
      <c r="V13" s="182"/>
    </row>
    <row r="14" spans="1:25" s="64" customFormat="1" ht="14.25" customHeight="1" x14ac:dyDescent="0.25">
      <c r="A14" s="61"/>
      <c r="B14" s="62" t="s">
        <v>347</v>
      </c>
      <c r="C14" s="83">
        <v>59.733817951318656</v>
      </c>
      <c r="D14" s="103">
        <v>59.798883570032558</v>
      </c>
      <c r="E14" s="83">
        <v>6.506561871390204E-2</v>
      </c>
      <c r="F14" s="162"/>
      <c r="G14" s="83">
        <v>60.017330106833768</v>
      </c>
      <c r="H14" s="103">
        <v>60.839224973352614</v>
      </c>
      <c r="I14" s="83">
        <f t="shared" si="0"/>
        <v>0.82189486651884636</v>
      </c>
      <c r="J14" s="63"/>
      <c r="K14" s="62"/>
      <c r="L14" s="86" t="s">
        <v>347</v>
      </c>
      <c r="M14" s="86">
        <v>59.798883570032558</v>
      </c>
      <c r="P14" s="86"/>
      <c r="Q14" s="86"/>
      <c r="R14" s="86"/>
      <c r="S14" s="86"/>
      <c r="T14" s="86"/>
      <c r="U14" s="86"/>
      <c r="V14" s="182"/>
    </row>
    <row r="15" spans="1:25" s="64" customFormat="1" ht="14.25" customHeight="1" x14ac:dyDescent="0.25">
      <c r="A15" s="61"/>
      <c r="B15" s="62" t="s">
        <v>346</v>
      </c>
      <c r="C15" s="83">
        <v>57.739078484520157</v>
      </c>
      <c r="D15" s="103">
        <v>58.153212124059415</v>
      </c>
      <c r="E15" s="83">
        <v>0.41413363953925852</v>
      </c>
      <c r="F15" s="164"/>
      <c r="G15" s="83">
        <v>57.473006283769024</v>
      </c>
      <c r="H15" s="103">
        <v>57.570093457943926</v>
      </c>
      <c r="I15" s="83">
        <f t="shared" si="0"/>
        <v>9.7087174174902202E-2</v>
      </c>
      <c r="J15" s="63"/>
      <c r="K15" s="62"/>
      <c r="L15" s="86" t="s">
        <v>346</v>
      </c>
      <c r="M15" s="86">
        <v>58.153212124059415</v>
      </c>
      <c r="P15" s="86"/>
      <c r="Q15" s="86"/>
      <c r="R15" s="86"/>
      <c r="S15" s="86"/>
      <c r="T15" s="86"/>
      <c r="U15" s="86"/>
      <c r="V15" s="182"/>
    </row>
    <row r="16" spans="1:25" s="64" customFormat="1" ht="14.25" customHeight="1" x14ac:dyDescent="0.25">
      <c r="A16" s="61"/>
      <c r="B16" s="62" t="s">
        <v>345</v>
      </c>
      <c r="C16" s="83">
        <v>54.189543784126023</v>
      </c>
      <c r="D16" s="103">
        <v>57.387970378970408</v>
      </c>
      <c r="E16" s="83">
        <v>3.1984265948443849</v>
      </c>
      <c r="F16" s="170"/>
      <c r="G16" s="83">
        <v>57.707185558551174</v>
      </c>
      <c r="H16" s="103">
        <v>57.075118505982083</v>
      </c>
      <c r="I16" s="83">
        <f t="shared" si="0"/>
        <v>-0.63206705256909146</v>
      </c>
      <c r="J16" s="63"/>
      <c r="K16" s="62"/>
      <c r="L16" s="86" t="s">
        <v>345</v>
      </c>
      <c r="M16" s="86">
        <v>57.387970378970408</v>
      </c>
      <c r="P16" s="86"/>
      <c r="Q16" s="86"/>
      <c r="R16" s="86"/>
      <c r="S16" s="86"/>
      <c r="T16" s="86"/>
      <c r="U16" s="86"/>
      <c r="V16" s="182"/>
    </row>
    <row r="17" spans="1:22" s="64" customFormat="1" ht="15" customHeight="1" x14ac:dyDescent="0.25">
      <c r="A17" s="61"/>
      <c r="B17" s="62" t="s">
        <v>357</v>
      </c>
      <c r="C17" s="83">
        <v>52.776714941199579</v>
      </c>
      <c r="D17" s="103">
        <v>56.331862334212417</v>
      </c>
      <c r="E17" s="83">
        <v>3.5551473930128381</v>
      </c>
      <c r="F17" s="170"/>
      <c r="G17" s="83">
        <v>54.832929978693699</v>
      </c>
      <c r="H17" s="103">
        <v>56.516206021049776</v>
      </c>
      <c r="I17" s="83">
        <f t="shared" si="0"/>
        <v>1.6832760423560771</v>
      </c>
      <c r="J17" s="63"/>
      <c r="K17" s="62"/>
      <c r="L17" s="86" t="s">
        <v>357</v>
      </c>
      <c r="M17" s="86">
        <v>56.331862334212417</v>
      </c>
      <c r="P17" s="86"/>
      <c r="Q17" s="86"/>
      <c r="R17" s="86"/>
      <c r="S17" s="86"/>
      <c r="T17" s="86"/>
      <c r="U17" s="86"/>
      <c r="V17" s="182"/>
    </row>
    <row r="18" spans="1:22" s="64" customFormat="1" ht="15" customHeight="1" x14ac:dyDescent="0.25">
      <c r="A18" s="61"/>
      <c r="B18" s="62" t="s">
        <v>356</v>
      </c>
      <c r="C18" s="83">
        <v>53.381948146640525</v>
      </c>
      <c r="D18" s="103">
        <v>55.650741215605045</v>
      </c>
      <c r="E18" s="83">
        <v>2.2687930689645199</v>
      </c>
      <c r="F18" s="170"/>
      <c r="G18" s="83">
        <v>53.283093892126345</v>
      </c>
      <c r="H18" s="103">
        <v>55.211439907052984</v>
      </c>
      <c r="I18" s="83">
        <f t="shared" si="0"/>
        <v>1.9283460149266389</v>
      </c>
      <c r="J18" s="63"/>
      <c r="K18" s="62"/>
      <c r="L18" s="86" t="s">
        <v>356</v>
      </c>
      <c r="M18" s="86">
        <v>55.650741215605045</v>
      </c>
      <c r="P18" s="86"/>
      <c r="Q18" s="86"/>
      <c r="R18" s="86"/>
      <c r="S18" s="86"/>
      <c r="T18" s="86"/>
      <c r="U18" s="86"/>
      <c r="V18" s="182"/>
    </row>
    <row r="19" spans="1:22" s="64" customFormat="1" ht="15" customHeight="1" x14ac:dyDescent="0.25">
      <c r="A19" s="61"/>
      <c r="B19" s="62" t="s">
        <v>348</v>
      </c>
      <c r="C19" s="83">
        <v>56.15391106563662</v>
      </c>
      <c r="D19" s="103">
        <v>55.504638285876503</v>
      </c>
      <c r="E19" s="83">
        <v>-0.64927277976011766</v>
      </c>
      <c r="F19" s="162"/>
      <c r="G19" s="83">
        <v>56.99207049174332</v>
      </c>
      <c r="H19" s="103">
        <v>53.831846941606486</v>
      </c>
      <c r="I19" s="83">
        <f t="shared" si="0"/>
        <v>-3.1602235501368341</v>
      </c>
      <c r="J19" s="63"/>
      <c r="K19" s="62"/>
      <c r="L19" s="86" t="s">
        <v>348</v>
      </c>
      <c r="M19" s="86">
        <v>55.504638285876503</v>
      </c>
      <c r="P19" s="86"/>
      <c r="Q19" s="86"/>
      <c r="R19" s="86"/>
      <c r="S19" s="86"/>
      <c r="T19" s="86"/>
      <c r="U19" s="86"/>
      <c r="V19" s="182"/>
    </row>
    <row r="20" spans="1:22" s="64" customFormat="1" ht="15" customHeight="1" x14ac:dyDescent="0.25">
      <c r="A20" s="61"/>
      <c r="B20" s="62" t="s">
        <v>353</v>
      </c>
      <c r="C20" s="83">
        <v>55.538433293022372</v>
      </c>
      <c r="D20" s="103">
        <v>55.437432386665002</v>
      </c>
      <c r="E20" s="83">
        <v>-0.10100090635737047</v>
      </c>
      <c r="F20" s="162"/>
      <c r="G20" s="83">
        <v>55.552737545573763</v>
      </c>
      <c r="H20" s="103">
        <v>54.3500012848681</v>
      </c>
      <c r="I20" s="83">
        <f t="shared" si="0"/>
        <v>-1.2027362607056631</v>
      </c>
      <c r="J20" s="63"/>
      <c r="K20" s="62"/>
      <c r="L20" s="86" t="s">
        <v>353</v>
      </c>
      <c r="M20" s="86">
        <v>55.437432386665002</v>
      </c>
      <c r="P20" s="86"/>
      <c r="Q20" s="86"/>
      <c r="R20" s="86"/>
      <c r="S20" s="86"/>
      <c r="T20" s="86"/>
      <c r="U20" s="86"/>
      <c r="V20" s="182"/>
    </row>
    <row r="21" spans="1:22" s="64" customFormat="1" x14ac:dyDescent="0.25">
      <c r="A21" s="61"/>
      <c r="B21" s="62" t="s">
        <v>349</v>
      </c>
      <c r="C21" s="83">
        <v>50.087083248027795</v>
      </c>
      <c r="D21" s="103">
        <v>49.81253041917703</v>
      </c>
      <c r="E21" s="83">
        <v>-0.27455282885076571</v>
      </c>
      <c r="F21" s="240"/>
      <c r="G21" s="83">
        <v>52.188224308415734</v>
      </c>
      <c r="H21" s="103">
        <v>49.41631297346315</v>
      </c>
      <c r="I21" s="83">
        <f t="shared" si="0"/>
        <v>-2.7719113349525841</v>
      </c>
      <c r="J21" s="63"/>
      <c r="K21" s="62"/>
      <c r="L21" s="86" t="s">
        <v>349</v>
      </c>
      <c r="M21" s="86">
        <v>49.81253041917703</v>
      </c>
      <c r="P21" s="86"/>
      <c r="Q21" s="86"/>
      <c r="R21" s="86"/>
      <c r="S21" s="86"/>
      <c r="T21" s="86"/>
      <c r="U21" s="86"/>
      <c r="V21" s="182"/>
    </row>
    <row r="22" spans="1:22" s="64" customFormat="1" ht="15" customHeight="1" x14ac:dyDescent="0.25">
      <c r="A22" s="61"/>
      <c r="B22" s="62" t="s">
        <v>351</v>
      </c>
      <c r="C22" s="83">
        <v>47.898544507015153</v>
      </c>
      <c r="D22" s="103">
        <v>47.726930745782347</v>
      </c>
      <c r="E22" s="83">
        <v>-0.17161376123280547</v>
      </c>
      <c r="F22" s="270"/>
      <c r="G22" s="83">
        <v>48.615737052170338</v>
      </c>
      <c r="H22" s="103">
        <v>47.620657403041896</v>
      </c>
      <c r="I22" s="83">
        <f t="shared" si="0"/>
        <v>-0.99507964912844216</v>
      </c>
      <c r="J22" s="63"/>
      <c r="K22" s="62"/>
      <c r="L22" s="86" t="s">
        <v>351</v>
      </c>
      <c r="M22" s="86">
        <v>47.726930745782347</v>
      </c>
      <c r="P22" s="86"/>
      <c r="Q22" s="86"/>
      <c r="R22" s="86"/>
      <c r="S22" s="86"/>
      <c r="T22" s="86"/>
      <c r="U22" s="86"/>
      <c r="V22" s="182"/>
    </row>
    <row r="23" spans="1:22" s="64" customFormat="1" ht="15" customHeight="1" x14ac:dyDescent="0.25">
      <c r="A23" s="61"/>
      <c r="B23" s="98" t="s">
        <v>352</v>
      </c>
      <c r="C23" s="70">
        <v>46.466763686349694</v>
      </c>
      <c r="D23" s="84">
        <v>47.246369719199869</v>
      </c>
      <c r="E23" s="70">
        <v>0.77960603285017527</v>
      </c>
      <c r="F23" s="270"/>
      <c r="G23" s="70">
        <v>47.660766704518146</v>
      </c>
      <c r="H23" s="84">
        <v>47.655206523761748</v>
      </c>
      <c r="I23" s="70">
        <f t="shared" si="0"/>
        <v>-5.5601807563974148E-3</v>
      </c>
      <c r="J23" s="63"/>
      <c r="K23" s="62"/>
      <c r="L23" s="86" t="s">
        <v>352</v>
      </c>
      <c r="M23" s="86">
        <v>47.246369719199869</v>
      </c>
      <c r="P23" s="86"/>
      <c r="Q23" s="86"/>
      <c r="R23" s="86"/>
      <c r="S23" s="86"/>
      <c r="T23" s="86"/>
      <c r="U23" s="86"/>
      <c r="V23" s="182"/>
    </row>
    <row r="24" spans="1:22" s="64" customFormat="1" ht="15" customHeight="1" x14ac:dyDescent="0.25">
      <c r="A24" s="61"/>
      <c r="B24" s="62" t="s">
        <v>354</v>
      </c>
      <c r="C24" s="83">
        <v>39.95621280481307</v>
      </c>
      <c r="D24" s="103">
        <v>42.294280852009301</v>
      </c>
      <c r="E24" s="83">
        <v>2.3380680471962307</v>
      </c>
      <c r="F24" s="270"/>
      <c r="G24" s="83">
        <v>44.011648126524719</v>
      </c>
      <c r="H24" s="103">
        <v>42.739170795688814</v>
      </c>
      <c r="I24" s="83">
        <f t="shared" si="0"/>
        <v>-1.2724773308359048</v>
      </c>
      <c r="J24" s="63"/>
      <c r="K24" s="62"/>
      <c r="L24" s="86" t="s">
        <v>354</v>
      </c>
      <c r="M24" s="86">
        <v>42.294280852009301</v>
      </c>
      <c r="P24" s="86"/>
      <c r="Q24" s="86"/>
      <c r="R24" s="86"/>
      <c r="S24" s="86"/>
      <c r="T24" s="86"/>
      <c r="U24" s="86"/>
      <c r="V24" s="182"/>
    </row>
    <row r="25" spans="1:22" s="64" customFormat="1" ht="15" customHeight="1" x14ac:dyDescent="0.25">
      <c r="A25" s="61"/>
      <c r="B25" s="62" t="s">
        <v>350</v>
      </c>
      <c r="C25" s="83">
        <v>42.666751058626737</v>
      </c>
      <c r="D25" s="103">
        <v>42.04790870747032</v>
      </c>
      <c r="E25" s="83">
        <v>-0.61884235115641673</v>
      </c>
      <c r="F25" s="270"/>
      <c r="G25" s="83">
        <v>41.237978866638564</v>
      </c>
      <c r="H25" s="103">
        <v>42.980641182236816</v>
      </c>
      <c r="I25" s="83">
        <f t="shared" si="0"/>
        <v>1.7426623155982526</v>
      </c>
      <c r="J25" s="63"/>
      <c r="K25" s="62"/>
      <c r="L25" s="86" t="s">
        <v>350</v>
      </c>
      <c r="M25" s="86">
        <v>42.04790870747032</v>
      </c>
      <c r="P25" s="86"/>
      <c r="Q25" s="86"/>
      <c r="R25" s="86"/>
      <c r="S25" s="86"/>
      <c r="T25" s="86"/>
      <c r="U25" s="86"/>
      <c r="V25" s="182"/>
    </row>
    <row r="26" spans="1:22" s="64" customFormat="1" ht="15" customHeight="1" x14ac:dyDescent="0.25">
      <c r="A26" s="61"/>
      <c r="B26" s="98" t="s">
        <v>355</v>
      </c>
      <c r="C26" s="84">
        <v>42.128004584886838</v>
      </c>
      <c r="D26" s="84">
        <v>41.827440383451112</v>
      </c>
      <c r="E26" s="84">
        <v>-0.30056420143572637</v>
      </c>
      <c r="F26" s="270"/>
      <c r="G26" s="84">
        <v>42.22750871852466</v>
      </c>
      <c r="H26" s="84">
        <v>42.507974346547392</v>
      </c>
      <c r="I26" s="84">
        <f t="shared" si="0"/>
        <v>0.28046562802273201</v>
      </c>
      <c r="J26" s="63"/>
      <c r="K26" s="62"/>
      <c r="L26" s="86" t="s">
        <v>355</v>
      </c>
      <c r="M26" s="86">
        <v>41.827440383451112</v>
      </c>
      <c r="P26" s="86"/>
      <c r="Q26" s="86"/>
      <c r="R26" s="86"/>
      <c r="S26" s="86"/>
      <c r="T26" s="86"/>
      <c r="U26" s="86"/>
      <c r="V26" s="182"/>
    </row>
    <row r="27" spans="1:22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P27" s="86"/>
      <c r="Q27" s="86"/>
      <c r="R27" s="86"/>
      <c r="S27" s="86"/>
      <c r="T27" s="86"/>
      <c r="U27" s="86"/>
      <c r="V27" s="86"/>
    </row>
    <row r="28" spans="1:22" s="64" customFormat="1" x14ac:dyDescent="0.25">
      <c r="A28" s="61"/>
      <c r="B28" s="98" t="s">
        <v>94</v>
      </c>
      <c r="C28" s="70">
        <v>-4.3387591014628555</v>
      </c>
      <c r="D28" s="84">
        <v>-5.4189293357487571</v>
      </c>
      <c r="E28" s="104"/>
      <c r="F28" s="104"/>
      <c r="G28" s="70">
        <v>-5.4332579859934853</v>
      </c>
      <c r="H28" s="84">
        <v>-5.1472321772143559</v>
      </c>
      <c r="I28" s="104"/>
      <c r="J28" s="63"/>
      <c r="K28" s="62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P29" s="64"/>
      <c r="Q29" s="64"/>
      <c r="R29" s="64"/>
      <c r="S29" s="64"/>
      <c r="T29" s="64"/>
      <c r="U29" s="64"/>
      <c r="V29" s="64"/>
    </row>
    <row r="30" spans="1:22" ht="15.75" x14ac:dyDescent="0.2">
      <c r="A30" s="8"/>
      <c r="B30" s="33"/>
      <c r="C30" s="318" t="s">
        <v>221</v>
      </c>
      <c r="D30" s="318"/>
      <c r="E30" s="318"/>
      <c r="F30" s="318"/>
      <c r="G30" s="318"/>
      <c r="H30" s="318"/>
      <c r="I30" s="318"/>
      <c r="J30" s="12"/>
      <c r="K30" s="62"/>
      <c r="P30" s="64"/>
      <c r="Q30" s="64"/>
      <c r="R30" s="64"/>
      <c r="S30" s="64"/>
      <c r="T30" s="64"/>
      <c r="U30" s="64"/>
      <c r="V30" s="64"/>
    </row>
    <row r="31" spans="1:22" ht="15.75" x14ac:dyDescent="0.25">
      <c r="A31" s="8"/>
      <c r="B31" s="33"/>
      <c r="C31" s="321" t="s">
        <v>339</v>
      </c>
      <c r="D31" s="321"/>
      <c r="E31" s="321"/>
      <c r="F31" s="321"/>
      <c r="G31" s="321"/>
      <c r="H31" s="321"/>
      <c r="I31" s="321"/>
      <c r="J31" s="12"/>
      <c r="K31" s="62"/>
      <c r="P31" s="64"/>
      <c r="Q31" s="64"/>
      <c r="R31" s="64"/>
      <c r="S31" s="64"/>
      <c r="T31" s="64"/>
      <c r="U31" s="64"/>
      <c r="V31" s="64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P32" s="64"/>
      <c r="Q32" s="64"/>
      <c r="R32" s="64"/>
      <c r="S32" s="64"/>
      <c r="T32" s="64"/>
      <c r="U32" s="64"/>
      <c r="V32" s="64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P33" s="64"/>
      <c r="Q33" s="64"/>
      <c r="R33" s="64"/>
      <c r="S33" s="64"/>
      <c r="T33" s="64"/>
      <c r="U33" s="64"/>
      <c r="V33" s="64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P34" s="64"/>
      <c r="Q34" s="64"/>
      <c r="R34" s="64"/>
      <c r="S34" s="64"/>
      <c r="T34" s="64"/>
      <c r="U34" s="64"/>
      <c r="V34" s="64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P35" s="64"/>
      <c r="Q35" s="64"/>
      <c r="R35" s="64"/>
      <c r="S35" s="64"/>
      <c r="T35" s="64"/>
      <c r="U35" s="64"/>
      <c r="V35" s="64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62"/>
    </row>
    <row r="48" spans="1:22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">
      <c r="A49" s="130" t="s">
        <v>207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">
      <c r="A50" s="130" t="s">
        <v>204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">
      <c r="A51" s="130" t="s">
        <v>205</v>
      </c>
      <c r="B51" s="10"/>
      <c r="C51" s="10"/>
      <c r="D51" s="10"/>
      <c r="E51" s="10"/>
      <c r="F51" s="10"/>
      <c r="G51" s="10"/>
      <c r="H51" s="10"/>
      <c r="I51" s="10"/>
      <c r="J51" s="12"/>
      <c r="K51" s="62"/>
    </row>
    <row r="52" spans="1:22" x14ac:dyDescent="0.2">
      <c r="A52" s="134" t="s">
        <v>182</v>
      </c>
      <c r="B52" s="78"/>
      <c r="C52" s="78"/>
      <c r="D52" s="78"/>
      <c r="E52" s="78"/>
      <c r="F52" s="78"/>
      <c r="G52" s="78"/>
      <c r="H52" s="79"/>
      <c r="I52" s="79"/>
      <c r="J52" s="80"/>
      <c r="K52" s="62"/>
    </row>
    <row r="53" spans="1:22" s="64" customFormat="1" ht="14.25" x14ac:dyDescent="0.2">
      <c r="P53" s="197"/>
      <c r="Q53" s="197"/>
      <c r="R53" s="197"/>
      <c r="S53" s="197"/>
      <c r="T53" s="197"/>
      <c r="U53" s="197"/>
      <c r="V53" s="199"/>
    </row>
    <row r="54" spans="1:22" s="64" customFormat="1" ht="14.25" x14ac:dyDescent="0.2">
      <c r="B54" s="86"/>
      <c r="C54" s="86"/>
      <c r="D54" s="86"/>
      <c r="E54" s="86"/>
      <c r="P54" s="197"/>
      <c r="Q54" s="197"/>
      <c r="R54" s="197"/>
      <c r="S54" s="197"/>
      <c r="T54" s="197"/>
      <c r="U54" s="197"/>
      <c r="V54" s="199"/>
    </row>
    <row r="55" spans="1:22" s="64" customFormat="1" ht="14.25" x14ac:dyDescent="0.2">
      <c r="P55" s="197"/>
      <c r="Q55" s="197"/>
      <c r="R55" s="197"/>
      <c r="S55" s="197"/>
      <c r="T55" s="197"/>
      <c r="U55" s="197"/>
      <c r="V55" s="199"/>
    </row>
    <row r="56" spans="1:22" s="64" customFormat="1" ht="14.25" x14ac:dyDescent="0.2">
      <c r="P56" s="197"/>
      <c r="Q56" s="197"/>
      <c r="R56" s="197"/>
      <c r="S56" s="197"/>
      <c r="T56" s="197"/>
      <c r="U56" s="197"/>
      <c r="V56" s="199"/>
    </row>
    <row r="57" spans="1:22" s="64" customFormat="1" ht="14.25" x14ac:dyDescent="0.2">
      <c r="P57" s="197"/>
      <c r="Q57" s="197"/>
      <c r="R57" s="197"/>
      <c r="S57" s="197"/>
      <c r="T57" s="197"/>
      <c r="U57" s="197"/>
      <c r="V57" s="199"/>
    </row>
    <row r="58" spans="1:22" s="64" customFormat="1" ht="14.25" x14ac:dyDescent="0.2">
      <c r="P58" s="197"/>
      <c r="Q58" s="197"/>
      <c r="R58" s="197"/>
      <c r="S58" s="197"/>
      <c r="T58" s="197"/>
      <c r="U58" s="197"/>
      <c r="V58" s="199"/>
    </row>
    <row r="59" spans="1:22" s="64" customFormat="1" ht="14.25" x14ac:dyDescent="0.2">
      <c r="P59" s="197"/>
      <c r="Q59" s="197"/>
      <c r="R59" s="197"/>
      <c r="S59" s="197"/>
      <c r="T59" s="197"/>
      <c r="U59" s="197"/>
      <c r="V59" s="199"/>
    </row>
    <row r="60" spans="1:22" s="64" customFormat="1" ht="14.25" x14ac:dyDescent="0.2">
      <c r="P60" s="197"/>
      <c r="Q60" s="197"/>
      <c r="R60" s="197"/>
      <c r="S60" s="197"/>
      <c r="T60" s="197"/>
      <c r="U60" s="197"/>
      <c r="V60" s="199"/>
    </row>
    <row r="61" spans="1:22" s="64" customFormat="1" ht="14.25" x14ac:dyDescent="0.2">
      <c r="P61" s="197"/>
      <c r="Q61" s="197"/>
      <c r="R61" s="197"/>
      <c r="S61" s="197"/>
      <c r="T61" s="197"/>
      <c r="U61" s="197"/>
      <c r="V61" s="199"/>
    </row>
    <row r="62" spans="1:22" s="64" customFormat="1" ht="14.25" x14ac:dyDescent="0.2">
      <c r="P62" s="197"/>
      <c r="Q62" s="197"/>
      <c r="R62" s="197"/>
      <c r="S62" s="197"/>
      <c r="T62" s="197"/>
      <c r="U62" s="197"/>
      <c r="V62" s="199"/>
    </row>
    <row r="63" spans="1:22" s="64" customFormat="1" ht="14.25" x14ac:dyDescent="0.2">
      <c r="P63" s="197"/>
      <c r="Q63" s="197"/>
      <c r="R63" s="197"/>
      <c r="S63" s="197"/>
      <c r="T63" s="197"/>
      <c r="U63" s="197"/>
      <c r="V63" s="199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5" style="197" customWidth="1"/>
    <col min="12" max="12" width="14.28515625" style="197" bestFit="1" customWidth="1"/>
    <col min="13" max="13" width="5.7109375" style="197" bestFit="1" customWidth="1"/>
    <col min="14" max="14" width="10.85546875" style="197"/>
    <col min="15" max="15" width="14.28515625" style="197" bestFit="1" customWidth="1"/>
    <col min="16" max="22" width="10.85546875" style="197"/>
    <col min="23" max="36" width="10.85546875" style="64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</row>
    <row r="7" spans="1:25" ht="15.75" x14ac:dyDescent="0.25">
      <c r="A7" s="8"/>
      <c r="B7" s="9"/>
      <c r="C7" s="293" t="s">
        <v>116</v>
      </c>
      <c r="D7" s="293"/>
      <c r="E7" s="293"/>
      <c r="F7" s="293"/>
      <c r="G7" s="293"/>
      <c r="H7" s="293"/>
      <c r="I7" s="293"/>
      <c r="J7" s="12"/>
      <c r="K7" s="213"/>
    </row>
    <row r="8" spans="1:25" ht="15.75" x14ac:dyDescent="0.25">
      <c r="A8" s="8"/>
      <c r="B8" s="9"/>
      <c r="C8" s="293" t="s">
        <v>280</v>
      </c>
      <c r="D8" s="293"/>
      <c r="E8" s="293"/>
      <c r="F8" s="293"/>
      <c r="G8" s="293"/>
      <c r="H8" s="293"/>
      <c r="I8" s="293"/>
      <c r="J8" s="12"/>
      <c r="K8" s="183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83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</row>
    <row r="10" spans="1:25" s="64" customFormat="1" ht="15.75" customHeight="1" x14ac:dyDescent="0.25">
      <c r="A10" s="61"/>
      <c r="B10" s="62"/>
      <c r="C10" s="298" t="s">
        <v>340</v>
      </c>
      <c r="D10" s="298"/>
      <c r="E10" s="303" t="s">
        <v>301</v>
      </c>
      <c r="F10" s="106"/>
      <c r="G10" s="298" t="s">
        <v>341</v>
      </c>
      <c r="H10" s="298"/>
      <c r="I10" s="303" t="s">
        <v>301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5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5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5" s="64" customFormat="1" ht="15" customHeight="1" x14ac:dyDescent="0.25">
      <c r="A13" s="61"/>
      <c r="B13" s="62" t="s">
        <v>358</v>
      </c>
      <c r="C13" s="83">
        <v>70.155092542542434</v>
      </c>
      <c r="D13" s="103">
        <v>67.625028070054157</v>
      </c>
      <c r="E13" s="83">
        <v>-2.5300644724882773</v>
      </c>
      <c r="F13" s="173"/>
      <c r="G13" s="83">
        <v>69.131530016189842</v>
      </c>
      <c r="H13" s="103">
        <v>72.658373106482827</v>
      </c>
      <c r="I13" s="83">
        <v>3.526843090292985</v>
      </c>
      <c r="J13" s="63"/>
      <c r="K13" s="62"/>
      <c r="L13" s="86" t="s">
        <v>358</v>
      </c>
      <c r="M13" s="182">
        <v>67.625028070054157</v>
      </c>
      <c r="N13" s="86"/>
      <c r="O13" s="86" t="s">
        <v>358</v>
      </c>
      <c r="P13" s="86">
        <v>70.155092542542434</v>
      </c>
      <c r="Q13" s="86">
        <v>67.625028070054157</v>
      </c>
      <c r="R13" s="86">
        <v>69.131530016189842</v>
      </c>
      <c r="S13" s="86">
        <v>72.658373106482827</v>
      </c>
      <c r="T13" s="86"/>
      <c r="U13" s="86" t="s">
        <v>358</v>
      </c>
      <c r="V13" s="182">
        <v>67.625028070054157</v>
      </c>
      <c r="W13" s="86"/>
      <c r="X13" s="86"/>
    </row>
    <row r="14" spans="1:25" s="64" customFormat="1" x14ac:dyDescent="0.25">
      <c r="A14" s="61"/>
      <c r="B14" s="62" t="s">
        <v>346</v>
      </c>
      <c r="C14" s="83">
        <v>62.043090778769582</v>
      </c>
      <c r="D14" s="103">
        <v>63.028466247065538</v>
      </c>
      <c r="E14" s="83">
        <v>0.98537546829595613</v>
      </c>
      <c r="F14" s="173"/>
      <c r="G14" s="83">
        <v>63.110951835959426</v>
      </c>
      <c r="H14" s="103">
        <v>59.539315141231405</v>
      </c>
      <c r="I14" s="83">
        <v>-3.5716366947280207</v>
      </c>
      <c r="J14" s="63"/>
      <c r="K14" s="62"/>
      <c r="L14" s="86" t="s">
        <v>346</v>
      </c>
      <c r="M14" s="182">
        <v>63.028466247065538</v>
      </c>
      <c r="N14" s="86"/>
      <c r="O14" s="86" t="s">
        <v>356</v>
      </c>
      <c r="P14" s="86">
        <v>60.639909934963768</v>
      </c>
      <c r="Q14" s="86">
        <v>61.474211114282653</v>
      </c>
      <c r="R14" s="86">
        <v>61.169397808508585</v>
      </c>
      <c r="S14" s="86">
        <v>62.615016514881347</v>
      </c>
      <c r="T14" s="86"/>
      <c r="U14" s="86" t="s">
        <v>356</v>
      </c>
      <c r="V14" s="182">
        <v>61.474211114282653</v>
      </c>
      <c r="W14" s="86"/>
      <c r="X14" s="86"/>
    </row>
    <row r="15" spans="1:25" s="64" customFormat="1" ht="14.25" customHeight="1" x14ac:dyDescent="0.25">
      <c r="A15" s="61"/>
      <c r="B15" s="62" t="s">
        <v>347</v>
      </c>
      <c r="C15" s="83">
        <v>64.265759695696644</v>
      </c>
      <c r="D15" s="103">
        <v>61.707100543867263</v>
      </c>
      <c r="E15" s="83">
        <v>-2.5586591518293815</v>
      </c>
      <c r="F15" s="173"/>
      <c r="G15" s="83">
        <v>63.019375738701335</v>
      </c>
      <c r="H15" s="103">
        <v>62.580132365373188</v>
      </c>
      <c r="I15" s="83">
        <v>-0.43924337332814645</v>
      </c>
      <c r="J15" s="63"/>
      <c r="K15" s="62"/>
      <c r="L15" s="86" t="s">
        <v>347</v>
      </c>
      <c r="M15" s="182">
        <v>61.707100543867263</v>
      </c>
      <c r="N15" s="86"/>
      <c r="O15" s="86" t="s">
        <v>346</v>
      </c>
      <c r="P15" s="86">
        <v>62.043090778769582</v>
      </c>
      <c r="Q15" s="86">
        <v>63.028466247065538</v>
      </c>
      <c r="R15" s="86">
        <v>63.110951835959426</v>
      </c>
      <c r="S15" s="86">
        <v>59.539315141231405</v>
      </c>
      <c r="T15" s="86"/>
      <c r="U15" s="86" t="s">
        <v>346</v>
      </c>
      <c r="V15" s="182">
        <v>63.028466247065538</v>
      </c>
      <c r="W15" s="86"/>
      <c r="X15" s="86"/>
    </row>
    <row r="16" spans="1:25" s="64" customFormat="1" ht="14.25" customHeight="1" x14ac:dyDescent="0.25">
      <c r="A16" s="61"/>
      <c r="B16" s="62" t="s">
        <v>356</v>
      </c>
      <c r="C16" s="83">
        <v>60.639909934963768</v>
      </c>
      <c r="D16" s="103">
        <v>61.474211114282653</v>
      </c>
      <c r="E16" s="83">
        <v>0.83430117931888503</v>
      </c>
      <c r="F16" s="173"/>
      <c r="G16" s="83">
        <v>61.169397808508585</v>
      </c>
      <c r="H16" s="103">
        <v>62.615016514881347</v>
      </c>
      <c r="I16" s="83">
        <v>1.4456187063727626</v>
      </c>
      <c r="J16" s="63"/>
      <c r="K16" s="62"/>
      <c r="L16" s="86" t="s">
        <v>356</v>
      </c>
      <c r="M16" s="182">
        <v>61.474211114282653</v>
      </c>
      <c r="N16" s="86"/>
      <c r="O16" s="86" t="s">
        <v>345</v>
      </c>
      <c r="P16" s="86">
        <v>57.052410776108587</v>
      </c>
      <c r="Q16" s="86">
        <v>60.491169011724985</v>
      </c>
      <c r="R16" s="86">
        <v>60.589259388148406</v>
      </c>
      <c r="S16" s="86">
        <v>59.473951781718057</v>
      </c>
      <c r="T16" s="86"/>
      <c r="U16" s="86" t="s">
        <v>345</v>
      </c>
      <c r="V16" s="182">
        <v>60.491169011724985</v>
      </c>
      <c r="W16" s="86"/>
      <c r="X16" s="86"/>
    </row>
    <row r="17" spans="1:24" s="64" customFormat="1" ht="15" customHeight="1" x14ac:dyDescent="0.25">
      <c r="A17" s="61"/>
      <c r="B17" s="62" t="s">
        <v>345</v>
      </c>
      <c r="C17" s="83">
        <v>57.052410776108587</v>
      </c>
      <c r="D17" s="103">
        <v>60.491169011724985</v>
      </c>
      <c r="E17" s="83">
        <v>3.4387582356163975</v>
      </c>
      <c r="F17" s="173"/>
      <c r="G17" s="83">
        <v>60.589259388148406</v>
      </c>
      <c r="H17" s="103">
        <v>59.473951781718057</v>
      </c>
      <c r="I17" s="83">
        <v>-1.1153076064303491</v>
      </c>
      <c r="J17" s="63"/>
      <c r="K17" s="62"/>
      <c r="L17" s="86" t="s">
        <v>345</v>
      </c>
      <c r="M17" s="182">
        <v>60.491169011724985</v>
      </c>
      <c r="N17" s="86"/>
      <c r="O17" s="86" t="s">
        <v>347</v>
      </c>
      <c r="P17" s="86">
        <v>64.265759695696644</v>
      </c>
      <c r="Q17" s="86">
        <v>61.707100543867263</v>
      </c>
      <c r="R17" s="86">
        <v>63.019375738701335</v>
      </c>
      <c r="S17" s="86">
        <v>62.580132365373188</v>
      </c>
      <c r="T17" s="86"/>
      <c r="U17" s="86" t="s">
        <v>347</v>
      </c>
      <c r="V17" s="182">
        <v>61.707100543867263</v>
      </c>
      <c r="W17" s="86"/>
      <c r="X17" s="86"/>
    </row>
    <row r="18" spans="1:24" s="64" customFormat="1" ht="15" customHeight="1" x14ac:dyDescent="0.25">
      <c r="A18" s="61"/>
      <c r="B18" s="62" t="s">
        <v>353</v>
      </c>
      <c r="C18" s="83">
        <v>60.947167649478573</v>
      </c>
      <c r="D18" s="103">
        <v>56.535264134332373</v>
      </c>
      <c r="E18" s="83">
        <v>-4.4119035151462</v>
      </c>
      <c r="F18" s="173"/>
      <c r="G18" s="83">
        <v>61.013255195342722</v>
      </c>
      <c r="H18" s="103">
        <v>57.564913512619498</v>
      </c>
      <c r="I18" s="83">
        <v>-3.4483416827232247</v>
      </c>
      <c r="J18" s="63"/>
      <c r="K18" s="62"/>
      <c r="L18" s="86" t="s">
        <v>353</v>
      </c>
      <c r="M18" s="182">
        <v>56.535264134332373</v>
      </c>
      <c r="N18" s="86"/>
      <c r="O18" s="86" t="s">
        <v>353</v>
      </c>
      <c r="P18" s="86">
        <v>60.947167649478573</v>
      </c>
      <c r="Q18" s="86">
        <v>56.535264134332373</v>
      </c>
      <c r="R18" s="86">
        <v>61.013255195342722</v>
      </c>
      <c r="S18" s="86">
        <v>57.564913512619498</v>
      </c>
      <c r="T18" s="86"/>
      <c r="U18" s="86" t="s">
        <v>353</v>
      </c>
      <c r="V18" s="182">
        <v>56.535264134332373</v>
      </c>
      <c r="W18" s="86"/>
      <c r="X18" s="86"/>
    </row>
    <row r="19" spans="1:24" s="64" customFormat="1" x14ac:dyDescent="0.25">
      <c r="A19" s="61"/>
      <c r="B19" s="62" t="s">
        <v>348</v>
      </c>
      <c r="C19" s="83">
        <v>56.006650157993541</v>
      </c>
      <c r="D19" s="103">
        <v>54.481226213375052</v>
      </c>
      <c r="E19" s="83">
        <v>-1.5254239446184883</v>
      </c>
      <c r="F19" s="173"/>
      <c r="G19" s="83">
        <v>58.226380472327534</v>
      </c>
      <c r="H19" s="103">
        <v>54.371331089639583</v>
      </c>
      <c r="I19" s="83">
        <v>-3.8550493826879517</v>
      </c>
      <c r="J19" s="63"/>
      <c r="K19" s="62"/>
      <c r="L19" s="86" t="s">
        <v>348</v>
      </c>
      <c r="M19" s="182">
        <v>54.481226213375052</v>
      </c>
      <c r="N19" s="86"/>
      <c r="O19" s="86" t="s">
        <v>357</v>
      </c>
      <c r="P19" s="86">
        <v>51.748313040638095</v>
      </c>
      <c r="Q19" s="86">
        <v>53.720913975993689</v>
      </c>
      <c r="R19" s="86">
        <v>55.449787845231249</v>
      </c>
      <c r="S19" s="86">
        <v>54.673712208588668</v>
      </c>
      <c r="T19" s="86"/>
      <c r="U19" s="86" t="s">
        <v>357</v>
      </c>
      <c r="V19" s="182">
        <v>53.720913975993689</v>
      </c>
      <c r="W19" s="86"/>
      <c r="X19" s="86"/>
    </row>
    <row r="20" spans="1:24" s="64" customFormat="1" ht="14.25" customHeight="1" x14ac:dyDescent="0.25">
      <c r="A20" s="61"/>
      <c r="B20" s="62" t="s">
        <v>357</v>
      </c>
      <c r="C20" s="83">
        <v>51.748313040638095</v>
      </c>
      <c r="D20" s="103">
        <v>53.720913975993689</v>
      </c>
      <c r="E20" s="83">
        <v>1.9726009353555938</v>
      </c>
      <c r="F20" s="173"/>
      <c r="G20" s="83">
        <v>55.449787845231249</v>
      </c>
      <c r="H20" s="103">
        <v>54.673712208588668</v>
      </c>
      <c r="I20" s="83">
        <v>-0.77607563664258095</v>
      </c>
      <c r="J20" s="63"/>
      <c r="K20" s="62"/>
      <c r="L20" s="86" t="s">
        <v>357</v>
      </c>
      <c r="M20" s="182">
        <v>53.720913975993689</v>
      </c>
      <c r="N20" s="86"/>
      <c r="O20" s="86" t="s">
        <v>348</v>
      </c>
      <c r="P20" s="86">
        <v>56.006650157993541</v>
      </c>
      <c r="Q20" s="86">
        <v>54.481226213375052</v>
      </c>
      <c r="R20" s="86">
        <v>58.226380472327534</v>
      </c>
      <c r="S20" s="86">
        <v>54.371331089639583</v>
      </c>
      <c r="T20" s="86"/>
      <c r="U20" s="86" t="s">
        <v>348</v>
      </c>
      <c r="V20" s="182">
        <v>54.481226213375052</v>
      </c>
      <c r="W20" s="86"/>
      <c r="X20" s="86"/>
    </row>
    <row r="21" spans="1:24" s="64" customFormat="1" ht="14.25" customHeight="1" x14ac:dyDescent="0.25">
      <c r="A21" s="61"/>
      <c r="B21" s="62" t="s">
        <v>351</v>
      </c>
      <c r="C21" s="83">
        <v>51.539396771572832</v>
      </c>
      <c r="D21" s="103">
        <v>50.828893116708493</v>
      </c>
      <c r="E21" s="83">
        <v>-0.71050365486433975</v>
      </c>
      <c r="F21" s="173"/>
      <c r="G21" s="83">
        <v>53.065779803388047</v>
      </c>
      <c r="H21" s="103">
        <v>51.092808344204776</v>
      </c>
      <c r="I21" s="83">
        <v>-1.9729714591832703</v>
      </c>
      <c r="J21" s="63"/>
      <c r="K21" s="62"/>
      <c r="L21" s="86" t="s">
        <v>351</v>
      </c>
      <c r="M21" s="182">
        <v>50.828893116708493</v>
      </c>
      <c r="N21" s="86"/>
      <c r="O21" s="86" t="s">
        <v>351</v>
      </c>
      <c r="P21" s="86">
        <v>51.539396771572832</v>
      </c>
      <c r="Q21" s="86">
        <v>50.828893116708493</v>
      </c>
      <c r="R21" s="86">
        <v>53.065779803388047</v>
      </c>
      <c r="S21" s="86">
        <v>51.092808344204776</v>
      </c>
      <c r="T21" s="86"/>
      <c r="U21" s="86" t="s">
        <v>351</v>
      </c>
      <c r="V21" s="182">
        <v>50.828893116708493</v>
      </c>
      <c r="W21" s="86"/>
      <c r="X21" s="86"/>
    </row>
    <row r="22" spans="1:24" s="64" customFormat="1" ht="14.25" customHeight="1" x14ac:dyDescent="0.25">
      <c r="A22" s="61"/>
      <c r="B22" s="62" t="s">
        <v>349</v>
      </c>
      <c r="C22" s="83">
        <v>50.071237392451366</v>
      </c>
      <c r="D22" s="103">
        <v>48.7930331943463</v>
      </c>
      <c r="E22" s="83">
        <v>-1.2782041981050654</v>
      </c>
      <c r="F22" s="173"/>
      <c r="G22" s="83">
        <v>52.146763014362527</v>
      </c>
      <c r="H22" s="103">
        <v>50.006535892704605</v>
      </c>
      <c r="I22" s="83">
        <v>-2.1402271216579223</v>
      </c>
      <c r="J22" s="63"/>
      <c r="K22" s="62"/>
      <c r="L22" s="86" t="s">
        <v>349</v>
      </c>
      <c r="M22" s="182">
        <v>48.7930331943463</v>
      </c>
      <c r="N22" s="86"/>
      <c r="O22" s="86" t="s">
        <v>349</v>
      </c>
      <c r="P22" s="86">
        <v>50.071237392451366</v>
      </c>
      <c r="Q22" s="86">
        <v>48.7930331943463</v>
      </c>
      <c r="R22" s="86">
        <v>52.146763014362527</v>
      </c>
      <c r="S22" s="86">
        <v>50.006535892704605</v>
      </c>
      <c r="T22" s="86"/>
      <c r="U22" s="86" t="s">
        <v>349</v>
      </c>
      <c r="V22" s="182">
        <v>48.7930331943463</v>
      </c>
      <c r="W22" s="86"/>
      <c r="X22" s="86"/>
    </row>
    <row r="23" spans="1:24" s="64" customFormat="1" ht="15" customHeight="1" x14ac:dyDescent="0.25">
      <c r="A23" s="61"/>
      <c r="B23" s="98" t="s">
        <v>352</v>
      </c>
      <c r="C23" s="70">
        <v>47.410570776052566</v>
      </c>
      <c r="D23" s="84">
        <v>46.951152686676615</v>
      </c>
      <c r="E23" s="70">
        <v>-0.45941808937595141</v>
      </c>
      <c r="F23" s="173"/>
      <c r="G23" s="70">
        <v>48.925790477815411</v>
      </c>
      <c r="H23" s="84">
        <v>48.126783693835812</v>
      </c>
      <c r="I23" s="70">
        <v>-0.79900678397959979</v>
      </c>
      <c r="J23" s="63"/>
      <c r="K23" s="62"/>
      <c r="L23" s="86" t="s">
        <v>352</v>
      </c>
      <c r="M23" s="182">
        <v>46.951152686676615</v>
      </c>
      <c r="N23" s="86"/>
      <c r="O23" s="86" t="s">
        <v>352</v>
      </c>
      <c r="P23" s="86">
        <v>47.410570776052566</v>
      </c>
      <c r="Q23" s="86">
        <v>46.951152686676615</v>
      </c>
      <c r="R23" s="86">
        <v>48.925790477815411</v>
      </c>
      <c r="S23" s="86">
        <v>48.126783693835812</v>
      </c>
      <c r="T23" s="86"/>
      <c r="U23" s="86" t="s">
        <v>352</v>
      </c>
      <c r="V23" s="182">
        <v>46.951152686676615</v>
      </c>
      <c r="W23" s="86"/>
      <c r="X23" s="86"/>
    </row>
    <row r="24" spans="1:24" s="64" customFormat="1" ht="15" customHeight="1" x14ac:dyDescent="0.25">
      <c r="A24" s="61"/>
      <c r="B24" s="98" t="s">
        <v>355</v>
      </c>
      <c r="C24" s="84">
        <v>42.383993997162086</v>
      </c>
      <c r="D24" s="84">
        <v>40.190069300140607</v>
      </c>
      <c r="E24" s="84">
        <v>-2.1939246970214796</v>
      </c>
      <c r="F24" s="173"/>
      <c r="G24" s="84">
        <v>43.018459521840242</v>
      </c>
      <c r="H24" s="84">
        <v>43.126519761124769</v>
      </c>
      <c r="I24" s="84">
        <v>0.10806023928452646</v>
      </c>
      <c r="J24" s="63"/>
      <c r="K24" s="62"/>
      <c r="L24" s="86" t="s">
        <v>355</v>
      </c>
      <c r="M24" s="182">
        <v>40.190069300140607</v>
      </c>
      <c r="N24" s="86"/>
      <c r="O24" s="86" t="s">
        <v>355</v>
      </c>
      <c r="P24" s="86">
        <v>42.383993997162086</v>
      </c>
      <c r="Q24" s="86">
        <v>40.190069300140607</v>
      </c>
      <c r="R24" s="86">
        <v>43.018459521840242</v>
      </c>
      <c r="S24" s="86">
        <v>43.126519761124769</v>
      </c>
      <c r="T24" s="86"/>
      <c r="U24" s="86" t="s">
        <v>355</v>
      </c>
      <c r="V24" s="182">
        <v>40.190069300140607</v>
      </c>
      <c r="W24" s="86"/>
      <c r="X24" s="86"/>
    </row>
    <row r="25" spans="1:24" s="64" customFormat="1" ht="15" customHeight="1" x14ac:dyDescent="0.25">
      <c r="A25" s="61"/>
      <c r="B25" s="62" t="s">
        <v>354</v>
      </c>
      <c r="C25" s="83">
        <v>36.211282129146291</v>
      </c>
      <c r="D25" s="103">
        <v>39.350318406240781</v>
      </c>
      <c r="E25" s="83">
        <v>3.1390362770944904</v>
      </c>
      <c r="F25" s="173"/>
      <c r="G25" s="83">
        <v>40.293628235805649</v>
      </c>
      <c r="H25" s="103">
        <v>37.51170071402565</v>
      </c>
      <c r="I25" s="83">
        <v>-2.7819275217799984</v>
      </c>
      <c r="J25" s="63"/>
      <c r="K25" s="62"/>
      <c r="L25" s="86" t="s">
        <v>354</v>
      </c>
      <c r="M25" s="182">
        <v>39.350318406240781</v>
      </c>
      <c r="N25" s="86"/>
      <c r="O25" s="86" t="s">
        <v>350</v>
      </c>
      <c r="P25" s="86">
        <v>39.330586110167019</v>
      </c>
      <c r="Q25" s="86">
        <v>36.704737683037948</v>
      </c>
      <c r="R25" s="86">
        <v>37.098018590843978</v>
      </c>
      <c r="S25" s="86">
        <v>37.401948213190693</v>
      </c>
      <c r="T25" s="86"/>
      <c r="U25" s="86" t="s">
        <v>350</v>
      </c>
      <c r="V25" s="182">
        <v>36.704737683037948</v>
      </c>
      <c r="W25" s="86"/>
      <c r="X25" s="86"/>
    </row>
    <row r="26" spans="1:24" s="64" customFormat="1" ht="15" customHeight="1" x14ac:dyDescent="0.25">
      <c r="A26" s="61"/>
      <c r="B26" s="62" t="s">
        <v>350</v>
      </c>
      <c r="C26" s="83">
        <v>39.330586110167019</v>
      </c>
      <c r="D26" s="103">
        <v>36.704737683037948</v>
      </c>
      <c r="E26" s="83">
        <v>-2.6258484271290712</v>
      </c>
      <c r="F26" s="173"/>
      <c r="G26" s="83">
        <v>37.098018590843978</v>
      </c>
      <c r="H26" s="103">
        <v>37.401948213190693</v>
      </c>
      <c r="I26" s="83">
        <v>0.30392962234671472</v>
      </c>
      <c r="J26" s="63"/>
      <c r="K26" s="62"/>
      <c r="L26" s="86" t="s">
        <v>350</v>
      </c>
      <c r="M26" s="182">
        <v>36.704737683037948</v>
      </c>
      <c r="N26" s="86"/>
      <c r="O26" s="86" t="s">
        <v>354</v>
      </c>
      <c r="P26" s="86">
        <v>36.211282129146291</v>
      </c>
      <c r="Q26" s="86">
        <v>39.350318406240781</v>
      </c>
      <c r="R26" s="86">
        <v>40.293628235805649</v>
      </c>
      <c r="S26" s="86">
        <v>37.51170071402565</v>
      </c>
      <c r="T26" s="86"/>
      <c r="U26" s="86" t="s">
        <v>354</v>
      </c>
      <c r="V26" s="182">
        <v>39.350318406240781</v>
      </c>
      <c r="W26" s="86"/>
      <c r="X26" s="86"/>
    </row>
    <row r="27" spans="1:24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x14ac:dyDescent="0.25">
      <c r="A28" s="61"/>
      <c r="B28" s="98" t="s">
        <v>94</v>
      </c>
      <c r="C28" s="70">
        <v>-5.0265767788904796</v>
      </c>
      <c r="D28" s="84">
        <v>-6.7610833865360078</v>
      </c>
      <c r="E28" s="104"/>
      <c r="F28" s="104"/>
      <c r="G28" s="70">
        <v>-5.9073309559751692</v>
      </c>
      <c r="H28" s="84">
        <v>-5.000263932711043</v>
      </c>
      <c r="I28" s="104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</row>
    <row r="30" spans="1:24" ht="15.75" x14ac:dyDescent="0.2">
      <c r="A30" s="8"/>
      <c r="B30" s="33"/>
      <c r="C30" s="320" t="s">
        <v>240</v>
      </c>
      <c r="D30" s="320"/>
      <c r="E30" s="320"/>
      <c r="F30" s="320"/>
      <c r="G30" s="320"/>
      <c r="H30" s="320"/>
      <c r="I30" s="320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</row>
    <row r="31" spans="1:24" ht="15.75" x14ac:dyDescent="0.25">
      <c r="A31" s="8"/>
      <c r="B31" s="33"/>
      <c r="C31" s="322" t="s">
        <v>339</v>
      </c>
      <c r="D31" s="322"/>
      <c r="E31" s="322"/>
      <c r="F31" s="322"/>
      <c r="G31" s="322"/>
      <c r="H31" s="322"/>
      <c r="I31" s="322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3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3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3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3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3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3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3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3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3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3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3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3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3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3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3"/>
    </row>
    <row r="47" spans="1:11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13"/>
    </row>
    <row r="48" spans="1:11" x14ac:dyDescent="0.2">
      <c r="A48" s="130" t="s">
        <v>207</v>
      </c>
      <c r="B48" s="10"/>
      <c r="C48" s="10"/>
      <c r="D48" s="10"/>
      <c r="E48" s="10"/>
      <c r="F48" s="10"/>
      <c r="G48" s="10"/>
      <c r="H48" s="10"/>
      <c r="I48" s="10"/>
      <c r="J48" s="12"/>
      <c r="K48" s="213"/>
    </row>
    <row r="49" spans="1:22" x14ac:dyDescent="0.2">
      <c r="A49" s="130" t="s">
        <v>204</v>
      </c>
      <c r="B49" s="10"/>
      <c r="C49" s="10"/>
      <c r="D49" s="10"/>
      <c r="E49" s="10"/>
      <c r="F49" s="10"/>
      <c r="G49" s="10"/>
      <c r="H49" s="10"/>
      <c r="I49" s="10"/>
      <c r="J49" s="12"/>
      <c r="K49" s="213"/>
    </row>
    <row r="50" spans="1:22" x14ac:dyDescent="0.2">
      <c r="A50" s="130" t="s">
        <v>205</v>
      </c>
      <c r="B50" s="10"/>
      <c r="C50" s="10"/>
      <c r="D50" s="10"/>
      <c r="E50" s="10"/>
      <c r="F50" s="10"/>
      <c r="G50" s="10"/>
      <c r="H50" s="10"/>
      <c r="I50" s="10"/>
      <c r="J50" s="12"/>
      <c r="K50" s="213"/>
    </row>
    <row r="51" spans="1:22" x14ac:dyDescent="0.2">
      <c r="A51" s="134" t="s">
        <v>182</v>
      </c>
      <c r="B51" s="78"/>
      <c r="C51" s="78"/>
      <c r="D51" s="78"/>
      <c r="E51" s="78"/>
      <c r="F51" s="78"/>
      <c r="G51" s="78"/>
      <c r="H51" s="79"/>
      <c r="I51" s="79"/>
      <c r="J51" s="80"/>
      <c r="K51" s="213"/>
    </row>
    <row r="52" spans="1:22" s="64" customFormat="1" ht="14.25" x14ac:dyDescent="0.2">
      <c r="K52" s="197"/>
      <c r="L52" s="197"/>
      <c r="M52" s="197"/>
      <c r="N52" s="197"/>
      <c r="O52" s="197"/>
      <c r="P52" s="197"/>
      <c r="Q52" s="197"/>
      <c r="R52" s="197"/>
      <c r="S52" s="197"/>
      <c r="T52" s="197"/>
      <c r="U52" s="197"/>
      <c r="V52" s="197"/>
    </row>
    <row r="53" spans="1:22" s="64" customFormat="1" ht="14.25" x14ac:dyDescent="0.2">
      <c r="B53" s="86"/>
      <c r="C53" s="86"/>
      <c r="D53" s="86"/>
      <c r="E53" s="86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</row>
    <row r="54" spans="1:22" s="64" customFormat="1" ht="14.25" x14ac:dyDescent="0.2">
      <c r="K54" s="197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7"/>
    </row>
    <row r="55" spans="1:22" s="64" customFormat="1" ht="14.25" x14ac:dyDescent="0.2"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</row>
    <row r="56" spans="1:22" s="64" customFormat="1" ht="14.25" x14ac:dyDescent="0.2">
      <c r="K56" s="197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7"/>
    </row>
    <row r="57" spans="1:22" s="64" customFormat="1" ht="14.25" x14ac:dyDescent="0.2">
      <c r="K57" s="197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7"/>
    </row>
    <row r="58" spans="1:22" s="64" customFormat="1" ht="14.25" x14ac:dyDescent="0.2">
      <c r="K58" s="197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7"/>
    </row>
    <row r="59" spans="1:22" s="64" customFormat="1" ht="14.25" x14ac:dyDescent="0.2">
      <c r="K59" s="197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7"/>
    </row>
    <row r="60" spans="1:22" s="64" customFormat="1" ht="14.25" x14ac:dyDescent="0.2">
      <c r="K60" s="197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7"/>
    </row>
    <row r="61" spans="1:22" s="64" customFormat="1" ht="14.25" x14ac:dyDescent="0.2">
      <c r="K61" s="197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7"/>
    </row>
    <row r="62" spans="1:22" s="64" customFormat="1" ht="14.25" x14ac:dyDescent="0.2">
      <c r="K62" s="197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7"/>
    </row>
    <row r="63" spans="1:22" s="64" customFormat="1" ht="14.25" x14ac:dyDescent="0.2">
      <c r="K63" s="197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7"/>
    </row>
    <row r="64" spans="1:22" s="64" customFormat="1" ht="14.25" x14ac:dyDescent="0.2">
      <c r="K64" s="197"/>
      <c r="L64" s="197"/>
      <c r="M64" s="197"/>
      <c r="N64" s="197"/>
      <c r="O64" s="197"/>
      <c r="P64" s="197"/>
      <c r="Q64" s="197"/>
      <c r="R64" s="197"/>
      <c r="S64" s="197"/>
      <c r="T64" s="197"/>
      <c r="U64" s="197"/>
      <c r="V64" s="197"/>
    </row>
    <row r="65" spans="11:22" s="64" customFormat="1" ht="14.25" x14ac:dyDescent="0.2">
      <c r="K65" s="197"/>
      <c r="L65" s="197"/>
      <c r="M65" s="197"/>
      <c r="N65" s="197"/>
      <c r="O65" s="197"/>
      <c r="P65" s="197"/>
      <c r="Q65" s="197"/>
      <c r="R65" s="197"/>
      <c r="S65" s="197"/>
      <c r="T65" s="197"/>
      <c r="U65" s="197"/>
      <c r="V65" s="197"/>
    </row>
    <row r="66" spans="11:22" s="64" customFormat="1" ht="14.25" x14ac:dyDescent="0.2">
      <c r="K66" s="197"/>
      <c r="L66" s="197"/>
      <c r="M66" s="197"/>
      <c r="N66" s="197"/>
      <c r="O66" s="197"/>
      <c r="P66" s="197"/>
      <c r="Q66" s="197"/>
      <c r="R66" s="197"/>
      <c r="S66" s="197"/>
      <c r="T66" s="197"/>
      <c r="U66" s="197"/>
      <c r="V66" s="197"/>
    </row>
    <row r="67" spans="11:22" s="64" customFormat="1" ht="14.25" x14ac:dyDescent="0.2">
      <c r="K67" s="197"/>
      <c r="L67" s="197"/>
      <c r="M67" s="197"/>
      <c r="N67" s="197"/>
      <c r="O67" s="197"/>
      <c r="P67" s="197"/>
      <c r="Q67" s="197"/>
      <c r="R67" s="197"/>
      <c r="S67" s="197"/>
      <c r="T67" s="197"/>
      <c r="U67" s="197"/>
      <c r="V67" s="197"/>
    </row>
    <row r="68" spans="11:22" s="64" customFormat="1" ht="14.25" x14ac:dyDescent="0.2">
      <c r="K68" s="197"/>
      <c r="L68" s="197"/>
      <c r="M68" s="197"/>
      <c r="N68" s="197"/>
      <c r="O68" s="197"/>
      <c r="P68" s="197"/>
      <c r="Q68" s="197"/>
      <c r="R68" s="197"/>
      <c r="S68" s="197"/>
      <c r="T68" s="197"/>
      <c r="U68" s="197"/>
      <c r="V68" s="197"/>
    </row>
    <row r="69" spans="11:22" s="64" customFormat="1" ht="14.25" x14ac:dyDescent="0.2">
      <c r="K69" s="197"/>
      <c r="L69" s="197"/>
      <c r="M69" s="197"/>
      <c r="N69" s="197"/>
      <c r="O69" s="197"/>
      <c r="P69" s="197"/>
      <c r="Q69" s="197"/>
      <c r="R69" s="197"/>
      <c r="S69" s="197"/>
      <c r="T69" s="197"/>
      <c r="U69" s="197"/>
      <c r="V69" s="197"/>
    </row>
    <row r="70" spans="11:22" s="64" customFormat="1" ht="14.25" x14ac:dyDescent="0.2">
      <c r="K70" s="197"/>
      <c r="L70" s="197"/>
      <c r="M70" s="197"/>
      <c r="N70" s="197"/>
      <c r="O70" s="197"/>
      <c r="P70" s="197"/>
      <c r="Q70" s="197"/>
      <c r="R70" s="197"/>
      <c r="S70" s="197"/>
      <c r="T70" s="197"/>
      <c r="U70" s="197"/>
      <c r="V70" s="197"/>
    </row>
    <row r="71" spans="11:22" s="64" customFormat="1" ht="14.25" x14ac:dyDescent="0.2">
      <c r="K71" s="197"/>
      <c r="L71" s="197"/>
      <c r="M71" s="197"/>
      <c r="N71" s="197"/>
      <c r="O71" s="197"/>
      <c r="P71" s="197"/>
      <c r="Q71" s="197"/>
      <c r="R71" s="197"/>
      <c r="S71" s="197"/>
      <c r="T71" s="197"/>
      <c r="U71" s="197"/>
      <c r="V71" s="197"/>
    </row>
    <row r="72" spans="11:22" s="64" customFormat="1" ht="14.25" x14ac:dyDescent="0.2">
      <c r="K72" s="197"/>
      <c r="L72" s="197"/>
      <c r="M72" s="197"/>
      <c r="N72" s="197"/>
      <c r="O72" s="197"/>
      <c r="P72" s="197"/>
      <c r="Q72" s="197"/>
      <c r="R72" s="197"/>
      <c r="S72" s="197"/>
      <c r="T72" s="197"/>
      <c r="U72" s="197"/>
      <c r="V72" s="197"/>
    </row>
    <row r="73" spans="11:22" s="64" customFormat="1" ht="14.25" x14ac:dyDescent="0.2">
      <c r="K73" s="197"/>
      <c r="L73" s="197"/>
      <c r="M73" s="197"/>
      <c r="N73" s="197"/>
      <c r="O73" s="197"/>
      <c r="P73" s="197"/>
      <c r="Q73" s="197"/>
      <c r="R73" s="197"/>
      <c r="S73" s="197"/>
      <c r="T73" s="197"/>
      <c r="U73" s="197"/>
      <c r="V73" s="197"/>
    </row>
    <row r="74" spans="11:22" s="64" customFormat="1" ht="14.25" x14ac:dyDescent="0.2">
      <c r="K74" s="197"/>
      <c r="L74" s="197"/>
      <c r="M74" s="197"/>
      <c r="N74" s="197"/>
      <c r="O74" s="197"/>
      <c r="P74" s="197"/>
      <c r="Q74" s="197"/>
      <c r="R74" s="197"/>
      <c r="S74" s="197"/>
      <c r="T74" s="197"/>
      <c r="U74" s="197"/>
      <c r="V74" s="197"/>
    </row>
    <row r="75" spans="11:22" s="64" customFormat="1" ht="14.25" x14ac:dyDescent="0.2">
      <c r="K75" s="197"/>
      <c r="L75" s="197"/>
      <c r="M75" s="197"/>
      <c r="N75" s="197"/>
      <c r="O75" s="197"/>
      <c r="P75" s="197"/>
      <c r="Q75" s="197"/>
      <c r="R75" s="197"/>
      <c r="S75" s="197"/>
      <c r="T75" s="197"/>
      <c r="U75" s="197"/>
      <c r="V75" s="197"/>
    </row>
    <row r="76" spans="11:22" s="64" customFormat="1" ht="14.25" x14ac:dyDescent="0.2">
      <c r="K76" s="197"/>
      <c r="L76" s="197"/>
      <c r="M76" s="197"/>
      <c r="N76" s="197"/>
      <c r="O76" s="197"/>
      <c r="P76" s="197"/>
      <c r="Q76" s="197"/>
      <c r="R76" s="197"/>
      <c r="S76" s="197"/>
      <c r="T76" s="197"/>
      <c r="U76" s="197"/>
      <c r="V76" s="197"/>
    </row>
    <row r="77" spans="11:22" s="64" customFormat="1" ht="14.25" x14ac:dyDescent="0.2">
      <c r="K77" s="197"/>
      <c r="L77" s="197"/>
      <c r="M77" s="197"/>
      <c r="N77" s="197"/>
      <c r="O77" s="197"/>
      <c r="P77" s="197"/>
      <c r="Q77" s="197"/>
      <c r="R77" s="197"/>
      <c r="S77" s="197"/>
      <c r="T77" s="197"/>
      <c r="U77" s="197"/>
      <c r="V77" s="197"/>
    </row>
    <row r="78" spans="11:22" s="64" customFormat="1" ht="14.25" x14ac:dyDescent="0.2">
      <c r="K78" s="197"/>
      <c r="L78" s="197"/>
      <c r="M78" s="197"/>
      <c r="N78" s="197"/>
      <c r="O78" s="197"/>
      <c r="P78" s="197"/>
      <c r="Q78" s="197"/>
      <c r="R78" s="197"/>
      <c r="S78" s="197"/>
      <c r="T78" s="197"/>
      <c r="U78" s="197"/>
      <c r="V78" s="197"/>
    </row>
    <row r="79" spans="11:22" s="64" customFormat="1" ht="14.25" x14ac:dyDescent="0.2">
      <c r="K79" s="197"/>
      <c r="L79" s="197"/>
      <c r="M79" s="197"/>
      <c r="N79" s="197"/>
      <c r="O79" s="197"/>
      <c r="P79" s="197"/>
      <c r="Q79" s="197"/>
      <c r="R79" s="197"/>
      <c r="S79" s="197"/>
      <c r="T79" s="197"/>
      <c r="U79" s="197"/>
      <c r="V79" s="197"/>
    </row>
    <row r="80" spans="11:22" s="64" customFormat="1" ht="14.25" x14ac:dyDescent="0.2">
      <c r="K80" s="197"/>
      <c r="L80" s="197"/>
      <c r="M80" s="197"/>
      <c r="N80" s="197"/>
      <c r="O80" s="197"/>
      <c r="P80" s="197"/>
      <c r="Q80" s="197"/>
      <c r="R80" s="197"/>
      <c r="S80" s="197"/>
      <c r="T80" s="197"/>
      <c r="U80" s="197"/>
      <c r="V80" s="197"/>
    </row>
    <row r="81" spans="11:22" s="64" customFormat="1" ht="14.25" x14ac:dyDescent="0.2">
      <c r="K81" s="197"/>
      <c r="L81" s="197"/>
      <c r="M81" s="197"/>
      <c r="N81" s="197"/>
      <c r="O81" s="197"/>
      <c r="P81" s="197"/>
      <c r="Q81" s="197"/>
      <c r="R81" s="197"/>
      <c r="S81" s="197"/>
      <c r="T81" s="197"/>
      <c r="U81" s="197"/>
      <c r="V81" s="197"/>
    </row>
    <row r="82" spans="11:22" s="64" customFormat="1" ht="14.25" x14ac:dyDescent="0.2">
      <c r="K82" s="197"/>
      <c r="L82" s="197"/>
      <c r="M82" s="197"/>
      <c r="N82" s="197"/>
      <c r="O82" s="197"/>
      <c r="P82" s="197"/>
      <c r="Q82" s="197"/>
      <c r="R82" s="197"/>
      <c r="S82" s="197"/>
      <c r="T82" s="197"/>
      <c r="U82" s="197"/>
      <c r="V82" s="197"/>
    </row>
    <row r="83" spans="11:22" s="64" customFormat="1" ht="14.25" x14ac:dyDescent="0.2">
      <c r="K83" s="197"/>
      <c r="L83" s="197"/>
      <c r="M83" s="197"/>
      <c r="N83" s="197"/>
      <c r="O83" s="197"/>
      <c r="P83" s="197"/>
      <c r="Q83" s="197"/>
      <c r="R83" s="197"/>
      <c r="S83" s="197"/>
      <c r="T83" s="197"/>
      <c r="U83" s="197"/>
      <c r="V83" s="197"/>
    </row>
    <row r="84" spans="11:22" s="64" customFormat="1" ht="14.25" x14ac:dyDescent="0.2">
      <c r="K84" s="197"/>
      <c r="L84" s="197"/>
      <c r="M84" s="197"/>
      <c r="N84" s="197"/>
      <c r="O84" s="197"/>
      <c r="P84" s="197"/>
      <c r="Q84" s="197"/>
      <c r="R84" s="197"/>
      <c r="S84" s="197"/>
      <c r="T84" s="197"/>
      <c r="U84" s="197"/>
      <c r="V84" s="197"/>
    </row>
    <row r="85" spans="11:22" s="64" customFormat="1" ht="14.25" x14ac:dyDescent="0.2">
      <c r="K85" s="197"/>
      <c r="L85" s="197"/>
      <c r="M85" s="197"/>
      <c r="N85" s="197"/>
      <c r="O85" s="197"/>
      <c r="P85" s="197"/>
      <c r="Q85" s="197"/>
      <c r="R85" s="197"/>
      <c r="S85" s="197"/>
      <c r="T85" s="197"/>
      <c r="U85" s="197"/>
      <c r="V85" s="197"/>
    </row>
    <row r="86" spans="11:22" s="64" customFormat="1" ht="14.25" x14ac:dyDescent="0.2">
      <c r="K86" s="197"/>
      <c r="L86" s="197"/>
      <c r="M86" s="197"/>
      <c r="N86" s="197"/>
      <c r="O86" s="197"/>
      <c r="P86" s="197"/>
      <c r="Q86" s="197"/>
      <c r="R86" s="197"/>
      <c r="S86" s="197"/>
      <c r="T86" s="197"/>
      <c r="U86" s="197"/>
      <c r="V86" s="197"/>
    </row>
    <row r="87" spans="11:22" s="64" customFormat="1" ht="14.25" x14ac:dyDescent="0.2">
      <c r="K87" s="197"/>
      <c r="L87" s="197"/>
      <c r="M87" s="197"/>
      <c r="N87" s="197"/>
      <c r="O87" s="197"/>
      <c r="P87" s="197"/>
      <c r="Q87" s="197"/>
      <c r="R87" s="197"/>
      <c r="S87" s="197"/>
      <c r="T87" s="197"/>
      <c r="U87" s="197"/>
      <c r="V87" s="197"/>
    </row>
    <row r="88" spans="11:22" s="64" customFormat="1" ht="14.25" x14ac:dyDescent="0.2">
      <c r="K88" s="197"/>
      <c r="L88" s="197"/>
      <c r="M88" s="197"/>
      <c r="N88" s="197"/>
      <c r="O88" s="197"/>
      <c r="P88" s="197"/>
      <c r="Q88" s="197"/>
      <c r="R88" s="197"/>
      <c r="S88" s="197"/>
      <c r="T88" s="197"/>
      <c r="U88" s="197"/>
      <c r="V88" s="197"/>
    </row>
    <row r="89" spans="11:22" s="64" customFormat="1" ht="14.25" x14ac:dyDescent="0.2">
      <c r="K89" s="197"/>
      <c r="L89" s="197"/>
      <c r="M89" s="197"/>
      <c r="N89" s="197"/>
      <c r="O89" s="197"/>
      <c r="P89" s="197"/>
      <c r="Q89" s="197"/>
      <c r="R89" s="197"/>
      <c r="S89" s="197"/>
      <c r="T89" s="197"/>
      <c r="U89" s="197"/>
      <c r="V89" s="197"/>
    </row>
    <row r="90" spans="11:22" s="64" customFormat="1" ht="14.25" x14ac:dyDescent="0.2">
      <c r="K90" s="197"/>
      <c r="L90" s="197"/>
      <c r="M90" s="197"/>
      <c r="N90" s="197"/>
      <c r="O90" s="197"/>
      <c r="P90" s="197"/>
      <c r="Q90" s="197"/>
      <c r="R90" s="197"/>
      <c r="S90" s="197"/>
      <c r="T90" s="197"/>
      <c r="U90" s="197"/>
      <c r="V90" s="197"/>
    </row>
    <row r="91" spans="11:22" s="64" customFormat="1" ht="14.25" x14ac:dyDescent="0.2">
      <c r="K91" s="197"/>
      <c r="L91" s="197"/>
      <c r="M91" s="197"/>
      <c r="N91" s="197"/>
      <c r="O91" s="197"/>
      <c r="P91" s="197"/>
      <c r="Q91" s="197"/>
      <c r="R91" s="197"/>
      <c r="S91" s="197"/>
      <c r="T91" s="197"/>
      <c r="U91" s="197"/>
      <c r="V91" s="197"/>
    </row>
    <row r="92" spans="11:22" s="64" customFormat="1" ht="14.25" x14ac:dyDescent="0.2">
      <c r="K92" s="197"/>
      <c r="L92" s="197"/>
      <c r="M92" s="197"/>
      <c r="N92" s="197"/>
      <c r="O92" s="197"/>
      <c r="P92" s="197"/>
      <c r="Q92" s="197"/>
      <c r="R92" s="197"/>
      <c r="S92" s="197"/>
      <c r="T92" s="197"/>
      <c r="U92" s="197"/>
      <c r="V92" s="197"/>
    </row>
    <row r="93" spans="11:22" s="64" customFormat="1" ht="14.25" x14ac:dyDescent="0.2">
      <c r="K93" s="197"/>
      <c r="L93" s="197"/>
      <c r="M93" s="197"/>
      <c r="N93" s="197"/>
      <c r="O93" s="197"/>
      <c r="P93" s="197"/>
      <c r="Q93" s="197"/>
      <c r="R93" s="197"/>
      <c r="S93" s="197"/>
      <c r="T93" s="197"/>
      <c r="U93" s="197"/>
      <c r="V93" s="197"/>
    </row>
    <row r="94" spans="11:22" s="64" customFormat="1" ht="14.25" x14ac:dyDescent="0.2">
      <c r="K94" s="197"/>
      <c r="L94" s="197"/>
      <c r="M94" s="197"/>
      <c r="N94" s="197"/>
      <c r="O94" s="197"/>
      <c r="P94" s="197"/>
      <c r="Q94" s="197"/>
      <c r="R94" s="197"/>
      <c r="S94" s="197"/>
      <c r="T94" s="197"/>
      <c r="U94" s="197"/>
      <c r="V94" s="19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3" width="9.140625" style="7" customWidth="1"/>
    <col min="4" max="4" width="9.5703125" style="7" customWidth="1"/>
    <col min="5" max="5" width="10" style="7" customWidth="1"/>
    <col min="6" max="6" width="11.28515625" style="7" customWidth="1"/>
    <col min="7" max="7" width="10" style="7" customWidth="1"/>
    <col min="8" max="8" width="9.7109375" style="7" customWidth="1"/>
    <col min="9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4" width="10.85546875" style="86" customWidth="1"/>
    <col min="15" max="17" width="10.85546875" style="86"/>
    <col min="18" max="23" width="10.85546875" style="199"/>
    <col min="24" max="37" width="10.85546875" style="64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293" t="s">
        <v>118</v>
      </c>
      <c r="D7" s="293"/>
      <c r="E7" s="293"/>
      <c r="F7" s="293"/>
      <c r="G7" s="293"/>
      <c r="H7" s="293"/>
      <c r="I7" s="293"/>
      <c r="J7" s="293"/>
      <c r="K7" s="293"/>
      <c r="L7" s="12"/>
      <c r="M7" s="202"/>
    </row>
    <row r="8" spans="1:23" ht="15.75" x14ac:dyDescent="0.25">
      <c r="A8" s="8"/>
      <c r="B8" s="9"/>
      <c r="C8" s="293" t="s">
        <v>370</v>
      </c>
      <c r="D8" s="293"/>
      <c r="E8" s="293"/>
      <c r="F8" s="293"/>
      <c r="G8" s="293"/>
      <c r="H8" s="293"/>
      <c r="I8" s="293"/>
      <c r="J8" s="293"/>
      <c r="K8" s="293"/>
      <c r="L8" s="12"/>
      <c r="M8" s="202"/>
    </row>
    <row r="9" spans="1:23" ht="7.5" customHeight="1" x14ac:dyDescent="0.25">
      <c r="A9" s="8"/>
      <c r="B9" s="9"/>
      <c r="C9" s="53"/>
      <c r="D9" s="53"/>
      <c r="E9" s="194"/>
      <c r="F9" s="194"/>
      <c r="G9" s="9"/>
      <c r="H9" s="53"/>
      <c r="I9" s="9"/>
      <c r="J9" s="196"/>
      <c r="K9" s="196"/>
      <c r="L9" s="12"/>
      <c r="M9" s="183"/>
      <c r="R9" s="197"/>
      <c r="S9" s="197"/>
      <c r="T9" s="197"/>
      <c r="U9" s="197"/>
      <c r="V9" s="197"/>
    </row>
    <row r="10" spans="1:23" s="64" customFormat="1" ht="15.75" customHeight="1" x14ac:dyDescent="0.25">
      <c r="A10" s="61"/>
      <c r="B10" s="62"/>
      <c r="C10" s="298" t="s">
        <v>69</v>
      </c>
      <c r="D10" s="298"/>
      <c r="E10" s="303" t="s">
        <v>303</v>
      </c>
      <c r="F10" s="303" t="s">
        <v>302</v>
      </c>
      <c r="G10" s="105"/>
      <c r="H10" s="298" t="s">
        <v>70</v>
      </c>
      <c r="I10" s="298"/>
      <c r="J10" s="303" t="s">
        <v>303</v>
      </c>
      <c r="K10" s="303" t="s">
        <v>302</v>
      </c>
      <c r="L10" s="63"/>
      <c r="M10" s="183"/>
      <c r="N10" s="86"/>
      <c r="O10" s="86"/>
      <c r="P10" s="86"/>
      <c r="Q10" s="86"/>
      <c r="R10" s="197"/>
      <c r="S10" s="197"/>
      <c r="T10" s="197"/>
      <c r="U10" s="197"/>
      <c r="V10" s="197"/>
      <c r="W10" s="199"/>
    </row>
    <row r="11" spans="1:23" s="64" customFormat="1" x14ac:dyDescent="0.25">
      <c r="A11" s="61"/>
      <c r="B11" s="62"/>
      <c r="C11" s="106">
        <v>2016</v>
      </c>
      <c r="D11" s="145">
        <v>2017</v>
      </c>
      <c r="E11" s="303"/>
      <c r="F11" s="303"/>
      <c r="G11" s="105"/>
      <c r="H11" s="106">
        <v>2016</v>
      </c>
      <c r="I11" s="145">
        <v>2017</v>
      </c>
      <c r="J11" s="303"/>
      <c r="K11" s="303"/>
      <c r="L11" s="63"/>
      <c r="M11" s="86"/>
      <c r="N11" s="309" t="s">
        <v>69</v>
      </c>
      <c r="O11" s="309"/>
      <c r="P11" s="309" t="s">
        <v>70</v>
      </c>
      <c r="Q11" s="309"/>
      <c r="R11" s="197"/>
      <c r="S11" s="197"/>
      <c r="T11" s="197"/>
      <c r="U11" s="197"/>
      <c r="V11" s="197"/>
      <c r="W11" s="199"/>
    </row>
    <row r="12" spans="1:23" s="64" customFormat="1" ht="6" customHeight="1" x14ac:dyDescent="0.25">
      <c r="A12" s="61"/>
      <c r="B12" s="62"/>
      <c r="C12" s="106"/>
      <c r="D12" s="106"/>
      <c r="E12" s="106"/>
      <c r="F12" s="105"/>
      <c r="G12" s="105"/>
      <c r="H12" s="106"/>
      <c r="I12" s="106"/>
      <c r="J12" s="106"/>
      <c r="K12" s="106"/>
      <c r="L12" s="63"/>
      <c r="M12" s="183"/>
      <c r="N12" s="86"/>
      <c r="O12" s="86"/>
      <c r="P12" s="86"/>
      <c r="Q12" s="86"/>
      <c r="R12" s="197"/>
      <c r="S12" s="197"/>
      <c r="T12" s="197"/>
      <c r="U12" s="197"/>
      <c r="V12" s="197"/>
      <c r="W12" s="199"/>
    </row>
    <row r="13" spans="1:23" s="64" customFormat="1" x14ac:dyDescent="0.25">
      <c r="A13" s="61"/>
      <c r="B13" s="98" t="s">
        <v>79</v>
      </c>
      <c r="C13" s="110">
        <v>1794.1101079043124</v>
      </c>
      <c r="D13" s="110">
        <v>1763.164314715478</v>
      </c>
      <c r="E13" s="69">
        <v>100</v>
      </c>
      <c r="F13" s="84">
        <v>-1.7248547373149736</v>
      </c>
      <c r="G13" s="105"/>
      <c r="H13" s="110">
        <v>2376.44859607125</v>
      </c>
      <c r="I13" s="110">
        <v>2325.1885699632312</v>
      </c>
      <c r="J13" s="69">
        <v>100</v>
      </c>
      <c r="K13" s="84">
        <v>-2.1570012577912245</v>
      </c>
      <c r="L13" s="63"/>
      <c r="M13" s="183"/>
      <c r="N13" s="86">
        <v>2016</v>
      </c>
      <c r="O13" s="86">
        <v>2017</v>
      </c>
      <c r="P13" s="86">
        <v>2016</v>
      </c>
      <c r="Q13" s="86">
        <v>2017</v>
      </c>
      <c r="R13" s="197"/>
      <c r="S13" s="197"/>
      <c r="T13" s="197"/>
      <c r="U13" s="197"/>
      <c r="V13" s="197"/>
      <c r="W13" s="199"/>
    </row>
    <row r="14" spans="1:23" s="64" customFormat="1" x14ac:dyDescent="0.25">
      <c r="A14" s="61"/>
      <c r="B14" s="62" t="s">
        <v>33</v>
      </c>
      <c r="C14" s="68">
        <v>803.12587863088129</v>
      </c>
      <c r="D14" s="113">
        <v>736.28654159374571</v>
      </c>
      <c r="E14" s="83">
        <v>41.759383141358576</v>
      </c>
      <c r="F14" s="83">
        <v>-8.3223986196384381</v>
      </c>
      <c r="G14" s="282">
        <f>+((D14-C14))/D14*100</f>
        <v>-9.0778974300490365</v>
      </c>
      <c r="H14" s="71">
        <v>431.29466253511748</v>
      </c>
      <c r="I14" s="110">
        <v>394.21011733789254</v>
      </c>
      <c r="J14" s="83">
        <v>16.953898811919856</v>
      </c>
      <c r="K14" s="83">
        <v>-8.5984243299568774</v>
      </c>
      <c r="L14" s="63"/>
      <c r="M14" s="183"/>
      <c r="N14" s="178">
        <v>803125.87863088131</v>
      </c>
      <c r="O14" s="178">
        <v>736286.5415937457</v>
      </c>
      <c r="P14" s="178">
        <v>431294.66253511747</v>
      </c>
      <c r="Q14" s="178">
        <v>394210.11733789253</v>
      </c>
      <c r="R14" s="197"/>
      <c r="S14" s="197"/>
      <c r="T14" s="197"/>
      <c r="U14" s="197"/>
      <c r="V14" s="197"/>
      <c r="W14" s="199"/>
    </row>
    <row r="15" spans="1:23" s="64" customFormat="1" x14ac:dyDescent="0.25">
      <c r="A15" s="61"/>
      <c r="B15" s="62" t="s">
        <v>22</v>
      </c>
      <c r="C15" s="68">
        <v>117.61487373762091</v>
      </c>
      <c r="D15" s="113">
        <v>142.63935576655925</v>
      </c>
      <c r="E15" s="83">
        <v>8.0899638551031465</v>
      </c>
      <c r="F15" s="83">
        <v>21.276630441115607</v>
      </c>
      <c r="G15" s="282">
        <f t="shared" ref="G15:G21" si="0">+(D15-C15)/D15*100</f>
        <v>17.543883239274376</v>
      </c>
      <c r="H15" s="71">
        <v>113.43472776787944</v>
      </c>
      <c r="I15" s="110">
        <v>85.809036892338682</v>
      </c>
      <c r="J15" s="83">
        <v>3.6904119519947409</v>
      </c>
      <c r="K15" s="83">
        <v>-24.353821284845832</v>
      </c>
      <c r="L15" s="63"/>
      <c r="M15" s="183"/>
      <c r="N15" s="178">
        <v>117614.87373762092</v>
      </c>
      <c r="O15" s="178">
        <v>142639.35576655925</v>
      </c>
      <c r="P15" s="178">
        <v>113434.72776787943</v>
      </c>
      <c r="Q15" s="178">
        <v>85809.036892338685</v>
      </c>
      <c r="R15" s="197"/>
      <c r="S15" s="197"/>
      <c r="T15" s="197"/>
      <c r="U15" s="197"/>
      <c r="V15" s="197"/>
      <c r="W15" s="199"/>
    </row>
    <row r="16" spans="1:23" s="64" customFormat="1" x14ac:dyDescent="0.25">
      <c r="A16" s="61"/>
      <c r="B16" s="62" t="s">
        <v>34</v>
      </c>
      <c r="C16" s="68">
        <v>227.46770728738576</v>
      </c>
      <c r="D16" s="113">
        <v>277.51526031404688</v>
      </c>
      <c r="E16" s="83">
        <v>15.739614169699751</v>
      </c>
      <c r="F16" s="83">
        <v>22.002047509728651</v>
      </c>
      <c r="G16" s="282">
        <f>+(D16-C16)/D16*100</f>
        <v>18.034162506964623</v>
      </c>
      <c r="H16" s="71">
        <v>383.3099614077384</v>
      </c>
      <c r="I16" s="110">
        <v>329.06870098967266</v>
      </c>
      <c r="J16" s="83">
        <v>14.152344684666856</v>
      </c>
      <c r="K16" s="83">
        <v>-14.150756797151864</v>
      </c>
      <c r="L16" s="63"/>
      <c r="M16" s="183"/>
      <c r="N16" s="178">
        <v>227467.70728738577</v>
      </c>
      <c r="O16" s="178">
        <v>277515.26031404687</v>
      </c>
      <c r="P16" s="178">
        <v>383309.96140773839</v>
      </c>
      <c r="Q16" s="178">
        <v>329068.70098967268</v>
      </c>
      <c r="R16" s="197"/>
      <c r="S16" s="197"/>
      <c r="T16" s="197"/>
      <c r="U16" s="197"/>
      <c r="V16" s="197"/>
      <c r="W16" s="199"/>
    </row>
    <row r="17" spans="1:23" s="64" customFormat="1" x14ac:dyDescent="0.25">
      <c r="A17" s="61"/>
      <c r="B17" s="62" t="s">
        <v>293</v>
      </c>
      <c r="C17" s="68">
        <v>307.80709197381128</v>
      </c>
      <c r="D17" s="113">
        <v>278.97607453219337</v>
      </c>
      <c r="E17" s="83">
        <v>15.82246601770702</v>
      </c>
      <c r="F17" s="83">
        <v>-9.3665864736056541</v>
      </c>
      <c r="G17" s="282">
        <f t="shared" si="0"/>
        <v>-10.334584243456643</v>
      </c>
      <c r="H17" s="71">
        <v>646.72886420637769</v>
      </c>
      <c r="I17" s="110">
        <v>656.09409858193476</v>
      </c>
      <c r="J17" s="83">
        <v>28.216812479527615</v>
      </c>
      <c r="K17" s="83">
        <v>1.4480928398100001</v>
      </c>
      <c r="L17" s="63"/>
      <c r="M17" s="183"/>
      <c r="N17" s="178">
        <v>307807.09197381127</v>
      </c>
      <c r="O17" s="178">
        <v>278976.07453219336</v>
      </c>
      <c r="P17" s="178">
        <v>646728.86420637765</v>
      </c>
      <c r="Q17" s="178">
        <v>656094.09858193481</v>
      </c>
      <c r="R17" s="197"/>
      <c r="S17" s="197"/>
      <c r="T17" s="197"/>
      <c r="U17" s="197"/>
      <c r="V17" s="197"/>
      <c r="W17" s="199"/>
    </row>
    <row r="18" spans="1:23" s="64" customFormat="1" x14ac:dyDescent="0.25">
      <c r="A18" s="61"/>
      <c r="B18" s="62" t="s">
        <v>36</v>
      </c>
      <c r="C18" s="68">
        <v>155.80654948875878</v>
      </c>
      <c r="D18" s="113">
        <v>143.28463755144401</v>
      </c>
      <c r="E18" s="83">
        <v>8.1265617932249192</v>
      </c>
      <c r="F18" s="83">
        <v>-8.0368328407261274</v>
      </c>
      <c r="G18" s="282">
        <f t="shared" si="0"/>
        <v>-8.7391866645989751</v>
      </c>
      <c r="H18" s="71">
        <v>218.71770174118188</v>
      </c>
      <c r="I18" s="110">
        <v>230.8572445911432</v>
      </c>
      <c r="J18" s="83">
        <v>9.9285385956801697</v>
      </c>
      <c r="K18" s="83">
        <v>5.5503248037630515</v>
      </c>
      <c r="L18" s="63"/>
      <c r="M18" s="183"/>
      <c r="N18" s="178">
        <v>155806.54948875878</v>
      </c>
      <c r="O18" s="178">
        <v>143284.637551444</v>
      </c>
      <c r="P18" s="178">
        <v>218717.7017411819</v>
      </c>
      <c r="Q18" s="178">
        <v>230857.24459114319</v>
      </c>
      <c r="R18" s="197"/>
      <c r="S18" s="197"/>
      <c r="T18" s="197"/>
      <c r="U18" s="197"/>
      <c r="V18" s="197"/>
      <c r="W18" s="199"/>
    </row>
    <row r="19" spans="1:23" s="64" customFormat="1" x14ac:dyDescent="0.25">
      <c r="A19" s="61"/>
      <c r="B19" s="62" t="s">
        <v>294</v>
      </c>
      <c r="C19" s="68">
        <v>2.9279845858681699</v>
      </c>
      <c r="D19" s="113">
        <v>6.3204350584849909</v>
      </c>
      <c r="E19" s="83">
        <v>0.35847113089428195</v>
      </c>
      <c r="F19" s="83">
        <v>115.86298947714351</v>
      </c>
      <c r="G19" s="282">
        <f t="shared" si="0"/>
        <v>53.674318954714359</v>
      </c>
      <c r="H19" s="71">
        <v>126.52633008944207</v>
      </c>
      <c r="I19" s="110">
        <v>101.65783696514031</v>
      </c>
      <c r="J19" s="83">
        <v>4.3720254898185678</v>
      </c>
      <c r="K19" s="83">
        <v>-19.65479683692881</v>
      </c>
      <c r="L19" s="63"/>
      <c r="M19" s="183"/>
      <c r="N19" s="178">
        <v>2927.9845858681697</v>
      </c>
      <c r="O19" s="178">
        <v>6320.4350584849908</v>
      </c>
      <c r="P19" s="178">
        <v>126526.33008944207</v>
      </c>
      <c r="Q19" s="178">
        <v>101657.8369651403</v>
      </c>
      <c r="R19" s="197"/>
      <c r="S19" s="197"/>
      <c r="T19" s="197"/>
      <c r="U19" s="197"/>
      <c r="V19" s="197"/>
      <c r="W19" s="199"/>
    </row>
    <row r="20" spans="1:23" s="64" customFormat="1" x14ac:dyDescent="0.25">
      <c r="A20" s="61"/>
      <c r="B20" s="62" t="s">
        <v>37</v>
      </c>
      <c r="C20" s="68">
        <v>168.45103664742905</v>
      </c>
      <c r="D20" s="113">
        <v>164.56372649500923</v>
      </c>
      <c r="E20" s="83">
        <v>9.3334311000710617</v>
      </c>
      <c r="F20" s="83">
        <v>-2.3076795665888494</v>
      </c>
      <c r="G20" s="282">
        <f t="shared" si="0"/>
        <v>-2.3621913742562861</v>
      </c>
      <c r="H20" s="71">
        <v>427.79427807227796</v>
      </c>
      <c r="I20" s="110">
        <v>494.78347389569041</v>
      </c>
      <c r="J20" s="83">
        <v>21.279283765940519</v>
      </c>
      <c r="K20" s="83">
        <v>15.659208001864467</v>
      </c>
      <c r="L20" s="63"/>
      <c r="M20" s="183"/>
      <c r="N20" s="178">
        <v>168451.03664742905</v>
      </c>
      <c r="O20" s="178">
        <v>164563.72649500924</v>
      </c>
      <c r="P20" s="178">
        <v>427794.27807227796</v>
      </c>
      <c r="Q20" s="178">
        <v>494783.4738956904</v>
      </c>
      <c r="R20" s="197"/>
      <c r="S20" s="197"/>
      <c r="T20" s="197"/>
      <c r="U20" s="197"/>
      <c r="V20" s="197"/>
      <c r="W20" s="199"/>
    </row>
    <row r="21" spans="1:23" s="64" customFormat="1" x14ac:dyDescent="0.25">
      <c r="A21" s="61"/>
      <c r="B21" s="62" t="s">
        <v>43</v>
      </c>
      <c r="C21" s="68">
        <v>10.90898555255721</v>
      </c>
      <c r="D21" s="113">
        <v>13.578283403994586</v>
      </c>
      <c r="E21" s="83">
        <v>0.77010879194124993</v>
      </c>
      <c r="F21" s="83">
        <v>24.468799950071052</v>
      </c>
      <c r="G21" s="282">
        <f t="shared" si="0"/>
        <v>19.65858107404134</v>
      </c>
      <c r="H21" s="71">
        <v>28.642070251234923</v>
      </c>
      <c r="I21" s="110">
        <v>32.708060709418653</v>
      </c>
      <c r="J21" s="83">
        <v>1.4066842204516716</v>
      </c>
      <c r="K21" s="83">
        <v>14.195867905213388</v>
      </c>
      <c r="L21" s="63"/>
      <c r="M21" s="183"/>
      <c r="N21" s="178">
        <v>10908.985552557209</v>
      </c>
      <c r="O21" s="178">
        <v>13578.283403994586</v>
      </c>
      <c r="P21" s="178">
        <v>28642.070251234923</v>
      </c>
      <c r="Q21" s="178">
        <v>32708.060709418656</v>
      </c>
      <c r="R21" s="197"/>
      <c r="S21" s="197"/>
      <c r="T21" s="197"/>
      <c r="U21" s="197"/>
      <c r="V21" s="197"/>
      <c r="W21" s="199"/>
    </row>
    <row r="22" spans="1:23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3"/>
      <c r="N22" s="86"/>
      <c r="O22" s="86"/>
      <c r="P22" s="86"/>
      <c r="Q22" s="86"/>
      <c r="R22" s="197"/>
      <c r="S22" s="197"/>
      <c r="T22" s="197"/>
      <c r="U22" s="197"/>
      <c r="V22" s="197"/>
      <c r="W22" s="199"/>
    </row>
    <row r="23" spans="1:23" s="64" customFormat="1" x14ac:dyDescent="0.25">
      <c r="A23" s="61"/>
      <c r="B23" s="62"/>
      <c r="C23" s="298" t="s">
        <v>369</v>
      </c>
      <c r="D23" s="298"/>
      <c r="E23" s="298"/>
      <c r="F23" s="298"/>
      <c r="G23" s="298"/>
      <c r="H23" s="298"/>
      <c r="I23" s="298"/>
      <c r="J23" s="298"/>
      <c r="K23" s="298"/>
      <c r="L23" s="63"/>
      <c r="M23" s="183"/>
      <c r="N23" s="87"/>
      <c r="O23" s="86"/>
      <c r="P23" s="86"/>
      <c r="Q23" s="86"/>
      <c r="R23" s="197"/>
      <c r="S23" s="197"/>
      <c r="T23" s="197"/>
      <c r="U23" s="197"/>
      <c r="V23" s="197"/>
      <c r="W23" s="199"/>
    </row>
    <row r="24" spans="1:23" s="64" customFormat="1" ht="15" customHeight="1" x14ac:dyDescent="0.25">
      <c r="A24" s="61"/>
      <c r="B24" s="62"/>
      <c r="C24" s="298" t="s">
        <v>69</v>
      </c>
      <c r="D24" s="298"/>
      <c r="E24" s="329" t="s">
        <v>303</v>
      </c>
      <c r="F24" s="329" t="s">
        <v>302</v>
      </c>
      <c r="G24" s="105"/>
      <c r="H24" s="330" t="s">
        <v>70</v>
      </c>
      <c r="I24" s="330"/>
      <c r="J24" s="329" t="s">
        <v>303</v>
      </c>
      <c r="K24" s="329" t="s">
        <v>302</v>
      </c>
      <c r="L24" s="63"/>
      <c r="M24" s="183"/>
      <c r="N24" s="87"/>
      <c r="O24" s="86"/>
      <c r="P24" s="86"/>
      <c r="Q24" s="86"/>
      <c r="R24" s="197"/>
      <c r="S24" s="197"/>
      <c r="T24" s="197"/>
      <c r="U24" s="197"/>
      <c r="V24" s="197"/>
      <c r="W24" s="199"/>
    </row>
    <row r="25" spans="1:23" s="64" customFormat="1" x14ac:dyDescent="0.25">
      <c r="A25" s="61"/>
      <c r="B25" s="62"/>
      <c r="C25" s="106">
        <v>2016</v>
      </c>
      <c r="D25" s="145">
        <v>2017</v>
      </c>
      <c r="E25" s="303"/>
      <c r="F25" s="303"/>
      <c r="G25" s="105"/>
      <c r="H25" s="106">
        <v>2016</v>
      </c>
      <c r="I25" s="145">
        <v>2017</v>
      </c>
      <c r="J25" s="303"/>
      <c r="K25" s="303"/>
      <c r="L25" s="63"/>
      <c r="M25" s="183"/>
      <c r="N25" s="309" t="s">
        <v>69</v>
      </c>
      <c r="O25" s="309"/>
      <c r="P25" s="309" t="s">
        <v>70</v>
      </c>
      <c r="Q25" s="309"/>
      <c r="R25" s="197"/>
      <c r="S25" s="197"/>
      <c r="T25" s="197"/>
      <c r="U25" s="197"/>
      <c r="V25" s="197"/>
      <c r="W25" s="199"/>
    </row>
    <row r="26" spans="1:23" s="64" customFormat="1" ht="6" customHeight="1" x14ac:dyDescent="0.25">
      <c r="A26" s="61"/>
      <c r="B26" s="62"/>
      <c r="C26" s="106"/>
      <c r="D26" s="106"/>
      <c r="E26" s="106"/>
      <c r="F26" s="105"/>
      <c r="G26" s="105"/>
      <c r="H26" s="106"/>
      <c r="I26" s="106"/>
      <c r="J26" s="106"/>
      <c r="K26" s="106"/>
      <c r="L26" s="63"/>
      <c r="M26" s="183"/>
      <c r="N26" s="86"/>
      <c r="O26" s="86"/>
      <c r="P26" s="86"/>
      <c r="Q26" s="86"/>
      <c r="R26" s="197"/>
      <c r="S26" s="197"/>
      <c r="T26" s="197"/>
      <c r="U26" s="197"/>
      <c r="V26" s="197"/>
      <c r="W26" s="199"/>
    </row>
    <row r="27" spans="1:23" s="64" customFormat="1" x14ac:dyDescent="0.25">
      <c r="A27" s="61"/>
      <c r="B27" s="98" t="s">
        <v>79</v>
      </c>
      <c r="C27" s="69">
        <v>1783.1699280637765</v>
      </c>
      <c r="D27" s="69">
        <v>1710.1955601675147</v>
      </c>
      <c r="E27" s="69">
        <v>100</v>
      </c>
      <c r="F27" s="84">
        <v>-4.0923956123183221</v>
      </c>
      <c r="G27" s="105"/>
      <c r="H27" s="69">
        <v>2424.0077347661409</v>
      </c>
      <c r="I27" s="69">
        <v>2545.0734402308776</v>
      </c>
      <c r="J27" s="69">
        <v>100</v>
      </c>
      <c r="K27" s="84">
        <v>4.9944438595785456</v>
      </c>
      <c r="L27" s="63"/>
      <c r="M27" s="183"/>
      <c r="N27" s="86">
        <v>2016</v>
      </c>
      <c r="O27" s="86">
        <v>2017</v>
      </c>
      <c r="P27" s="86">
        <v>2016</v>
      </c>
      <c r="Q27" s="86">
        <v>2017</v>
      </c>
      <c r="R27" s="197"/>
      <c r="S27" s="197"/>
      <c r="T27" s="197"/>
      <c r="U27" s="197"/>
      <c r="V27" s="197"/>
      <c r="W27" s="199"/>
    </row>
    <row r="28" spans="1:23" s="64" customFormat="1" x14ac:dyDescent="0.25">
      <c r="A28" s="61"/>
      <c r="B28" s="62" t="s">
        <v>33</v>
      </c>
      <c r="C28" s="71">
        <v>741.17439030052947</v>
      </c>
      <c r="D28" s="110">
        <v>696.77130971895951</v>
      </c>
      <c r="E28" s="83">
        <v>40.742200830571115</v>
      </c>
      <c r="F28" s="83">
        <v>-5.9909086394047577</v>
      </c>
      <c r="G28" s="105"/>
      <c r="H28" s="71">
        <v>452.73780842469256</v>
      </c>
      <c r="I28" s="110">
        <v>451.52295504564029</v>
      </c>
      <c r="J28" s="83">
        <v>17.741057994958297</v>
      </c>
      <c r="K28" s="83">
        <v>-0.26833486323560862</v>
      </c>
      <c r="L28" s="63"/>
      <c r="M28" s="183"/>
      <c r="N28" s="178">
        <v>741174.39030052943</v>
      </c>
      <c r="O28" s="178">
        <v>696771.3097189595</v>
      </c>
      <c r="P28" s="178">
        <v>452737.80842469254</v>
      </c>
      <c r="Q28" s="178">
        <v>451522.95504564029</v>
      </c>
      <c r="R28" s="197"/>
      <c r="S28" s="197"/>
      <c r="T28" s="197"/>
      <c r="U28" s="197"/>
      <c r="V28" s="197"/>
      <c r="W28" s="199"/>
    </row>
    <row r="29" spans="1:23" s="64" customFormat="1" x14ac:dyDescent="0.25">
      <c r="A29" s="61"/>
      <c r="B29" s="62" t="s">
        <v>22</v>
      </c>
      <c r="C29" s="71">
        <v>129.72230156154458</v>
      </c>
      <c r="D29" s="110">
        <v>138.19073033821792</v>
      </c>
      <c r="E29" s="83">
        <v>8.0804051628272298</v>
      </c>
      <c r="F29" s="83">
        <v>6.528120974368945</v>
      </c>
      <c r="G29" s="105"/>
      <c r="H29" s="71">
        <v>98.577629191640071</v>
      </c>
      <c r="I29" s="110">
        <v>89.6491037755398</v>
      </c>
      <c r="J29" s="83">
        <v>3.5224564587577181</v>
      </c>
      <c r="K29" s="83">
        <v>-9.0573545837085874</v>
      </c>
      <c r="L29" s="63"/>
      <c r="M29" s="183"/>
      <c r="N29" s="178">
        <v>129722.30156154459</v>
      </c>
      <c r="O29" s="178">
        <v>138190.73033821792</v>
      </c>
      <c r="P29" s="178">
        <v>98577.629191640066</v>
      </c>
      <c r="Q29" s="178">
        <v>89649.103775539799</v>
      </c>
      <c r="R29" s="197"/>
      <c r="S29" s="197"/>
      <c r="T29" s="197"/>
      <c r="U29" s="197"/>
      <c r="V29" s="197"/>
      <c r="W29" s="199"/>
    </row>
    <row r="30" spans="1:23" s="64" customFormat="1" x14ac:dyDescent="0.25">
      <c r="A30" s="61"/>
      <c r="B30" s="62" t="s">
        <v>34</v>
      </c>
      <c r="C30" s="71">
        <v>258.03668470363436</v>
      </c>
      <c r="D30" s="110">
        <v>248.77270085858598</v>
      </c>
      <c r="E30" s="83">
        <v>14.546447590719891</v>
      </c>
      <c r="F30" s="83">
        <v>-3.590180929385467</v>
      </c>
      <c r="G30" s="105"/>
      <c r="H30" s="71">
        <v>378.98896097889468</v>
      </c>
      <c r="I30" s="110">
        <v>381.75802619262492</v>
      </c>
      <c r="J30" s="83">
        <v>14.999882524332719</v>
      </c>
      <c r="K30" s="83">
        <v>0.73064534823863436</v>
      </c>
      <c r="L30" s="63"/>
      <c r="M30" s="183"/>
      <c r="N30" s="178">
        <v>258036.68470363435</v>
      </c>
      <c r="O30" s="178">
        <v>248772.70085858597</v>
      </c>
      <c r="P30" s="178">
        <v>378988.96097889467</v>
      </c>
      <c r="Q30" s="178">
        <v>381758.02619262494</v>
      </c>
      <c r="R30" s="197"/>
      <c r="S30" s="197"/>
      <c r="T30" s="197"/>
      <c r="U30" s="197"/>
      <c r="V30" s="197"/>
      <c r="W30" s="199"/>
    </row>
    <row r="31" spans="1:23" s="64" customFormat="1" x14ac:dyDescent="0.25">
      <c r="A31" s="61"/>
      <c r="B31" s="62" t="s">
        <v>293</v>
      </c>
      <c r="C31" s="71">
        <v>318.93349846143951</v>
      </c>
      <c r="D31" s="110">
        <v>296.05244873591977</v>
      </c>
      <c r="E31" s="83">
        <v>17.311028962496032</v>
      </c>
      <c r="F31" s="83">
        <v>-7.1742384653539766</v>
      </c>
      <c r="G31" s="105"/>
      <c r="H31" s="71">
        <v>654.71574920845148</v>
      </c>
      <c r="I31" s="110">
        <v>703.09824820863241</v>
      </c>
      <c r="J31" s="83">
        <v>27.625853034121111</v>
      </c>
      <c r="K31" s="83">
        <v>7.3898480460681037</v>
      </c>
      <c r="L31" s="63"/>
      <c r="M31" s="183"/>
      <c r="N31" s="178">
        <v>318933.49846143951</v>
      </c>
      <c r="O31" s="178">
        <v>296052.44873591978</v>
      </c>
      <c r="P31" s="178">
        <v>654715.74920845148</v>
      </c>
      <c r="Q31" s="178">
        <v>703098.24820863246</v>
      </c>
      <c r="R31" s="197"/>
      <c r="S31" s="197"/>
      <c r="T31" s="197"/>
      <c r="U31" s="197"/>
      <c r="V31" s="197"/>
      <c r="W31" s="199"/>
    </row>
    <row r="32" spans="1:23" s="64" customFormat="1" x14ac:dyDescent="0.25">
      <c r="A32" s="61"/>
      <c r="B32" s="62" t="s">
        <v>36</v>
      </c>
      <c r="C32" s="71">
        <v>143.164750474584</v>
      </c>
      <c r="D32" s="110">
        <v>141.45752809312623</v>
      </c>
      <c r="E32" s="83">
        <v>8.2714241217694653</v>
      </c>
      <c r="F32" s="83">
        <v>-1.1924879384055176</v>
      </c>
      <c r="G32" s="105"/>
      <c r="H32" s="71">
        <v>227.25474944321306</v>
      </c>
      <c r="I32" s="110">
        <v>250.17234400149317</v>
      </c>
      <c r="J32" s="83">
        <v>9.8296709260695696</v>
      </c>
      <c r="K32" s="83">
        <v>10.084539317409003</v>
      </c>
      <c r="L32" s="63"/>
      <c r="M32" s="183"/>
      <c r="N32" s="178">
        <v>143164.750474584</v>
      </c>
      <c r="O32" s="178">
        <v>141457.52809312622</v>
      </c>
      <c r="P32" s="178">
        <v>227254.74944321305</v>
      </c>
      <c r="Q32" s="178">
        <v>250172.34400149318</v>
      </c>
      <c r="R32" s="197"/>
      <c r="S32" s="197"/>
      <c r="T32" s="197"/>
      <c r="U32" s="197"/>
      <c r="V32" s="197"/>
      <c r="W32" s="199"/>
    </row>
    <row r="33" spans="1:23" s="64" customFormat="1" x14ac:dyDescent="0.25">
      <c r="A33" s="61"/>
      <c r="B33" s="62" t="s">
        <v>294</v>
      </c>
      <c r="C33" s="71">
        <v>6.7005716690511532</v>
      </c>
      <c r="D33" s="110">
        <v>4.8632618717477119</v>
      </c>
      <c r="E33" s="83">
        <v>0.2843687578788564</v>
      </c>
      <c r="F33" s="83">
        <v>-27.420194694576217</v>
      </c>
      <c r="G33" s="105"/>
      <c r="H33" s="71">
        <v>122.68719997616452</v>
      </c>
      <c r="I33" s="110">
        <v>113.28641335193764</v>
      </c>
      <c r="J33" s="83">
        <v>4.4512041012718599</v>
      </c>
      <c r="K33" s="83">
        <v>-7.662402130012957</v>
      </c>
      <c r="L33" s="63"/>
      <c r="M33" s="183"/>
      <c r="N33" s="178">
        <v>6700.5716690511535</v>
      </c>
      <c r="O33" s="178">
        <v>4863.2618717477117</v>
      </c>
      <c r="P33" s="178">
        <v>122687.19997616453</v>
      </c>
      <c r="Q33" s="178">
        <v>113286.41335193763</v>
      </c>
      <c r="R33" s="197"/>
      <c r="S33" s="197"/>
      <c r="T33" s="197"/>
      <c r="U33" s="197"/>
      <c r="V33" s="197"/>
      <c r="W33" s="199"/>
    </row>
    <row r="34" spans="1:23" s="64" customFormat="1" x14ac:dyDescent="0.25">
      <c r="A34" s="61"/>
      <c r="B34" s="62" t="s">
        <v>37</v>
      </c>
      <c r="C34" s="71">
        <v>172.40695364370987</v>
      </c>
      <c r="D34" s="110">
        <v>169.71995133553096</v>
      </c>
      <c r="E34" s="83">
        <v>9.9240084168448419</v>
      </c>
      <c r="F34" s="83">
        <v>-1.5585231635910524</v>
      </c>
      <c r="G34" s="105"/>
      <c r="H34" s="71">
        <v>447.72715522157137</v>
      </c>
      <c r="I34" s="110">
        <v>514.71267326034695</v>
      </c>
      <c r="J34" s="83">
        <v>20.223882938861461</v>
      </c>
      <c r="K34" s="83">
        <v>14.96123638192679</v>
      </c>
      <c r="L34" s="63"/>
      <c r="M34" s="183"/>
      <c r="N34" s="178">
        <v>172406.95364370986</v>
      </c>
      <c r="O34" s="178">
        <v>169719.95133553096</v>
      </c>
      <c r="P34" s="178">
        <v>447727.15522157139</v>
      </c>
      <c r="Q34" s="178">
        <v>514712.67326034699</v>
      </c>
      <c r="R34" s="197"/>
      <c r="S34" s="197"/>
      <c r="T34" s="197"/>
      <c r="U34" s="197"/>
      <c r="V34" s="197"/>
      <c r="W34" s="199"/>
    </row>
    <row r="35" spans="1:23" s="64" customFormat="1" x14ac:dyDescent="0.25">
      <c r="A35" s="61"/>
      <c r="B35" s="62" t="s">
        <v>43</v>
      </c>
      <c r="C35" s="71">
        <v>13.030777249283474</v>
      </c>
      <c r="D35" s="110">
        <v>14.367629215426483</v>
      </c>
      <c r="E35" s="83">
        <v>0.84011615689255825</v>
      </c>
      <c r="F35" s="83">
        <v>10.259188232355964</v>
      </c>
      <c r="G35" s="105"/>
      <c r="H35" s="71">
        <v>41.318482321513116</v>
      </c>
      <c r="I35" s="110">
        <v>40.873676394662112</v>
      </c>
      <c r="J35" s="83">
        <v>1.6059920216272516</v>
      </c>
      <c r="K35" s="83">
        <v>-1.0765301672743366</v>
      </c>
      <c r="L35" s="63"/>
      <c r="M35" s="183"/>
      <c r="N35" s="178">
        <v>13030.777249283474</v>
      </c>
      <c r="O35" s="178">
        <v>14367.629215426483</v>
      </c>
      <c r="P35" s="178">
        <v>41318.482321513118</v>
      </c>
      <c r="Q35" s="178">
        <v>40873.676394662114</v>
      </c>
      <c r="R35" s="197"/>
      <c r="S35" s="197"/>
      <c r="T35" s="197"/>
      <c r="U35" s="197"/>
      <c r="V35" s="197"/>
      <c r="W35" s="199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3"/>
      <c r="R36" s="197"/>
      <c r="S36" s="197"/>
      <c r="T36" s="197"/>
      <c r="U36" s="197"/>
      <c r="V36" s="197"/>
    </row>
    <row r="37" spans="1:23" ht="15.75" x14ac:dyDescent="0.25">
      <c r="A37" s="331" t="s">
        <v>222</v>
      </c>
      <c r="B37" s="320"/>
      <c r="C37" s="320"/>
      <c r="D37" s="320"/>
      <c r="E37" s="320"/>
      <c r="F37" s="39"/>
      <c r="G37" s="320" t="s">
        <v>223</v>
      </c>
      <c r="H37" s="320"/>
      <c r="I37" s="320"/>
      <c r="J37" s="320"/>
      <c r="K37" s="320"/>
      <c r="L37" s="12"/>
      <c r="M37" s="183"/>
      <c r="R37" s="197"/>
      <c r="S37" s="197"/>
      <c r="T37" s="197"/>
      <c r="U37" s="197"/>
      <c r="V37" s="197"/>
    </row>
    <row r="38" spans="1:23" ht="15.75" x14ac:dyDescent="0.25">
      <c r="A38" s="332" t="s">
        <v>339</v>
      </c>
      <c r="B38" s="319"/>
      <c r="C38" s="319"/>
      <c r="D38" s="319"/>
      <c r="E38" s="319"/>
      <c r="F38" s="39"/>
      <c r="G38" s="328" t="s">
        <v>339</v>
      </c>
      <c r="H38" s="328"/>
      <c r="I38" s="328"/>
      <c r="J38" s="328"/>
      <c r="K38" s="328"/>
      <c r="L38" s="12"/>
      <c r="M38" s="213"/>
      <c r="N38" s="197"/>
      <c r="O38" s="197"/>
      <c r="P38" s="197"/>
      <c r="Q38" s="197"/>
      <c r="R38" s="197"/>
      <c r="S38" s="197"/>
      <c r="T38" s="197"/>
      <c r="U38" s="197"/>
      <c r="V38" s="197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3"/>
      <c r="N39" s="197"/>
      <c r="O39" s="197"/>
      <c r="P39" s="197"/>
      <c r="Q39" s="197"/>
      <c r="R39" s="197"/>
      <c r="S39" s="197"/>
      <c r="T39" s="197"/>
      <c r="U39" s="197"/>
      <c r="V39" s="197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3"/>
      <c r="N40" s="197"/>
      <c r="O40" s="197"/>
      <c r="P40" s="197"/>
      <c r="Q40" s="197"/>
      <c r="R40" s="197"/>
      <c r="S40" s="197"/>
      <c r="T40" s="197"/>
      <c r="U40" s="197"/>
      <c r="V40" s="197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3"/>
      <c r="N41" s="197"/>
      <c r="O41" s="197"/>
      <c r="P41" s="197"/>
      <c r="Q41" s="197"/>
      <c r="R41" s="197"/>
      <c r="S41" s="197"/>
      <c r="T41" s="197"/>
      <c r="U41" s="197"/>
      <c r="V41" s="197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3"/>
      <c r="N42" s="197"/>
      <c r="O42" s="197"/>
      <c r="P42" s="197"/>
      <c r="Q42" s="197"/>
      <c r="R42" s="197"/>
      <c r="S42" s="197"/>
      <c r="T42" s="197"/>
      <c r="U42" s="197"/>
      <c r="V42" s="197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3"/>
      <c r="N43" s="197"/>
      <c r="O43" s="197"/>
      <c r="P43" s="197"/>
      <c r="Q43" s="197"/>
      <c r="R43" s="197"/>
      <c r="S43" s="197"/>
      <c r="T43" s="197"/>
      <c r="U43" s="197"/>
      <c r="V43" s="197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3"/>
      <c r="N44" s="197"/>
      <c r="O44" s="197"/>
      <c r="P44" s="197"/>
      <c r="Q44" s="197"/>
      <c r="R44" s="197"/>
      <c r="S44" s="197"/>
      <c r="T44" s="197"/>
      <c r="U44" s="197"/>
      <c r="V44" s="197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s="64" customFormat="1" ht="14.25" x14ac:dyDescent="0.2">
      <c r="M52" s="199"/>
      <c r="N52" s="86"/>
      <c r="O52" s="86"/>
      <c r="P52" s="86"/>
      <c r="Q52" s="86"/>
      <c r="R52" s="199"/>
      <c r="S52" s="199"/>
      <c r="T52" s="199"/>
      <c r="U52" s="199"/>
      <c r="V52" s="199"/>
      <c r="W52" s="199"/>
    </row>
    <row r="53" spans="1:23" s="64" customFormat="1" ht="14.25" x14ac:dyDescent="0.2">
      <c r="B53" s="86"/>
      <c r="C53" s="86"/>
      <c r="D53" s="86"/>
      <c r="E53" s="86"/>
      <c r="M53" s="199"/>
      <c r="N53" s="86"/>
      <c r="O53" s="86"/>
      <c r="P53" s="86"/>
      <c r="Q53" s="86"/>
      <c r="R53" s="199"/>
      <c r="S53" s="199"/>
      <c r="T53" s="199"/>
      <c r="U53" s="199"/>
      <c r="V53" s="199"/>
      <c r="W53" s="199"/>
    </row>
    <row r="54" spans="1:23" s="64" customFormat="1" ht="14.25" x14ac:dyDescent="0.2">
      <c r="M54" s="199"/>
      <c r="N54" s="86"/>
      <c r="O54" s="86"/>
      <c r="P54" s="86"/>
      <c r="Q54" s="86"/>
      <c r="R54" s="199"/>
      <c r="S54" s="199"/>
      <c r="T54" s="199"/>
      <c r="U54" s="199"/>
      <c r="V54" s="199"/>
      <c r="W54" s="199"/>
    </row>
    <row r="55" spans="1:23" s="64" customFormat="1" ht="14.25" x14ac:dyDescent="0.2">
      <c r="M55" s="199"/>
      <c r="N55" s="86"/>
      <c r="O55" s="86"/>
      <c r="P55" s="86"/>
      <c r="Q55" s="86"/>
      <c r="R55" s="199"/>
      <c r="S55" s="199"/>
      <c r="T55" s="199"/>
      <c r="U55" s="199"/>
      <c r="V55" s="199"/>
      <c r="W55" s="199"/>
    </row>
    <row r="56" spans="1:23" s="64" customFormat="1" ht="14.25" x14ac:dyDescent="0.2">
      <c r="M56" s="199"/>
      <c r="N56" s="86"/>
      <c r="O56" s="86"/>
      <c r="P56" s="86"/>
      <c r="Q56" s="86"/>
      <c r="R56" s="199"/>
      <c r="S56" s="199"/>
      <c r="T56" s="199"/>
      <c r="U56" s="199"/>
      <c r="V56" s="199"/>
      <c r="W56" s="199"/>
    </row>
    <row r="57" spans="1:23" s="64" customFormat="1" ht="14.25" x14ac:dyDescent="0.2">
      <c r="M57" s="199"/>
      <c r="N57" s="86"/>
      <c r="O57" s="86"/>
      <c r="P57" s="86"/>
      <c r="Q57" s="86"/>
      <c r="R57" s="199"/>
      <c r="S57" s="199"/>
      <c r="T57" s="199"/>
      <c r="U57" s="199"/>
      <c r="V57" s="199"/>
      <c r="W57" s="199"/>
    </row>
    <row r="58" spans="1:23" s="64" customFormat="1" ht="14.25" x14ac:dyDescent="0.2">
      <c r="M58" s="199"/>
      <c r="N58" s="86"/>
      <c r="O58" s="86"/>
      <c r="P58" s="86"/>
      <c r="Q58" s="86"/>
      <c r="R58" s="199"/>
      <c r="S58" s="199"/>
      <c r="T58" s="199"/>
      <c r="U58" s="199"/>
      <c r="V58" s="199"/>
      <c r="W58" s="199"/>
    </row>
    <row r="59" spans="1:23" s="64" customFormat="1" ht="14.25" x14ac:dyDescent="0.2">
      <c r="M59" s="199"/>
      <c r="N59" s="86"/>
      <c r="O59" s="86"/>
      <c r="P59" s="86"/>
      <c r="Q59" s="86"/>
      <c r="R59" s="199"/>
      <c r="S59" s="199"/>
      <c r="T59" s="199"/>
      <c r="U59" s="199"/>
      <c r="V59" s="199"/>
      <c r="W59" s="199"/>
    </row>
    <row r="60" spans="1:23" s="64" customFormat="1" ht="14.25" x14ac:dyDescent="0.2">
      <c r="M60" s="199"/>
      <c r="N60" s="86"/>
      <c r="O60" s="86"/>
      <c r="P60" s="86"/>
      <c r="Q60" s="86"/>
      <c r="R60" s="199"/>
      <c r="S60" s="199"/>
      <c r="T60" s="199"/>
      <c r="U60" s="199"/>
      <c r="V60" s="199"/>
      <c r="W60" s="199"/>
    </row>
    <row r="61" spans="1:23" s="64" customFormat="1" ht="14.25" x14ac:dyDescent="0.2">
      <c r="M61" s="199"/>
      <c r="N61" s="86"/>
      <c r="O61" s="86"/>
      <c r="P61" s="86"/>
      <c r="Q61" s="86"/>
      <c r="R61" s="199"/>
      <c r="S61" s="199"/>
      <c r="T61" s="199"/>
      <c r="U61" s="199"/>
      <c r="V61" s="199"/>
      <c r="W61" s="199"/>
    </row>
    <row r="62" spans="1:23" s="64" customFormat="1" ht="14.25" x14ac:dyDescent="0.2">
      <c r="M62" s="199"/>
      <c r="N62" s="86"/>
      <c r="O62" s="86"/>
      <c r="P62" s="86"/>
      <c r="Q62" s="86"/>
      <c r="R62" s="199"/>
      <c r="S62" s="199"/>
      <c r="T62" s="199"/>
      <c r="U62" s="199"/>
      <c r="V62" s="199"/>
      <c r="W62" s="199"/>
    </row>
    <row r="63" spans="1:23" s="64" customFormat="1" ht="14.25" x14ac:dyDescent="0.2">
      <c r="M63" s="199"/>
      <c r="N63" s="86"/>
      <c r="O63" s="86"/>
      <c r="P63" s="86"/>
      <c r="Q63" s="86"/>
      <c r="R63" s="199"/>
      <c r="S63" s="199"/>
      <c r="T63" s="199"/>
      <c r="U63" s="199"/>
      <c r="V63" s="199"/>
      <c r="W63" s="199"/>
    </row>
    <row r="64" spans="1:23" s="64" customFormat="1" ht="14.25" x14ac:dyDescent="0.2">
      <c r="M64" s="199"/>
      <c r="N64" s="86"/>
      <c r="O64" s="86"/>
      <c r="P64" s="86"/>
      <c r="Q64" s="86"/>
      <c r="R64" s="199"/>
      <c r="S64" s="199"/>
      <c r="T64" s="199"/>
      <c r="U64" s="199"/>
      <c r="V64" s="199"/>
      <c r="W64" s="199"/>
    </row>
    <row r="65" spans="13:23" s="64" customFormat="1" ht="14.25" x14ac:dyDescent="0.2">
      <c r="M65" s="199"/>
      <c r="N65" s="86"/>
      <c r="O65" s="86"/>
      <c r="P65" s="86"/>
      <c r="Q65" s="86"/>
      <c r="R65" s="199"/>
      <c r="S65" s="199"/>
      <c r="T65" s="199"/>
      <c r="U65" s="199"/>
      <c r="V65" s="199"/>
      <c r="W65" s="199"/>
    </row>
    <row r="66" spans="13:23" s="64" customFormat="1" ht="14.25" x14ac:dyDescent="0.2">
      <c r="M66" s="199"/>
      <c r="N66" s="86"/>
      <c r="O66" s="86"/>
      <c r="P66" s="86"/>
      <c r="Q66" s="86"/>
      <c r="R66" s="199"/>
      <c r="S66" s="199"/>
      <c r="T66" s="199"/>
      <c r="U66" s="199"/>
      <c r="V66" s="199"/>
      <c r="W66" s="199"/>
    </row>
    <row r="67" spans="13:23" s="64" customFormat="1" ht="14.25" x14ac:dyDescent="0.2">
      <c r="M67" s="199"/>
      <c r="N67" s="86"/>
      <c r="O67" s="86"/>
      <c r="P67" s="86"/>
      <c r="Q67" s="86"/>
      <c r="R67" s="199"/>
      <c r="S67" s="199"/>
      <c r="T67" s="199"/>
      <c r="U67" s="199"/>
      <c r="V67" s="199"/>
      <c r="W67" s="199"/>
    </row>
    <row r="68" spans="13:23" s="64" customFormat="1" ht="14.25" x14ac:dyDescent="0.2">
      <c r="M68" s="199"/>
      <c r="N68" s="86"/>
      <c r="O68" s="86"/>
      <c r="P68" s="86"/>
      <c r="Q68" s="86"/>
      <c r="R68" s="199"/>
      <c r="S68" s="199"/>
      <c r="T68" s="199"/>
      <c r="U68" s="199"/>
      <c r="V68" s="199"/>
      <c r="W68" s="199"/>
    </row>
    <row r="69" spans="13:23" s="64" customFormat="1" ht="14.25" x14ac:dyDescent="0.2">
      <c r="M69" s="199"/>
      <c r="N69" s="86"/>
      <c r="O69" s="86"/>
      <c r="P69" s="86"/>
      <c r="Q69" s="86"/>
      <c r="R69" s="199"/>
      <c r="S69" s="199"/>
      <c r="T69" s="199"/>
      <c r="U69" s="199"/>
      <c r="V69" s="199"/>
      <c r="W69" s="199"/>
    </row>
    <row r="70" spans="13:23" s="64" customFormat="1" ht="14.25" x14ac:dyDescent="0.2">
      <c r="M70" s="199"/>
      <c r="N70" s="86"/>
      <c r="O70" s="86"/>
      <c r="P70" s="86"/>
      <c r="Q70" s="86"/>
      <c r="R70" s="199"/>
      <c r="S70" s="199"/>
      <c r="T70" s="199"/>
      <c r="U70" s="199"/>
      <c r="V70" s="199"/>
      <c r="W70" s="199"/>
    </row>
    <row r="71" spans="13:23" s="64" customFormat="1" ht="14.25" x14ac:dyDescent="0.2">
      <c r="M71" s="199"/>
      <c r="N71" s="86"/>
      <c r="O71" s="86"/>
      <c r="P71" s="86"/>
      <c r="Q71" s="86"/>
      <c r="R71" s="199"/>
      <c r="S71" s="199"/>
      <c r="T71" s="199"/>
      <c r="U71" s="199"/>
      <c r="V71" s="199"/>
      <c r="W71" s="199"/>
    </row>
    <row r="72" spans="13:23" s="64" customFormat="1" ht="14.25" x14ac:dyDescent="0.2">
      <c r="M72" s="199"/>
      <c r="N72" s="86"/>
      <c r="O72" s="86"/>
      <c r="P72" s="86"/>
      <c r="Q72" s="86"/>
      <c r="R72" s="199"/>
      <c r="S72" s="199"/>
      <c r="T72" s="199"/>
      <c r="U72" s="199"/>
      <c r="V72" s="199"/>
      <c r="W72" s="199"/>
    </row>
    <row r="73" spans="13:23" s="64" customFormat="1" ht="14.25" x14ac:dyDescent="0.2">
      <c r="M73" s="199"/>
      <c r="N73" s="86"/>
      <c r="O73" s="86"/>
      <c r="P73" s="86"/>
      <c r="Q73" s="86"/>
      <c r="R73" s="199"/>
      <c r="S73" s="199"/>
      <c r="T73" s="199"/>
      <c r="U73" s="199"/>
      <c r="V73" s="199"/>
      <c r="W73" s="199"/>
    </row>
    <row r="74" spans="13:23" s="64" customFormat="1" ht="14.25" x14ac:dyDescent="0.2">
      <c r="M74" s="199"/>
      <c r="N74" s="86"/>
      <c r="O74" s="86"/>
      <c r="P74" s="86"/>
      <c r="Q74" s="86"/>
      <c r="R74" s="199"/>
      <c r="S74" s="199"/>
      <c r="T74" s="199"/>
      <c r="U74" s="199"/>
      <c r="V74" s="199"/>
      <c r="W74" s="199"/>
    </row>
    <row r="75" spans="13:23" s="64" customFormat="1" ht="14.25" x14ac:dyDescent="0.2">
      <c r="M75" s="199"/>
      <c r="N75" s="86"/>
      <c r="O75" s="86"/>
      <c r="P75" s="86"/>
      <c r="Q75" s="86"/>
      <c r="R75" s="199"/>
      <c r="S75" s="199"/>
      <c r="T75" s="199"/>
      <c r="U75" s="199"/>
      <c r="V75" s="199"/>
      <c r="W75" s="199"/>
    </row>
    <row r="76" spans="13:23" s="64" customFormat="1" ht="14.25" x14ac:dyDescent="0.2">
      <c r="M76" s="199"/>
      <c r="N76" s="86"/>
      <c r="O76" s="86"/>
      <c r="P76" s="86"/>
      <c r="Q76" s="86"/>
      <c r="R76" s="199"/>
      <c r="S76" s="199"/>
      <c r="T76" s="199"/>
      <c r="U76" s="199"/>
      <c r="V76" s="199"/>
      <c r="W76" s="199"/>
    </row>
    <row r="77" spans="13:23" s="64" customFormat="1" ht="14.25" x14ac:dyDescent="0.2">
      <c r="M77" s="199"/>
      <c r="N77" s="86"/>
      <c r="O77" s="86"/>
      <c r="P77" s="86"/>
      <c r="Q77" s="86"/>
      <c r="R77" s="199"/>
      <c r="S77" s="199"/>
      <c r="T77" s="199"/>
      <c r="U77" s="199"/>
      <c r="V77" s="199"/>
      <c r="W77" s="199"/>
    </row>
    <row r="78" spans="13:23" s="64" customFormat="1" ht="14.25" x14ac:dyDescent="0.2">
      <c r="M78" s="199"/>
      <c r="N78" s="86"/>
      <c r="O78" s="86"/>
      <c r="P78" s="86"/>
      <c r="Q78" s="86"/>
      <c r="R78" s="199"/>
      <c r="S78" s="199"/>
      <c r="T78" s="199"/>
      <c r="U78" s="199"/>
      <c r="V78" s="199"/>
      <c r="W78" s="199"/>
    </row>
    <row r="79" spans="13:23" s="64" customFormat="1" ht="14.25" x14ac:dyDescent="0.2">
      <c r="M79" s="199"/>
      <c r="N79" s="86"/>
      <c r="O79" s="86"/>
      <c r="P79" s="86"/>
      <c r="Q79" s="86"/>
      <c r="R79" s="199"/>
      <c r="S79" s="199"/>
      <c r="T79" s="199"/>
      <c r="U79" s="199"/>
      <c r="V79" s="199"/>
      <c r="W79" s="199"/>
    </row>
    <row r="80" spans="13:23" s="64" customFormat="1" ht="14.25" x14ac:dyDescent="0.2">
      <c r="M80" s="199"/>
      <c r="N80" s="86"/>
      <c r="O80" s="86"/>
      <c r="P80" s="86"/>
      <c r="Q80" s="86"/>
      <c r="R80" s="199"/>
      <c r="S80" s="199"/>
      <c r="T80" s="199"/>
      <c r="U80" s="199"/>
      <c r="V80" s="199"/>
      <c r="W80" s="199"/>
    </row>
    <row r="81" spans="13:23" s="64" customFormat="1" ht="14.25" x14ac:dyDescent="0.2">
      <c r="M81" s="199"/>
      <c r="N81" s="86"/>
      <c r="O81" s="86"/>
      <c r="P81" s="86"/>
      <c r="Q81" s="86"/>
      <c r="R81" s="199"/>
      <c r="S81" s="199"/>
      <c r="T81" s="199"/>
      <c r="U81" s="199"/>
      <c r="V81" s="199"/>
      <c r="W81" s="199"/>
    </row>
    <row r="82" spans="13:23" s="64" customFormat="1" ht="14.25" x14ac:dyDescent="0.2">
      <c r="M82" s="199"/>
      <c r="N82" s="86"/>
      <c r="O82" s="86"/>
      <c r="P82" s="86"/>
      <c r="Q82" s="86"/>
      <c r="R82" s="199"/>
      <c r="S82" s="199"/>
      <c r="T82" s="199"/>
      <c r="U82" s="199"/>
      <c r="V82" s="199"/>
      <c r="W82" s="199"/>
    </row>
    <row r="83" spans="13:23" s="64" customFormat="1" ht="14.25" x14ac:dyDescent="0.2">
      <c r="M83" s="199"/>
      <c r="N83" s="86"/>
      <c r="O83" s="86"/>
      <c r="P83" s="86"/>
      <c r="Q83" s="86"/>
      <c r="R83" s="199"/>
      <c r="S83" s="199"/>
      <c r="T83" s="199"/>
      <c r="U83" s="199"/>
      <c r="V83" s="199"/>
      <c r="W83" s="199"/>
    </row>
    <row r="84" spans="13:23" s="64" customFormat="1" ht="14.25" x14ac:dyDescent="0.2">
      <c r="M84" s="199"/>
      <c r="N84" s="86"/>
      <c r="O84" s="86"/>
      <c r="P84" s="86"/>
      <c r="Q84" s="86"/>
      <c r="R84" s="199"/>
      <c r="S84" s="199"/>
      <c r="T84" s="199"/>
      <c r="U84" s="199"/>
      <c r="V84" s="199"/>
      <c r="W84" s="199"/>
    </row>
    <row r="85" spans="13:23" s="64" customFormat="1" ht="14.25" x14ac:dyDescent="0.2">
      <c r="M85" s="199"/>
      <c r="N85" s="86"/>
      <c r="O85" s="86"/>
      <c r="P85" s="86"/>
      <c r="Q85" s="86"/>
      <c r="R85" s="199"/>
      <c r="S85" s="199"/>
      <c r="T85" s="199"/>
      <c r="U85" s="199"/>
      <c r="V85" s="199"/>
      <c r="W85" s="199"/>
    </row>
    <row r="86" spans="13:23" s="64" customFormat="1" ht="14.25" x14ac:dyDescent="0.2">
      <c r="M86" s="199"/>
      <c r="N86" s="86"/>
      <c r="O86" s="86"/>
      <c r="P86" s="86"/>
      <c r="Q86" s="86"/>
      <c r="R86" s="199"/>
      <c r="S86" s="199"/>
      <c r="T86" s="199"/>
      <c r="U86" s="199"/>
      <c r="V86" s="199"/>
      <c r="W86" s="199"/>
    </row>
    <row r="87" spans="13:23" s="64" customFormat="1" ht="14.25" x14ac:dyDescent="0.2">
      <c r="M87" s="199"/>
      <c r="N87" s="86"/>
      <c r="O87" s="86"/>
      <c r="P87" s="86"/>
      <c r="Q87" s="86"/>
      <c r="R87" s="199"/>
      <c r="S87" s="199"/>
      <c r="T87" s="199"/>
      <c r="U87" s="199"/>
      <c r="V87" s="199"/>
      <c r="W87" s="199"/>
    </row>
    <row r="88" spans="13:23" s="64" customFormat="1" ht="14.25" x14ac:dyDescent="0.2">
      <c r="M88" s="199"/>
      <c r="N88" s="86"/>
      <c r="O88" s="86"/>
      <c r="P88" s="86"/>
      <c r="Q88" s="86"/>
      <c r="R88" s="199"/>
      <c r="S88" s="199"/>
      <c r="T88" s="199"/>
      <c r="U88" s="199"/>
      <c r="V88" s="199"/>
      <c r="W88" s="199"/>
    </row>
    <row r="89" spans="13:23" s="64" customFormat="1" ht="14.25" x14ac:dyDescent="0.2">
      <c r="M89" s="199"/>
      <c r="N89" s="86"/>
      <c r="O89" s="86"/>
      <c r="P89" s="86"/>
      <c r="Q89" s="86"/>
      <c r="R89" s="199"/>
      <c r="S89" s="199"/>
      <c r="T89" s="199"/>
      <c r="U89" s="199"/>
      <c r="V89" s="199"/>
      <c r="W89" s="199"/>
    </row>
    <row r="90" spans="13:23" s="64" customFormat="1" ht="14.25" x14ac:dyDescent="0.2">
      <c r="M90" s="199"/>
      <c r="N90" s="86"/>
      <c r="O90" s="86"/>
      <c r="P90" s="86"/>
      <c r="Q90" s="86"/>
      <c r="R90" s="199"/>
      <c r="S90" s="199"/>
      <c r="T90" s="199"/>
      <c r="U90" s="199"/>
      <c r="V90" s="199"/>
      <c r="W90" s="199"/>
    </row>
    <row r="91" spans="13:23" s="64" customFormat="1" ht="14.25" x14ac:dyDescent="0.2">
      <c r="M91" s="199"/>
      <c r="N91" s="86"/>
      <c r="O91" s="86"/>
      <c r="P91" s="86"/>
      <c r="Q91" s="86"/>
      <c r="R91" s="199"/>
      <c r="S91" s="199"/>
      <c r="T91" s="199"/>
      <c r="U91" s="199"/>
      <c r="V91" s="199"/>
      <c r="W91" s="199"/>
    </row>
    <row r="92" spans="13:23" s="64" customFormat="1" ht="14.25" x14ac:dyDescent="0.2">
      <c r="M92" s="199"/>
      <c r="N92" s="86"/>
      <c r="O92" s="86"/>
      <c r="P92" s="86"/>
      <c r="Q92" s="86"/>
      <c r="R92" s="199"/>
      <c r="S92" s="199"/>
      <c r="T92" s="199"/>
      <c r="U92" s="199"/>
      <c r="V92" s="199"/>
      <c r="W92" s="199"/>
    </row>
    <row r="93" spans="13:23" s="64" customFormat="1" ht="14.25" x14ac:dyDescent="0.2">
      <c r="M93" s="199"/>
      <c r="N93" s="86"/>
      <c r="O93" s="86"/>
      <c r="P93" s="86"/>
      <c r="Q93" s="86"/>
      <c r="R93" s="199"/>
      <c r="S93" s="199"/>
      <c r="T93" s="199"/>
      <c r="U93" s="199"/>
      <c r="V93" s="199"/>
      <c r="W93" s="199"/>
    </row>
    <row r="94" spans="13:23" s="64" customFormat="1" ht="14.25" x14ac:dyDescent="0.2">
      <c r="M94" s="199"/>
      <c r="N94" s="86"/>
      <c r="O94" s="86"/>
      <c r="P94" s="86"/>
      <c r="Q94" s="86"/>
      <c r="R94" s="199"/>
      <c r="S94" s="199"/>
      <c r="T94" s="199"/>
      <c r="U94" s="199"/>
      <c r="V94" s="199"/>
      <c r="W94" s="199"/>
    </row>
    <row r="95" spans="13:23" s="64" customFormat="1" ht="14.25" x14ac:dyDescent="0.2">
      <c r="M95" s="199"/>
      <c r="N95" s="86"/>
      <c r="O95" s="86"/>
      <c r="P95" s="86"/>
      <c r="Q95" s="86"/>
      <c r="R95" s="199"/>
      <c r="S95" s="199"/>
      <c r="T95" s="199"/>
      <c r="U95" s="199"/>
      <c r="V95" s="199"/>
      <c r="W95" s="199"/>
    </row>
    <row r="96" spans="13:23" s="64" customFormat="1" ht="14.25" x14ac:dyDescent="0.2">
      <c r="M96" s="199"/>
      <c r="N96" s="86"/>
      <c r="O96" s="86"/>
      <c r="P96" s="86"/>
      <c r="Q96" s="86"/>
      <c r="R96" s="199"/>
      <c r="S96" s="199"/>
      <c r="T96" s="199"/>
      <c r="U96" s="199"/>
      <c r="V96" s="199"/>
      <c r="W96" s="199"/>
    </row>
    <row r="97" spans="13:23" s="64" customFormat="1" ht="14.25" x14ac:dyDescent="0.2">
      <c r="M97" s="199"/>
      <c r="N97" s="86"/>
      <c r="O97" s="86"/>
      <c r="P97" s="86"/>
      <c r="Q97" s="86"/>
      <c r="R97" s="199"/>
      <c r="S97" s="199"/>
      <c r="T97" s="199"/>
      <c r="U97" s="199"/>
      <c r="V97" s="199"/>
      <c r="W97" s="199"/>
    </row>
    <row r="98" spans="13:23" s="64" customFormat="1" ht="14.25" x14ac:dyDescent="0.2">
      <c r="M98" s="199"/>
      <c r="N98" s="86"/>
      <c r="O98" s="86"/>
      <c r="P98" s="86"/>
      <c r="Q98" s="86"/>
      <c r="R98" s="199"/>
      <c r="S98" s="199"/>
      <c r="T98" s="199"/>
      <c r="U98" s="199"/>
      <c r="V98" s="199"/>
      <c r="W98" s="199"/>
    </row>
    <row r="99" spans="13:23" s="64" customFormat="1" ht="14.25" x14ac:dyDescent="0.2">
      <c r="M99" s="199"/>
      <c r="N99" s="86"/>
      <c r="O99" s="86"/>
      <c r="P99" s="86"/>
      <c r="Q99" s="86"/>
      <c r="R99" s="199"/>
      <c r="S99" s="199"/>
      <c r="T99" s="199"/>
      <c r="U99" s="199"/>
      <c r="V99" s="199"/>
      <c r="W99" s="199"/>
    </row>
    <row r="100" spans="13:23" s="64" customFormat="1" ht="14.25" x14ac:dyDescent="0.2">
      <c r="M100" s="199"/>
      <c r="N100" s="86"/>
      <c r="O100" s="86"/>
      <c r="P100" s="86"/>
      <c r="Q100" s="86"/>
      <c r="R100" s="199"/>
      <c r="S100" s="199"/>
      <c r="T100" s="199"/>
      <c r="U100" s="199"/>
      <c r="V100" s="199"/>
      <c r="W100" s="199"/>
    </row>
    <row r="101" spans="13:23" s="64" customFormat="1" ht="14.25" x14ac:dyDescent="0.2">
      <c r="M101" s="199"/>
      <c r="N101" s="86"/>
      <c r="O101" s="86"/>
      <c r="P101" s="86"/>
      <c r="Q101" s="86"/>
      <c r="R101" s="199"/>
      <c r="S101" s="199"/>
      <c r="T101" s="199"/>
      <c r="U101" s="199"/>
      <c r="V101" s="199"/>
      <c r="W101" s="199"/>
    </row>
    <row r="102" spans="13:23" s="64" customFormat="1" ht="14.25" x14ac:dyDescent="0.2">
      <c r="M102" s="199"/>
      <c r="N102" s="86"/>
      <c r="O102" s="86"/>
      <c r="P102" s="86"/>
      <c r="Q102" s="86"/>
      <c r="R102" s="199"/>
      <c r="S102" s="199"/>
      <c r="T102" s="199"/>
      <c r="U102" s="199"/>
      <c r="V102" s="199"/>
      <c r="W102" s="199"/>
    </row>
    <row r="103" spans="13:23" s="64" customFormat="1" ht="14.25" x14ac:dyDescent="0.2">
      <c r="M103" s="199"/>
      <c r="N103" s="86"/>
      <c r="O103" s="86"/>
      <c r="P103" s="86"/>
      <c r="Q103" s="86"/>
      <c r="R103" s="199"/>
      <c r="S103" s="199"/>
      <c r="T103" s="199"/>
      <c r="U103" s="199"/>
      <c r="V103" s="199"/>
      <c r="W103" s="199"/>
    </row>
    <row r="104" spans="13:23" s="64" customFormat="1" ht="14.25" x14ac:dyDescent="0.2">
      <c r="M104" s="199"/>
      <c r="N104" s="86"/>
      <c r="O104" s="86"/>
      <c r="P104" s="86"/>
      <c r="Q104" s="86"/>
      <c r="R104" s="199"/>
      <c r="S104" s="199"/>
      <c r="T104" s="199"/>
      <c r="U104" s="199"/>
      <c r="V104" s="199"/>
      <c r="W104" s="199"/>
    </row>
    <row r="105" spans="13:23" s="64" customFormat="1" ht="14.25" x14ac:dyDescent="0.2">
      <c r="M105" s="199"/>
      <c r="N105" s="86"/>
      <c r="O105" s="86"/>
      <c r="P105" s="86"/>
      <c r="Q105" s="86"/>
      <c r="R105" s="199"/>
      <c r="S105" s="199"/>
      <c r="T105" s="199"/>
      <c r="U105" s="199"/>
      <c r="V105" s="199"/>
      <c r="W105" s="199"/>
    </row>
    <row r="106" spans="13:23" s="64" customFormat="1" ht="14.25" x14ac:dyDescent="0.2">
      <c r="M106" s="199"/>
      <c r="N106" s="86"/>
      <c r="O106" s="86"/>
      <c r="P106" s="86"/>
      <c r="Q106" s="86"/>
      <c r="R106" s="199"/>
      <c r="S106" s="199"/>
      <c r="T106" s="199"/>
      <c r="U106" s="199"/>
      <c r="V106" s="199"/>
      <c r="W106" s="199"/>
    </row>
    <row r="107" spans="13:23" s="64" customFormat="1" ht="14.25" x14ac:dyDescent="0.2">
      <c r="M107" s="199"/>
      <c r="N107" s="86"/>
      <c r="O107" s="86"/>
      <c r="P107" s="86"/>
      <c r="Q107" s="86"/>
      <c r="R107" s="199"/>
      <c r="S107" s="199"/>
      <c r="T107" s="199"/>
      <c r="U107" s="199"/>
      <c r="V107" s="199"/>
      <c r="W107" s="199"/>
    </row>
    <row r="108" spans="13:23" s="64" customFormat="1" ht="14.25" x14ac:dyDescent="0.2">
      <c r="M108" s="199"/>
      <c r="N108" s="86"/>
      <c r="O108" s="86"/>
      <c r="P108" s="86"/>
      <c r="Q108" s="86"/>
      <c r="R108" s="199"/>
      <c r="S108" s="199"/>
      <c r="T108" s="199"/>
      <c r="U108" s="199"/>
      <c r="V108" s="199"/>
      <c r="W108" s="199"/>
    </row>
    <row r="109" spans="13:23" s="64" customFormat="1" ht="14.25" x14ac:dyDescent="0.2">
      <c r="M109" s="199"/>
      <c r="N109" s="86"/>
      <c r="O109" s="86"/>
      <c r="P109" s="86"/>
      <c r="Q109" s="86"/>
      <c r="R109" s="199"/>
      <c r="S109" s="199"/>
      <c r="T109" s="199"/>
      <c r="U109" s="199"/>
      <c r="V109" s="199"/>
      <c r="W109" s="199"/>
    </row>
    <row r="110" spans="13:23" s="64" customFormat="1" ht="14.25" x14ac:dyDescent="0.2">
      <c r="M110" s="199"/>
      <c r="N110" s="86"/>
      <c r="O110" s="86"/>
      <c r="P110" s="86"/>
      <c r="Q110" s="86"/>
      <c r="R110" s="199"/>
      <c r="S110" s="199"/>
      <c r="T110" s="199"/>
      <c r="U110" s="199"/>
      <c r="V110" s="199"/>
      <c r="W110" s="199"/>
    </row>
    <row r="111" spans="13:23" s="64" customFormat="1" ht="14.25" x14ac:dyDescent="0.2">
      <c r="M111" s="199"/>
      <c r="N111" s="86"/>
      <c r="O111" s="86"/>
      <c r="P111" s="86"/>
      <c r="Q111" s="86"/>
      <c r="R111" s="199"/>
      <c r="S111" s="199"/>
      <c r="T111" s="199"/>
      <c r="U111" s="199"/>
      <c r="V111" s="199"/>
      <c r="W111" s="199"/>
    </row>
    <row r="112" spans="13:23" s="64" customFormat="1" ht="14.25" x14ac:dyDescent="0.2">
      <c r="M112" s="199"/>
      <c r="N112" s="86"/>
      <c r="O112" s="86"/>
      <c r="P112" s="86"/>
      <c r="Q112" s="86"/>
      <c r="R112" s="199"/>
      <c r="S112" s="199"/>
      <c r="T112" s="199"/>
      <c r="U112" s="199"/>
      <c r="V112" s="199"/>
      <c r="W112" s="199"/>
    </row>
    <row r="113" spans="13:23" s="64" customFormat="1" ht="14.25" x14ac:dyDescent="0.2">
      <c r="M113" s="199"/>
      <c r="N113" s="86"/>
      <c r="O113" s="86"/>
      <c r="P113" s="86"/>
      <c r="Q113" s="86"/>
      <c r="R113" s="199"/>
      <c r="S113" s="199"/>
      <c r="T113" s="199"/>
      <c r="U113" s="199"/>
      <c r="V113" s="199"/>
      <c r="W113" s="199"/>
    </row>
    <row r="114" spans="13:23" s="64" customFormat="1" ht="14.25" x14ac:dyDescent="0.2">
      <c r="M114" s="199"/>
      <c r="N114" s="86"/>
      <c r="O114" s="86"/>
      <c r="P114" s="86"/>
      <c r="Q114" s="86"/>
      <c r="R114" s="199"/>
      <c r="S114" s="199"/>
      <c r="T114" s="199"/>
      <c r="U114" s="199"/>
      <c r="V114" s="199"/>
      <c r="W114" s="199"/>
    </row>
    <row r="115" spans="13:23" s="64" customFormat="1" ht="14.25" x14ac:dyDescent="0.2">
      <c r="M115" s="199"/>
      <c r="N115" s="86"/>
      <c r="O115" s="86"/>
      <c r="P115" s="86"/>
      <c r="Q115" s="86"/>
      <c r="R115" s="199"/>
      <c r="S115" s="199"/>
      <c r="T115" s="199"/>
      <c r="U115" s="199"/>
      <c r="V115" s="199"/>
      <c r="W115" s="199"/>
    </row>
    <row r="116" spans="13:23" s="64" customFormat="1" ht="14.25" x14ac:dyDescent="0.2">
      <c r="M116" s="199"/>
      <c r="N116" s="86"/>
      <c r="O116" s="86"/>
      <c r="P116" s="86"/>
      <c r="Q116" s="86"/>
      <c r="R116" s="199"/>
      <c r="S116" s="199"/>
      <c r="T116" s="199"/>
      <c r="U116" s="199"/>
      <c r="V116" s="199"/>
      <c r="W116" s="199"/>
    </row>
    <row r="117" spans="13:23" s="64" customFormat="1" ht="14.25" x14ac:dyDescent="0.2">
      <c r="M117" s="199"/>
      <c r="N117" s="86"/>
      <c r="O117" s="86"/>
      <c r="P117" s="86"/>
      <c r="Q117" s="86"/>
      <c r="R117" s="199"/>
      <c r="S117" s="199"/>
      <c r="T117" s="199"/>
      <c r="U117" s="199"/>
      <c r="V117" s="199"/>
      <c r="W117" s="199"/>
    </row>
    <row r="118" spans="13:23" s="64" customFormat="1" ht="14.25" x14ac:dyDescent="0.2">
      <c r="M118" s="199"/>
      <c r="N118" s="86"/>
      <c r="O118" s="86"/>
      <c r="P118" s="86"/>
      <c r="Q118" s="86"/>
      <c r="R118" s="199"/>
      <c r="S118" s="199"/>
      <c r="T118" s="199"/>
      <c r="U118" s="199"/>
      <c r="V118" s="199"/>
      <c r="W118" s="199"/>
    </row>
    <row r="119" spans="13:23" s="64" customFormat="1" ht="14.25" x14ac:dyDescent="0.2">
      <c r="M119" s="199"/>
      <c r="N119" s="86"/>
      <c r="O119" s="86"/>
      <c r="P119" s="86"/>
      <c r="Q119" s="86"/>
      <c r="R119" s="199"/>
      <c r="S119" s="199"/>
      <c r="T119" s="199"/>
      <c r="U119" s="199"/>
      <c r="V119" s="199"/>
      <c r="W119" s="199"/>
    </row>
    <row r="120" spans="13:23" s="64" customFormat="1" ht="14.25" x14ac:dyDescent="0.2">
      <c r="M120" s="199"/>
      <c r="N120" s="86"/>
      <c r="O120" s="86"/>
      <c r="P120" s="86"/>
      <c r="Q120" s="86"/>
      <c r="R120" s="199"/>
      <c r="S120" s="199"/>
      <c r="T120" s="199"/>
      <c r="U120" s="199"/>
      <c r="V120" s="199"/>
      <c r="W120" s="199"/>
    </row>
    <row r="121" spans="13:23" s="64" customFormat="1" ht="14.25" x14ac:dyDescent="0.2">
      <c r="M121" s="199"/>
      <c r="N121" s="86"/>
      <c r="O121" s="86"/>
      <c r="P121" s="86"/>
      <c r="Q121" s="86"/>
      <c r="R121" s="199"/>
      <c r="S121" s="199"/>
      <c r="T121" s="199"/>
      <c r="U121" s="199"/>
      <c r="V121" s="199"/>
      <c r="W121" s="199"/>
    </row>
    <row r="122" spans="13:23" s="64" customFormat="1" ht="14.25" x14ac:dyDescent="0.2">
      <c r="M122" s="199"/>
      <c r="N122" s="86"/>
      <c r="O122" s="86"/>
      <c r="P122" s="86"/>
      <c r="Q122" s="86"/>
      <c r="R122" s="199"/>
      <c r="S122" s="199"/>
      <c r="T122" s="199"/>
      <c r="U122" s="199"/>
      <c r="V122" s="199"/>
      <c r="W122" s="199"/>
    </row>
    <row r="123" spans="13:23" s="64" customFormat="1" ht="14.25" x14ac:dyDescent="0.2">
      <c r="M123" s="199"/>
      <c r="N123" s="86"/>
      <c r="O123" s="86"/>
      <c r="P123" s="86"/>
      <c r="Q123" s="86"/>
      <c r="R123" s="199"/>
      <c r="S123" s="199"/>
      <c r="T123" s="199"/>
      <c r="U123" s="199"/>
      <c r="V123" s="199"/>
      <c r="W123" s="199"/>
    </row>
    <row r="124" spans="13:23" s="64" customFormat="1" ht="14.25" x14ac:dyDescent="0.2">
      <c r="M124" s="199"/>
      <c r="N124" s="86"/>
      <c r="O124" s="86"/>
      <c r="P124" s="86"/>
      <c r="Q124" s="86"/>
      <c r="R124" s="199"/>
      <c r="S124" s="199"/>
      <c r="T124" s="199"/>
      <c r="U124" s="199"/>
      <c r="V124" s="199"/>
      <c r="W124" s="199"/>
    </row>
    <row r="125" spans="13:23" s="64" customFormat="1" ht="14.25" x14ac:dyDescent="0.2">
      <c r="M125" s="199"/>
      <c r="N125" s="86"/>
      <c r="O125" s="86"/>
      <c r="P125" s="86"/>
      <c r="Q125" s="86"/>
      <c r="R125" s="199"/>
      <c r="S125" s="199"/>
      <c r="T125" s="199"/>
      <c r="U125" s="199"/>
      <c r="V125" s="199"/>
      <c r="W125" s="199"/>
    </row>
    <row r="126" spans="13:23" s="64" customFormat="1" ht="14.25" x14ac:dyDescent="0.2">
      <c r="M126" s="199"/>
      <c r="N126" s="86"/>
      <c r="O126" s="86"/>
      <c r="P126" s="86"/>
      <c r="Q126" s="86"/>
      <c r="R126" s="199"/>
      <c r="S126" s="199"/>
      <c r="T126" s="199"/>
      <c r="U126" s="199"/>
      <c r="V126" s="199"/>
      <c r="W126" s="199"/>
    </row>
    <row r="127" spans="13:23" s="64" customFormat="1" ht="14.25" x14ac:dyDescent="0.2">
      <c r="M127" s="199"/>
      <c r="N127" s="86"/>
      <c r="O127" s="86"/>
      <c r="P127" s="86"/>
      <c r="Q127" s="86"/>
      <c r="R127" s="199"/>
      <c r="S127" s="199"/>
      <c r="T127" s="199"/>
      <c r="U127" s="199"/>
      <c r="V127" s="199"/>
      <c r="W127" s="199"/>
    </row>
    <row r="128" spans="13:23" s="64" customFormat="1" ht="14.25" x14ac:dyDescent="0.2">
      <c r="M128" s="199"/>
      <c r="N128" s="86"/>
      <c r="O128" s="86"/>
      <c r="P128" s="86"/>
      <c r="Q128" s="86"/>
      <c r="R128" s="199"/>
      <c r="S128" s="199"/>
      <c r="T128" s="199"/>
      <c r="U128" s="199"/>
      <c r="V128" s="199"/>
      <c r="W128" s="199"/>
    </row>
    <row r="129" spans="13:23" s="64" customFormat="1" ht="14.25" x14ac:dyDescent="0.2">
      <c r="M129" s="199"/>
      <c r="N129" s="86"/>
      <c r="O129" s="86"/>
      <c r="P129" s="86"/>
      <c r="Q129" s="86"/>
      <c r="R129" s="199"/>
      <c r="S129" s="199"/>
      <c r="T129" s="199"/>
      <c r="U129" s="199"/>
      <c r="V129" s="199"/>
      <c r="W129" s="199"/>
    </row>
    <row r="130" spans="13:23" s="64" customFormat="1" ht="14.25" x14ac:dyDescent="0.2">
      <c r="M130" s="199"/>
      <c r="N130" s="86"/>
      <c r="O130" s="86"/>
      <c r="P130" s="86"/>
      <c r="Q130" s="86"/>
      <c r="R130" s="199"/>
      <c r="S130" s="199"/>
      <c r="T130" s="199"/>
      <c r="U130" s="199"/>
      <c r="V130" s="199"/>
      <c r="W130" s="199"/>
    </row>
    <row r="131" spans="13:23" s="64" customFormat="1" ht="14.25" x14ac:dyDescent="0.2">
      <c r="M131" s="199"/>
      <c r="N131" s="86"/>
      <c r="O131" s="86"/>
      <c r="P131" s="86"/>
      <c r="Q131" s="86"/>
      <c r="R131" s="199"/>
      <c r="S131" s="199"/>
      <c r="T131" s="199"/>
      <c r="U131" s="199"/>
      <c r="V131" s="199"/>
      <c r="W131" s="199"/>
    </row>
    <row r="132" spans="13:23" s="64" customFormat="1" ht="14.25" x14ac:dyDescent="0.2">
      <c r="M132" s="199"/>
      <c r="N132" s="86"/>
      <c r="O132" s="86"/>
      <c r="P132" s="86"/>
      <c r="Q132" s="86"/>
      <c r="R132" s="199"/>
      <c r="S132" s="199"/>
      <c r="T132" s="199"/>
      <c r="U132" s="199"/>
      <c r="V132" s="199"/>
      <c r="W132" s="199"/>
    </row>
    <row r="133" spans="13:23" s="64" customFormat="1" ht="14.25" x14ac:dyDescent="0.2">
      <c r="M133" s="199"/>
      <c r="N133" s="86"/>
      <c r="O133" s="86"/>
      <c r="P133" s="86"/>
      <c r="Q133" s="86"/>
      <c r="R133" s="199"/>
      <c r="S133" s="199"/>
      <c r="T133" s="199"/>
      <c r="U133" s="199"/>
      <c r="V133" s="199"/>
      <c r="W133" s="199"/>
    </row>
    <row r="134" spans="13:23" s="64" customFormat="1" ht="14.25" x14ac:dyDescent="0.2">
      <c r="M134" s="199"/>
      <c r="N134" s="86"/>
      <c r="O134" s="86"/>
      <c r="P134" s="86"/>
      <c r="Q134" s="86"/>
      <c r="R134" s="199"/>
      <c r="S134" s="199"/>
      <c r="T134" s="199"/>
      <c r="U134" s="199"/>
      <c r="V134" s="199"/>
      <c r="W134" s="199"/>
    </row>
    <row r="135" spans="13:23" s="64" customFormat="1" ht="14.25" x14ac:dyDescent="0.2">
      <c r="M135" s="199"/>
      <c r="N135" s="86"/>
      <c r="O135" s="86"/>
      <c r="P135" s="86"/>
      <c r="Q135" s="86"/>
      <c r="R135" s="199"/>
      <c r="S135" s="199"/>
      <c r="T135" s="199"/>
      <c r="U135" s="199"/>
      <c r="V135" s="199"/>
      <c r="W135" s="199"/>
    </row>
    <row r="136" spans="13:23" s="64" customFormat="1" ht="14.25" x14ac:dyDescent="0.2">
      <c r="M136" s="199"/>
      <c r="N136" s="86"/>
      <c r="O136" s="86"/>
      <c r="P136" s="86"/>
      <c r="Q136" s="86"/>
      <c r="R136" s="199"/>
      <c r="S136" s="199"/>
      <c r="T136" s="199"/>
      <c r="U136" s="199"/>
      <c r="V136" s="199"/>
      <c r="W136" s="199"/>
    </row>
    <row r="137" spans="13:23" s="64" customFormat="1" ht="14.25" x14ac:dyDescent="0.2">
      <c r="M137" s="199"/>
      <c r="N137" s="86"/>
      <c r="O137" s="86"/>
      <c r="P137" s="86"/>
      <c r="Q137" s="86"/>
      <c r="R137" s="199"/>
      <c r="S137" s="199"/>
      <c r="T137" s="199"/>
      <c r="U137" s="199"/>
      <c r="V137" s="199"/>
      <c r="W137" s="199"/>
    </row>
    <row r="138" spans="13:23" s="64" customFormat="1" ht="14.25" x14ac:dyDescent="0.2">
      <c r="M138" s="199"/>
      <c r="N138" s="86"/>
      <c r="O138" s="86"/>
      <c r="P138" s="86"/>
      <c r="Q138" s="86"/>
      <c r="R138" s="199"/>
      <c r="S138" s="199"/>
      <c r="T138" s="199"/>
      <c r="U138" s="199"/>
      <c r="V138" s="199"/>
      <c r="W138" s="199"/>
    </row>
    <row r="139" spans="13:23" s="64" customFormat="1" ht="14.25" x14ac:dyDescent="0.2">
      <c r="M139" s="199"/>
      <c r="N139" s="86"/>
      <c r="O139" s="86"/>
      <c r="P139" s="86"/>
      <c r="Q139" s="86"/>
      <c r="R139" s="199"/>
      <c r="S139" s="199"/>
      <c r="T139" s="199"/>
      <c r="U139" s="199"/>
      <c r="V139" s="199"/>
      <c r="W139" s="199"/>
    </row>
    <row r="140" spans="13:23" s="64" customFormat="1" ht="14.25" x14ac:dyDescent="0.2">
      <c r="M140" s="199"/>
      <c r="N140" s="86"/>
      <c r="O140" s="86"/>
      <c r="P140" s="86"/>
      <c r="Q140" s="86"/>
      <c r="R140" s="199"/>
      <c r="S140" s="199"/>
      <c r="T140" s="199"/>
      <c r="U140" s="199"/>
      <c r="V140" s="199"/>
      <c r="W140" s="199"/>
    </row>
    <row r="141" spans="13:23" s="64" customFormat="1" ht="14.25" x14ac:dyDescent="0.2">
      <c r="M141" s="199"/>
      <c r="N141" s="86"/>
      <c r="O141" s="86"/>
      <c r="P141" s="86"/>
      <c r="Q141" s="86"/>
      <c r="R141" s="199"/>
      <c r="S141" s="199"/>
      <c r="T141" s="199"/>
      <c r="U141" s="199"/>
      <c r="V141" s="199"/>
      <c r="W141" s="199"/>
    </row>
    <row r="142" spans="13:23" s="64" customFormat="1" ht="14.25" x14ac:dyDescent="0.2">
      <c r="M142" s="199"/>
      <c r="N142" s="86"/>
      <c r="O142" s="86"/>
      <c r="P142" s="86"/>
      <c r="Q142" s="86"/>
      <c r="R142" s="199"/>
      <c r="S142" s="199"/>
      <c r="T142" s="199"/>
      <c r="U142" s="199"/>
      <c r="V142" s="199"/>
      <c r="W142" s="199"/>
    </row>
    <row r="143" spans="13:23" s="64" customFormat="1" ht="14.25" x14ac:dyDescent="0.2">
      <c r="M143" s="199"/>
      <c r="N143" s="86"/>
      <c r="O143" s="86"/>
      <c r="P143" s="86"/>
      <c r="Q143" s="86"/>
      <c r="R143" s="199"/>
      <c r="S143" s="199"/>
      <c r="T143" s="199"/>
      <c r="U143" s="199"/>
      <c r="V143" s="199"/>
      <c r="W143" s="199"/>
    </row>
    <row r="144" spans="13:23" s="64" customFormat="1" ht="14.25" x14ac:dyDescent="0.2">
      <c r="M144" s="199"/>
      <c r="N144" s="86"/>
      <c r="O144" s="86"/>
      <c r="P144" s="86"/>
      <c r="Q144" s="86"/>
      <c r="R144" s="199"/>
      <c r="S144" s="199"/>
      <c r="T144" s="199"/>
      <c r="U144" s="199"/>
      <c r="V144" s="199"/>
      <c r="W144" s="199"/>
    </row>
    <row r="145" spans="13:23" s="64" customFormat="1" ht="14.25" x14ac:dyDescent="0.2">
      <c r="M145" s="199"/>
      <c r="N145" s="86"/>
      <c r="O145" s="86"/>
      <c r="P145" s="86"/>
      <c r="Q145" s="86"/>
      <c r="R145" s="199"/>
      <c r="S145" s="199"/>
      <c r="T145" s="199"/>
      <c r="U145" s="199"/>
      <c r="V145" s="199"/>
      <c r="W145" s="199"/>
    </row>
    <row r="146" spans="13:23" s="64" customFormat="1" ht="14.25" x14ac:dyDescent="0.2">
      <c r="M146" s="199"/>
      <c r="N146" s="86"/>
      <c r="O146" s="86"/>
      <c r="P146" s="86"/>
      <c r="Q146" s="86"/>
      <c r="R146" s="199"/>
      <c r="S146" s="199"/>
      <c r="T146" s="199"/>
      <c r="U146" s="199"/>
      <c r="V146" s="199"/>
      <c r="W146" s="199"/>
    </row>
    <row r="147" spans="13:23" s="64" customFormat="1" ht="14.25" x14ac:dyDescent="0.2">
      <c r="M147" s="199"/>
      <c r="N147" s="86"/>
      <c r="O147" s="86"/>
      <c r="P147" s="86"/>
      <c r="Q147" s="86"/>
      <c r="R147" s="199"/>
      <c r="S147" s="199"/>
      <c r="T147" s="199"/>
      <c r="U147" s="199"/>
      <c r="V147" s="199"/>
      <c r="W147" s="199"/>
    </row>
    <row r="148" spans="13:23" s="64" customFormat="1" ht="14.25" x14ac:dyDescent="0.2">
      <c r="M148" s="199"/>
      <c r="N148" s="86"/>
      <c r="O148" s="86"/>
      <c r="P148" s="86"/>
      <c r="Q148" s="86"/>
      <c r="R148" s="199"/>
      <c r="S148" s="199"/>
      <c r="T148" s="199"/>
      <c r="U148" s="199"/>
      <c r="V148" s="199"/>
      <c r="W148" s="199"/>
    </row>
    <row r="149" spans="13:23" s="64" customFormat="1" ht="14.25" x14ac:dyDescent="0.2">
      <c r="M149" s="199"/>
      <c r="N149" s="86"/>
      <c r="O149" s="86"/>
      <c r="P149" s="86"/>
      <c r="Q149" s="86"/>
      <c r="R149" s="199"/>
      <c r="S149" s="199"/>
      <c r="T149" s="199"/>
      <c r="U149" s="199"/>
      <c r="V149" s="199"/>
      <c r="W149" s="199"/>
    </row>
    <row r="150" spans="13:23" s="64" customFormat="1" ht="14.25" x14ac:dyDescent="0.2">
      <c r="M150" s="199"/>
      <c r="N150" s="86"/>
      <c r="O150" s="86"/>
      <c r="P150" s="86"/>
      <c r="Q150" s="86"/>
      <c r="R150" s="199"/>
      <c r="S150" s="199"/>
      <c r="T150" s="199"/>
      <c r="U150" s="199"/>
      <c r="V150" s="199"/>
      <c r="W150" s="199"/>
    </row>
    <row r="151" spans="13:23" s="64" customFormat="1" ht="14.25" x14ac:dyDescent="0.2">
      <c r="M151" s="199"/>
      <c r="N151" s="86"/>
      <c r="O151" s="86"/>
      <c r="P151" s="86"/>
      <c r="Q151" s="86"/>
      <c r="R151" s="199"/>
      <c r="S151" s="199"/>
      <c r="T151" s="199"/>
      <c r="U151" s="199"/>
      <c r="V151" s="199"/>
      <c r="W151" s="199"/>
    </row>
    <row r="152" spans="13:23" s="64" customFormat="1" ht="14.25" x14ac:dyDescent="0.2">
      <c r="M152" s="199"/>
      <c r="N152" s="86"/>
      <c r="O152" s="86"/>
      <c r="P152" s="86"/>
      <c r="Q152" s="86"/>
      <c r="R152" s="199"/>
      <c r="S152" s="199"/>
      <c r="T152" s="199"/>
      <c r="U152" s="199"/>
      <c r="V152" s="199"/>
      <c r="W152" s="199"/>
    </row>
    <row r="153" spans="13:23" s="64" customFormat="1" ht="14.25" x14ac:dyDescent="0.2">
      <c r="M153" s="199"/>
      <c r="N153" s="86"/>
      <c r="O153" s="86"/>
      <c r="P153" s="86"/>
      <c r="Q153" s="86"/>
      <c r="R153" s="199"/>
      <c r="S153" s="199"/>
      <c r="T153" s="199"/>
      <c r="U153" s="199"/>
      <c r="V153" s="199"/>
      <c r="W153" s="199"/>
    </row>
    <row r="154" spans="13:23" s="64" customFormat="1" ht="14.25" x14ac:dyDescent="0.2">
      <c r="M154" s="199"/>
      <c r="N154" s="86"/>
      <c r="O154" s="86"/>
      <c r="P154" s="86"/>
      <c r="Q154" s="86"/>
      <c r="R154" s="199"/>
      <c r="S154" s="199"/>
      <c r="T154" s="199"/>
      <c r="U154" s="199"/>
      <c r="V154" s="199"/>
      <c r="W154" s="199"/>
    </row>
    <row r="155" spans="13:23" s="64" customFormat="1" ht="14.25" x14ac:dyDescent="0.2">
      <c r="M155" s="199"/>
      <c r="N155" s="86"/>
      <c r="O155" s="86"/>
      <c r="P155" s="86"/>
      <c r="Q155" s="86"/>
      <c r="R155" s="199"/>
      <c r="S155" s="199"/>
      <c r="T155" s="199"/>
      <c r="U155" s="199"/>
      <c r="V155" s="199"/>
      <c r="W155" s="199"/>
    </row>
    <row r="156" spans="13:23" s="64" customFormat="1" ht="14.25" x14ac:dyDescent="0.2">
      <c r="M156" s="199"/>
      <c r="N156" s="86"/>
      <c r="O156" s="86"/>
      <c r="P156" s="86"/>
      <c r="Q156" s="86"/>
      <c r="R156" s="199"/>
      <c r="S156" s="199"/>
      <c r="T156" s="199"/>
      <c r="U156" s="199"/>
      <c r="V156" s="199"/>
      <c r="W156" s="199"/>
    </row>
    <row r="157" spans="13:23" s="64" customFormat="1" ht="14.25" x14ac:dyDescent="0.2">
      <c r="M157" s="199"/>
      <c r="N157" s="86"/>
      <c r="O157" s="86"/>
      <c r="P157" s="86"/>
      <c r="Q157" s="86"/>
      <c r="R157" s="199"/>
      <c r="S157" s="199"/>
      <c r="T157" s="199"/>
      <c r="U157" s="199"/>
      <c r="V157" s="199"/>
      <c r="W157" s="199"/>
    </row>
    <row r="158" spans="13:23" s="64" customFormat="1" ht="14.25" x14ac:dyDescent="0.2">
      <c r="M158" s="199"/>
      <c r="N158" s="86"/>
      <c r="O158" s="86"/>
      <c r="P158" s="86"/>
      <c r="Q158" s="86"/>
      <c r="R158" s="199"/>
      <c r="S158" s="199"/>
      <c r="T158" s="199"/>
      <c r="U158" s="199"/>
      <c r="V158" s="199"/>
      <c r="W158" s="199"/>
    </row>
    <row r="159" spans="13:23" s="64" customFormat="1" ht="14.25" x14ac:dyDescent="0.2">
      <c r="M159" s="199"/>
      <c r="N159" s="86"/>
      <c r="O159" s="86"/>
      <c r="P159" s="86"/>
      <c r="Q159" s="86"/>
      <c r="R159" s="199"/>
      <c r="S159" s="199"/>
      <c r="T159" s="199"/>
      <c r="U159" s="199"/>
      <c r="V159" s="199"/>
      <c r="W159" s="199"/>
    </row>
    <row r="160" spans="13:23" s="64" customFormat="1" ht="14.25" x14ac:dyDescent="0.2">
      <c r="M160" s="199"/>
      <c r="N160" s="86"/>
      <c r="O160" s="86"/>
      <c r="P160" s="86"/>
      <c r="Q160" s="86"/>
      <c r="R160" s="199"/>
      <c r="S160" s="199"/>
      <c r="T160" s="199"/>
      <c r="U160" s="199"/>
      <c r="V160" s="199"/>
      <c r="W160" s="199"/>
    </row>
    <row r="161" spans="13:23" s="64" customFormat="1" ht="14.25" x14ac:dyDescent="0.2">
      <c r="M161" s="199"/>
      <c r="N161" s="86"/>
      <c r="O161" s="86"/>
      <c r="P161" s="86"/>
      <c r="Q161" s="86"/>
      <c r="R161" s="199"/>
      <c r="S161" s="199"/>
      <c r="T161" s="199"/>
      <c r="U161" s="199"/>
      <c r="V161" s="199"/>
      <c r="W161" s="199"/>
    </row>
    <row r="162" spans="13:23" s="64" customFormat="1" ht="14.25" x14ac:dyDescent="0.2">
      <c r="M162" s="199"/>
      <c r="N162" s="86"/>
      <c r="O162" s="86"/>
      <c r="P162" s="86"/>
      <c r="Q162" s="86"/>
      <c r="R162" s="199"/>
      <c r="S162" s="199"/>
      <c r="T162" s="199"/>
      <c r="U162" s="199"/>
      <c r="V162" s="199"/>
      <c r="W162" s="199"/>
    </row>
    <row r="163" spans="13:23" s="64" customFormat="1" ht="14.25" x14ac:dyDescent="0.2">
      <c r="M163" s="199"/>
      <c r="N163" s="86"/>
      <c r="O163" s="86"/>
      <c r="P163" s="86"/>
      <c r="Q163" s="86"/>
      <c r="R163" s="199"/>
      <c r="S163" s="199"/>
      <c r="T163" s="199"/>
      <c r="U163" s="199"/>
      <c r="V163" s="199"/>
      <c r="W163" s="199"/>
    </row>
    <row r="164" spans="13:23" s="64" customFormat="1" ht="14.25" x14ac:dyDescent="0.2">
      <c r="M164" s="199"/>
      <c r="N164" s="86"/>
      <c r="O164" s="86"/>
      <c r="P164" s="86"/>
      <c r="Q164" s="86"/>
      <c r="R164" s="199"/>
      <c r="S164" s="199"/>
      <c r="T164" s="199"/>
      <c r="U164" s="199"/>
      <c r="V164" s="199"/>
      <c r="W164" s="199"/>
    </row>
    <row r="165" spans="13:23" s="64" customFormat="1" ht="14.25" x14ac:dyDescent="0.2">
      <c r="M165" s="199"/>
      <c r="N165" s="86"/>
      <c r="O165" s="86"/>
      <c r="P165" s="86"/>
      <c r="Q165" s="86"/>
      <c r="R165" s="199"/>
      <c r="S165" s="199"/>
      <c r="T165" s="199"/>
      <c r="U165" s="199"/>
      <c r="V165" s="199"/>
      <c r="W165" s="199"/>
    </row>
    <row r="166" spans="13:23" s="64" customFormat="1" ht="14.25" x14ac:dyDescent="0.2">
      <c r="M166" s="199"/>
      <c r="N166" s="86"/>
      <c r="O166" s="86"/>
      <c r="P166" s="86"/>
      <c r="Q166" s="86"/>
      <c r="R166" s="199"/>
      <c r="S166" s="199"/>
      <c r="T166" s="199"/>
      <c r="U166" s="199"/>
      <c r="V166" s="199"/>
      <c r="W166" s="199"/>
    </row>
    <row r="167" spans="13:23" s="64" customFormat="1" ht="14.25" x14ac:dyDescent="0.2">
      <c r="M167" s="199"/>
      <c r="N167" s="86"/>
      <c r="O167" s="86"/>
      <c r="P167" s="86"/>
      <c r="Q167" s="86"/>
      <c r="R167" s="199"/>
      <c r="S167" s="199"/>
      <c r="T167" s="199"/>
      <c r="U167" s="199"/>
      <c r="V167" s="199"/>
      <c r="W167" s="199"/>
    </row>
    <row r="168" spans="13:23" s="64" customFormat="1" ht="14.25" x14ac:dyDescent="0.2">
      <c r="M168" s="199"/>
      <c r="N168" s="86"/>
      <c r="O168" s="86"/>
      <c r="P168" s="86"/>
      <c r="Q168" s="86"/>
      <c r="R168" s="199"/>
      <c r="S168" s="199"/>
      <c r="T168" s="199"/>
      <c r="U168" s="199"/>
      <c r="V168" s="199"/>
      <c r="W168" s="199"/>
    </row>
    <row r="169" spans="13:23" s="64" customFormat="1" ht="14.25" x14ac:dyDescent="0.2">
      <c r="M169" s="199"/>
      <c r="N169" s="86"/>
      <c r="O169" s="86"/>
      <c r="P169" s="86"/>
      <c r="Q169" s="86"/>
      <c r="R169" s="199"/>
      <c r="S169" s="199"/>
      <c r="T169" s="199"/>
      <c r="U169" s="199"/>
      <c r="V169" s="199"/>
      <c r="W169" s="199"/>
    </row>
    <row r="170" spans="13:23" s="64" customFormat="1" ht="14.25" x14ac:dyDescent="0.2">
      <c r="M170" s="199"/>
      <c r="N170" s="86"/>
      <c r="O170" s="86"/>
      <c r="P170" s="86"/>
      <c r="Q170" s="86"/>
      <c r="R170" s="199"/>
      <c r="S170" s="199"/>
      <c r="T170" s="199"/>
      <c r="U170" s="199"/>
      <c r="V170" s="199"/>
      <c r="W170" s="199"/>
    </row>
    <row r="171" spans="13:23" s="64" customFormat="1" ht="14.25" x14ac:dyDescent="0.2">
      <c r="M171" s="199"/>
      <c r="N171" s="86"/>
      <c r="O171" s="86"/>
      <c r="P171" s="86"/>
      <c r="Q171" s="86"/>
      <c r="R171" s="199"/>
      <c r="S171" s="199"/>
      <c r="T171" s="199"/>
      <c r="U171" s="199"/>
      <c r="V171" s="199"/>
      <c r="W171" s="199"/>
    </row>
    <row r="172" spans="13:23" s="64" customFormat="1" ht="14.25" x14ac:dyDescent="0.2">
      <c r="M172" s="199"/>
      <c r="N172" s="86"/>
      <c r="O172" s="86"/>
      <c r="P172" s="86"/>
      <c r="Q172" s="86"/>
      <c r="R172" s="199"/>
      <c r="S172" s="199"/>
      <c r="T172" s="199"/>
      <c r="U172" s="199"/>
      <c r="V172" s="199"/>
      <c r="W172" s="199"/>
    </row>
    <row r="173" spans="13:23" s="64" customFormat="1" ht="14.25" x14ac:dyDescent="0.2">
      <c r="M173" s="199"/>
      <c r="N173" s="86"/>
      <c r="O173" s="86"/>
      <c r="P173" s="86"/>
      <c r="Q173" s="86"/>
      <c r="R173" s="199"/>
      <c r="S173" s="199"/>
      <c r="T173" s="199"/>
      <c r="U173" s="199"/>
      <c r="V173" s="199"/>
      <c r="W173" s="199"/>
    </row>
    <row r="174" spans="13:23" s="64" customFormat="1" ht="14.25" x14ac:dyDescent="0.2">
      <c r="M174" s="199"/>
      <c r="N174" s="86"/>
      <c r="O174" s="86"/>
      <c r="P174" s="86"/>
      <c r="Q174" s="86"/>
      <c r="R174" s="199"/>
      <c r="S174" s="199"/>
      <c r="T174" s="199"/>
      <c r="U174" s="199"/>
      <c r="V174" s="199"/>
      <c r="W174" s="199"/>
    </row>
    <row r="175" spans="13:23" s="64" customFormat="1" ht="14.25" x14ac:dyDescent="0.2">
      <c r="M175" s="199"/>
      <c r="N175" s="86"/>
      <c r="O175" s="86"/>
      <c r="P175" s="86"/>
      <c r="Q175" s="86"/>
      <c r="R175" s="199"/>
      <c r="S175" s="199"/>
      <c r="T175" s="199"/>
      <c r="U175" s="199"/>
      <c r="V175" s="199"/>
      <c r="W175" s="199"/>
    </row>
    <row r="176" spans="13:23" s="64" customFormat="1" ht="14.25" x14ac:dyDescent="0.2">
      <c r="M176" s="199"/>
      <c r="N176" s="86"/>
      <c r="O176" s="86"/>
      <c r="P176" s="86"/>
      <c r="Q176" s="86"/>
      <c r="R176" s="199"/>
      <c r="S176" s="199"/>
      <c r="T176" s="199"/>
      <c r="U176" s="199"/>
      <c r="V176" s="199"/>
      <c r="W176" s="199"/>
    </row>
    <row r="177" spans="13:23" s="64" customFormat="1" ht="14.25" x14ac:dyDescent="0.2">
      <c r="M177" s="199"/>
      <c r="N177" s="86"/>
      <c r="O177" s="86"/>
      <c r="P177" s="86"/>
      <c r="Q177" s="86"/>
      <c r="R177" s="199"/>
      <c r="S177" s="199"/>
      <c r="T177" s="199"/>
      <c r="U177" s="199"/>
      <c r="V177" s="199"/>
      <c r="W177" s="199"/>
    </row>
    <row r="178" spans="13:23" s="64" customFormat="1" ht="14.25" x14ac:dyDescent="0.2">
      <c r="M178" s="199"/>
      <c r="N178" s="86"/>
      <c r="O178" s="86"/>
      <c r="P178" s="86"/>
      <c r="Q178" s="86"/>
      <c r="R178" s="199"/>
      <c r="S178" s="199"/>
      <c r="T178" s="199"/>
      <c r="U178" s="199"/>
      <c r="V178" s="199"/>
      <c r="W178" s="199"/>
    </row>
    <row r="179" spans="13:23" s="64" customFormat="1" ht="14.25" x14ac:dyDescent="0.2">
      <c r="M179" s="199"/>
      <c r="N179" s="86"/>
      <c r="O179" s="86"/>
      <c r="P179" s="86"/>
      <c r="Q179" s="86"/>
      <c r="R179" s="199"/>
      <c r="S179" s="199"/>
      <c r="T179" s="199"/>
      <c r="U179" s="199"/>
      <c r="V179" s="199"/>
      <c r="W179" s="199"/>
    </row>
    <row r="180" spans="13:23" s="64" customFormat="1" ht="14.25" x14ac:dyDescent="0.2">
      <c r="M180" s="199"/>
      <c r="N180" s="86"/>
      <c r="O180" s="86"/>
      <c r="P180" s="86"/>
      <c r="Q180" s="86"/>
      <c r="R180" s="199"/>
      <c r="S180" s="199"/>
      <c r="T180" s="199"/>
      <c r="U180" s="199"/>
      <c r="V180" s="199"/>
      <c r="W180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7" width="10.28515625" style="86" bestFit="1" customWidth="1"/>
    <col min="18" max="18" width="10.85546875" style="86"/>
    <col min="19" max="19" width="10.85546875" style="199"/>
    <col min="20" max="35" width="10.85546875" style="64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293" t="s">
        <v>93</v>
      </c>
      <c r="D7" s="293"/>
      <c r="E7" s="293"/>
      <c r="F7" s="293"/>
      <c r="G7" s="293"/>
      <c r="H7" s="293"/>
      <c r="I7" s="293"/>
      <c r="J7" s="293"/>
      <c r="K7" s="293"/>
      <c r="L7" s="12"/>
      <c r="M7" s="202"/>
    </row>
    <row r="8" spans="1:19" ht="15.75" x14ac:dyDescent="0.25">
      <c r="A8" s="8"/>
      <c r="B8" s="9"/>
      <c r="C8" s="293" t="s">
        <v>374</v>
      </c>
      <c r="D8" s="293"/>
      <c r="E8" s="293"/>
      <c r="F8" s="293"/>
      <c r="G8" s="293"/>
      <c r="H8" s="293"/>
      <c r="I8" s="293"/>
      <c r="J8" s="293"/>
      <c r="K8" s="293"/>
      <c r="L8" s="12"/>
      <c r="M8" s="202"/>
    </row>
    <row r="9" spans="1:19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202"/>
    </row>
    <row r="10" spans="1:19" s="64" customFormat="1" ht="15.75" customHeight="1" x14ac:dyDescent="0.25">
      <c r="A10" s="61"/>
      <c r="B10" s="62"/>
      <c r="C10" s="298" t="s">
        <v>69</v>
      </c>
      <c r="D10" s="298"/>
      <c r="E10" s="329" t="s">
        <v>303</v>
      </c>
      <c r="F10" s="329" t="s">
        <v>302</v>
      </c>
      <c r="G10" s="105"/>
      <c r="H10" s="298" t="s">
        <v>70</v>
      </c>
      <c r="I10" s="298"/>
      <c r="J10" s="329" t="s">
        <v>303</v>
      </c>
      <c r="K10" s="329" t="s">
        <v>302</v>
      </c>
      <c r="L10" s="63"/>
      <c r="M10" s="202"/>
      <c r="N10" s="86"/>
      <c r="O10" s="86"/>
      <c r="P10" s="86"/>
      <c r="Q10" s="86"/>
      <c r="R10" s="86"/>
      <c r="S10" s="199"/>
    </row>
    <row r="11" spans="1:19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303"/>
      <c r="G11" s="105"/>
      <c r="H11" s="106">
        <v>2016</v>
      </c>
      <c r="I11" s="145">
        <v>2017</v>
      </c>
      <c r="J11" s="303"/>
      <c r="K11" s="303"/>
      <c r="L11" s="63"/>
      <c r="M11" s="199"/>
      <c r="N11" s="309" t="s">
        <v>69</v>
      </c>
      <c r="O11" s="309"/>
      <c r="P11" s="309" t="s">
        <v>70</v>
      </c>
      <c r="Q11" s="309"/>
      <c r="R11" s="86"/>
      <c r="S11" s="199"/>
    </row>
    <row r="12" spans="1:19" s="64" customFormat="1" ht="6" customHeight="1" x14ac:dyDescent="0.25">
      <c r="A12" s="61"/>
      <c r="B12" s="62"/>
      <c r="C12" s="106"/>
      <c r="D12" s="106"/>
      <c r="E12" s="106"/>
      <c r="F12" s="114"/>
      <c r="G12" s="105"/>
      <c r="H12" s="106"/>
      <c r="I12" s="106"/>
      <c r="J12" s="106"/>
      <c r="K12" s="106"/>
      <c r="L12" s="63"/>
      <c r="M12" s="202"/>
      <c r="N12" s="86"/>
      <c r="O12" s="86"/>
      <c r="P12" s="86"/>
      <c r="Q12" s="86"/>
      <c r="R12" s="86"/>
      <c r="S12" s="199"/>
    </row>
    <row r="13" spans="1:19" s="64" customFormat="1" x14ac:dyDescent="0.25">
      <c r="A13" s="61"/>
      <c r="B13" s="98" t="s">
        <v>79</v>
      </c>
      <c r="C13" s="69">
        <v>1794.1101079043124</v>
      </c>
      <c r="D13" s="69">
        <v>1763.1643147154782</v>
      </c>
      <c r="E13" s="69">
        <v>100</v>
      </c>
      <c r="F13" s="84">
        <v>-1.7248547373149625</v>
      </c>
      <c r="G13" s="105"/>
      <c r="H13" s="69">
        <v>2376.4485960712495</v>
      </c>
      <c r="I13" s="69">
        <v>2325.1885699632307</v>
      </c>
      <c r="J13" s="69">
        <v>100</v>
      </c>
      <c r="K13" s="84">
        <v>-2.1570012577912245</v>
      </c>
      <c r="L13" s="63"/>
      <c r="M13" s="202"/>
      <c r="N13" s="86">
        <v>2016</v>
      </c>
      <c r="O13" s="86">
        <v>2017</v>
      </c>
      <c r="P13" s="86">
        <v>2016</v>
      </c>
      <c r="Q13" s="86">
        <v>2017</v>
      </c>
      <c r="R13" s="86"/>
      <c r="S13" s="199"/>
    </row>
    <row r="14" spans="1:19" s="64" customFormat="1" x14ac:dyDescent="0.25">
      <c r="A14" s="61"/>
      <c r="B14" s="62" t="s">
        <v>39</v>
      </c>
      <c r="C14" s="71">
        <v>98.637449465515374</v>
      </c>
      <c r="D14" s="110">
        <v>77.062636263366045</v>
      </c>
      <c r="E14" s="83">
        <v>4.3707007690773079</v>
      </c>
      <c r="F14" s="83">
        <v>-21.872841723966207</v>
      </c>
      <c r="G14" s="105"/>
      <c r="H14" s="71">
        <v>48.415029088760839</v>
      </c>
      <c r="I14" s="110">
        <v>55.61038559548382</v>
      </c>
      <c r="J14" s="83">
        <v>2.3916505660598193</v>
      </c>
      <c r="K14" s="83">
        <v>14.861824194159844</v>
      </c>
      <c r="L14" s="63"/>
      <c r="M14" s="202"/>
      <c r="N14" s="178">
        <v>98637.449465515369</v>
      </c>
      <c r="O14" s="178">
        <v>77062.636263366046</v>
      </c>
      <c r="P14" s="178">
        <v>48415.029088760843</v>
      </c>
      <c r="Q14" s="178">
        <v>55610.385595483822</v>
      </c>
      <c r="R14" s="86"/>
      <c r="S14" s="199"/>
    </row>
    <row r="15" spans="1:19" s="64" customFormat="1" x14ac:dyDescent="0.25">
      <c r="A15" s="61"/>
      <c r="B15" s="62" t="s">
        <v>40</v>
      </c>
      <c r="C15" s="71">
        <v>557.6800442584813</v>
      </c>
      <c r="D15" s="110">
        <v>527.68215605215357</v>
      </c>
      <c r="E15" s="83">
        <v>29.928132712764526</v>
      </c>
      <c r="F15" s="83">
        <v>-5.379049961562532</v>
      </c>
      <c r="G15" s="105"/>
      <c r="H15" s="71">
        <v>1778.8119527999779</v>
      </c>
      <c r="I15" s="110">
        <v>1794.2163508625051</v>
      </c>
      <c r="J15" s="83">
        <v>77.16433729462544</v>
      </c>
      <c r="K15" s="83">
        <v>0.8659936222195741</v>
      </c>
      <c r="L15" s="63"/>
      <c r="M15" s="202"/>
      <c r="N15" s="178">
        <v>557680.04425848136</v>
      </c>
      <c r="O15" s="178">
        <v>527682.15605215356</v>
      </c>
      <c r="P15" s="178">
        <v>1778811.952799978</v>
      </c>
      <c r="Q15" s="178">
        <v>1794216.3508625051</v>
      </c>
      <c r="R15" s="86"/>
      <c r="S15" s="199"/>
    </row>
    <row r="16" spans="1:19" s="64" customFormat="1" x14ac:dyDescent="0.25">
      <c r="A16" s="61"/>
      <c r="B16" s="62" t="s">
        <v>41</v>
      </c>
      <c r="C16" s="71">
        <v>0.8863956725454174</v>
      </c>
      <c r="D16" s="110">
        <v>0</v>
      </c>
      <c r="E16" s="83" t="s">
        <v>27</v>
      </c>
      <c r="F16" s="83" t="s">
        <v>27</v>
      </c>
      <c r="G16" s="105"/>
      <c r="H16" s="71">
        <v>144.92593907138564</v>
      </c>
      <c r="I16" s="110">
        <v>139.77212464120061</v>
      </c>
      <c r="J16" s="83">
        <v>6.0112167437418158</v>
      </c>
      <c r="K16" s="83">
        <v>-3.5561711472826385</v>
      </c>
      <c r="L16" s="63"/>
      <c r="M16" s="202"/>
      <c r="N16" s="178">
        <v>886.39567254541737</v>
      </c>
      <c r="O16" s="178">
        <v>0</v>
      </c>
      <c r="P16" s="178">
        <v>144925.93907138566</v>
      </c>
      <c r="Q16" s="178">
        <v>139772.12464120061</v>
      </c>
      <c r="R16" s="86"/>
      <c r="S16" s="199"/>
    </row>
    <row r="17" spans="1:19" s="64" customFormat="1" x14ac:dyDescent="0.25">
      <c r="A17" s="61"/>
      <c r="B17" s="62" t="s">
        <v>43</v>
      </c>
      <c r="C17" s="71">
        <v>73.623594364305475</v>
      </c>
      <c r="D17" s="110">
        <v>45.690579100635077</v>
      </c>
      <c r="E17" s="83">
        <v>2.5913965430957675</v>
      </c>
      <c r="F17" s="83">
        <v>-37.940303655173089</v>
      </c>
      <c r="G17" s="105"/>
      <c r="H17" s="71">
        <v>10.282689636800185</v>
      </c>
      <c r="I17" s="110">
        <v>8.4782828692637544</v>
      </c>
      <c r="J17" s="83">
        <v>0.36462775444478579</v>
      </c>
      <c r="K17" s="83">
        <v>-17.548003793469881</v>
      </c>
      <c r="L17" s="63"/>
      <c r="M17" s="202"/>
      <c r="N17" s="178">
        <v>73623.594364305478</v>
      </c>
      <c r="O17" s="178">
        <v>45690.579100635077</v>
      </c>
      <c r="P17" s="178">
        <v>10282.689636800185</v>
      </c>
      <c r="Q17" s="178">
        <v>8478.282869263754</v>
      </c>
      <c r="R17" s="86"/>
      <c r="S17" s="199"/>
    </row>
    <row r="18" spans="1:19" s="64" customFormat="1" x14ac:dyDescent="0.25">
      <c r="A18" s="61"/>
      <c r="B18" s="62" t="s">
        <v>165</v>
      </c>
      <c r="C18" s="71">
        <v>95.499699189321234</v>
      </c>
      <c r="D18" s="110">
        <v>115.24449391496063</v>
      </c>
      <c r="E18" s="83">
        <v>6.5362310791525768</v>
      </c>
      <c r="F18" s="83">
        <v>20.67524284709712</v>
      </c>
      <c r="G18" s="105"/>
      <c r="H18" s="71">
        <v>58.485196578957812</v>
      </c>
      <c r="I18" s="110">
        <v>41.205386236263998</v>
      </c>
      <c r="J18" s="83">
        <v>1.772130947509156</v>
      </c>
      <c r="K18" s="83">
        <v>-29.545613853524877</v>
      </c>
      <c r="L18" s="63"/>
      <c r="M18" s="202"/>
      <c r="N18" s="178">
        <v>95499.69918932124</v>
      </c>
      <c r="O18" s="178">
        <v>115244.49391496062</v>
      </c>
      <c r="P18" s="178">
        <v>58485.19657895781</v>
      </c>
      <c r="Q18" s="178">
        <v>41205.386236263999</v>
      </c>
      <c r="R18" s="86"/>
      <c r="S18" s="199"/>
    </row>
    <row r="19" spans="1:19" s="64" customFormat="1" x14ac:dyDescent="0.25">
      <c r="A19" s="61"/>
      <c r="B19" s="62" t="s">
        <v>42</v>
      </c>
      <c r="C19" s="71">
        <v>967.7829249541436</v>
      </c>
      <c r="D19" s="110">
        <v>997.48444938436307</v>
      </c>
      <c r="E19" s="83">
        <v>56.573538895909827</v>
      </c>
      <c r="F19" s="83">
        <v>3.0690275333827399</v>
      </c>
      <c r="G19" s="105"/>
      <c r="H19" s="71">
        <v>335.52778889536734</v>
      </c>
      <c r="I19" s="110">
        <v>285.90603975851349</v>
      </c>
      <c r="J19" s="83">
        <v>12.296036693618989</v>
      </c>
      <c r="K19" s="83">
        <v>-14.789162262899225</v>
      </c>
      <c r="L19" s="63"/>
      <c r="M19" s="202"/>
      <c r="N19" s="178">
        <v>967782.92495414359</v>
      </c>
      <c r="O19" s="178">
        <v>997484.44938436302</v>
      </c>
      <c r="P19" s="178">
        <v>335527.78889536735</v>
      </c>
      <c r="Q19" s="178">
        <v>285906.03975851351</v>
      </c>
      <c r="R19" s="86"/>
      <c r="S19" s="199"/>
    </row>
    <row r="20" spans="1:19" s="64" customFormat="1" ht="14.25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202"/>
      <c r="N20" s="86"/>
      <c r="O20" s="86"/>
      <c r="P20" s="86"/>
      <c r="Q20" s="86"/>
      <c r="R20" s="86"/>
      <c r="S20" s="199"/>
    </row>
    <row r="21" spans="1:19" s="64" customFormat="1" ht="14.25" x14ac:dyDescent="0.2">
      <c r="A21" s="61"/>
      <c r="B21" s="62" t="s">
        <v>61</v>
      </c>
      <c r="C21" s="71">
        <v>558.56643993102671</v>
      </c>
      <c r="D21" s="110">
        <v>527.68215605215357</v>
      </c>
      <c r="E21" s="83">
        <v>29.928132712764526</v>
      </c>
      <c r="F21" s="83">
        <v>-5.529205063355902</v>
      </c>
      <c r="G21" s="62"/>
      <c r="H21" s="71">
        <v>1923.7378918713634</v>
      </c>
      <c r="I21" s="110">
        <v>1933.9884755037058</v>
      </c>
      <c r="J21" s="83">
        <v>83.175554038367252</v>
      </c>
      <c r="K21" s="83">
        <v>0.53284720728616897</v>
      </c>
      <c r="L21" s="63"/>
      <c r="M21" s="202"/>
      <c r="N21" s="86"/>
      <c r="O21" s="86"/>
      <c r="P21" s="86"/>
      <c r="Q21" s="86"/>
      <c r="R21" s="86"/>
      <c r="S21" s="199"/>
    </row>
    <row r="22" spans="1:19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202"/>
      <c r="N22" s="86"/>
      <c r="O22" s="86"/>
      <c r="P22" s="86"/>
      <c r="Q22" s="86"/>
      <c r="R22" s="86"/>
      <c r="S22" s="199"/>
    </row>
    <row r="23" spans="1:19" s="64" customFormat="1" x14ac:dyDescent="0.25">
      <c r="A23" s="61"/>
      <c r="B23" s="62"/>
      <c r="C23" s="298" t="s">
        <v>369</v>
      </c>
      <c r="D23" s="298"/>
      <c r="E23" s="298"/>
      <c r="F23" s="298"/>
      <c r="G23" s="298"/>
      <c r="H23" s="298"/>
      <c r="I23" s="298"/>
      <c r="J23" s="298"/>
      <c r="K23" s="298"/>
      <c r="L23" s="63"/>
      <c r="M23" s="202"/>
      <c r="N23" s="86"/>
      <c r="O23" s="86"/>
      <c r="P23" s="86"/>
      <c r="Q23" s="86"/>
      <c r="R23" s="86"/>
      <c r="S23" s="199"/>
    </row>
    <row r="24" spans="1:19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202"/>
      <c r="N24" s="87"/>
      <c r="O24" s="86"/>
      <c r="P24" s="86"/>
      <c r="Q24" s="86"/>
      <c r="R24" s="86"/>
      <c r="S24" s="199"/>
    </row>
    <row r="25" spans="1:19" s="64" customFormat="1" ht="15" customHeight="1" x14ac:dyDescent="0.25">
      <c r="A25" s="61"/>
      <c r="B25" s="62"/>
      <c r="C25" s="298" t="s">
        <v>69</v>
      </c>
      <c r="D25" s="298"/>
      <c r="E25" s="329" t="s">
        <v>303</v>
      </c>
      <c r="F25" s="329" t="s">
        <v>302</v>
      </c>
      <c r="G25" s="105"/>
      <c r="H25" s="298" t="s">
        <v>70</v>
      </c>
      <c r="I25" s="298"/>
      <c r="J25" s="329" t="s">
        <v>303</v>
      </c>
      <c r="K25" s="329" t="s">
        <v>302</v>
      </c>
      <c r="L25" s="63"/>
      <c r="M25" s="202"/>
      <c r="N25" s="87"/>
      <c r="O25" s="86"/>
      <c r="P25" s="86"/>
      <c r="Q25" s="86"/>
      <c r="R25" s="86"/>
      <c r="S25" s="199"/>
    </row>
    <row r="26" spans="1:19" s="64" customFormat="1" x14ac:dyDescent="0.25">
      <c r="A26" s="61"/>
      <c r="B26" s="62"/>
      <c r="C26" s="106">
        <v>2016</v>
      </c>
      <c r="D26" s="145">
        <v>2017</v>
      </c>
      <c r="E26" s="303"/>
      <c r="F26" s="303"/>
      <c r="G26" s="105"/>
      <c r="H26" s="106">
        <v>2016</v>
      </c>
      <c r="I26" s="145">
        <v>2017</v>
      </c>
      <c r="J26" s="303"/>
      <c r="K26" s="303"/>
      <c r="L26" s="63"/>
      <c r="M26" s="202"/>
      <c r="N26" s="309" t="s">
        <v>69</v>
      </c>
      <c r="O26" s="309"/>
      <c r="P26" s="309" t="s">
        <v>70</v>
      </c>
      <c r="Q26" s="309"/>
      <c r="R26" s="86"/>
      <c r="S26" s="199"/>
    </row>
    <row r="27" spans="1:19" s="64" customFormat="1" ht="6" customHeight="1" x14ac:dyDescent="0.25">
      <c r="A27" s="61"/>
      <c r="B27" s="62"/>
      <c r="C27" s="106"/>
      <c r="D27" s="106"/>
      <c r="E27" s="106"/>
      <c r="F27" s="105"/>
      <c r="G27" s="105"/>
      <c r="H27" s="106"/>
      <c r="I27" s="106"/>
      <c r="J27" s="106"/>
      <c r="K27" s="106"/>
      <c r="L27" s="63"/>
      <c r="M27" s="202"/>
      <c r="N27" s="86"/>
      <c r="O27" s="86"/>
      <c r="P27" s="86"/>
      <c r="Q27" s="86"/>
      <c r="R27" s="86"/>
      <c r="S27" s="199"/>
    </row>
    <row r="28" spans="1:19" s="64" customFormat="1" x14ac:dyDescent="0.25">
      <c r="A28" s="61"/>
      <c r="B28" s="98" t="s">
        <v>79</v>
      </c>
      <c r="C28" s="69">
        <v>1783.1699280637763</v>
      </c>
      <c r="D28" s="69">
        <v>1710.1955601675145</v>
      </c>
      <c r="E28" s="69">
        <v>100</v>
      </c>
      <c r="F28" s="84">
        <v>-4.0923956123183221</v>
      </c>
      <c r="G28" s="105"/>
      <c r="H28" s="69">
        <v>2424.0077347661404</v>
      </c>
      <c r="I28" s="69">
        <v>2545.0734402308781</v>
      </c>
      <c r="J28" s="69">
        <v>100</v>
      </c>
      <c r="K28" s="84">
        <v>4.9944438595785901</v>
      </c>
      <c r="L28" s="63"/>
      <c r="M28" s="202"/>
      <c r="N28" s="86">
        <v>2016</v>
      </c>
      <c r="O28" s="86">
        <v>2017</v>
      </c>
      <c r="P28" s="86">
        <v>2016</v>
      </c>
      <c r="Q28" s="86">
        <v>2017</v>
      </c>
      <c r="R28" s="86"/>
      <c r="S28" s="199"/>
    </row>
    <row r="29" spans="1:19" s="64" customFormat="1" x14ac:dyDescent="0.25">
      <c r="A29" s="61"/>
      <c r="B29" s="62" t="s">
        <v>39</v>
      </c>
      <c r="C29" s="71">
        <v>101.18053244005975</v>
      </c>
      <c r="D29" s="110">
        <v>90.415481464294075</v>
      </c>
      <c r="E29" s="83">
        <v>5.2868504380538699</v>
      </c>
      <c r="F29" s="83">
        <v>-10.639448830873654</v>
      </c>
      <c r="G29" s="105"/>
      <c r="H29" s="71">
        <v>52.372096028954132</v>
      </c>
      <c r="I29" s="110">
        <v>63.119839955373173</v>
      </c>
      <c r="J29" s="83">
        <v>2.4800793154969707</v>
      </c>
      <c r="K29" s="83">
        <v>20.521889978352405</v>
      </c>
      <c r="L29" s="63"/>
      <c r="M29" s="202"/>
      <c r="N29" s="178">
        <v>101180.53244005975</v>
      </c>
      <c r="O29" s="178">
        <v>90415.481464294076</v>
      </c>
      <c r="P29" s="178">
        <v>52372.096028954133</v>
      </c>
      <c r="Q29" s="178">
        <v>63119.839955373172</v>
      </c>
      <c r="R29" s="86"/>
      <c r="S29" s="199"/>
    </row>
    <row r="30" spans="1:19" s="64" customFormat="1" x14ac:dyDescent="0.25">
      <c r="A30" s="61"/>
      <c r="B30" s="62" t="s">
        <v>40</v>
      </c>
      <c r="C30" s="71">
        <v>529.33000785455965</v>
      </c>
      <c r="D30" s="110">
        <v>500.19224548508311</v>
      </c>
      <c r="E30" s="83">
        <v>29.247663666960342</v>
      </c>
      <c r="F30" s="83">
        <v>-5.5046496395652174</v>
      </c>
      <c r="G30" s="105"/>
      <c r="H30" s="71">
        <v>1805.9702281156356</v>
      </c>
      <c r="I30" s="110">
        <v>1929.3526928988706</v>
      </c>
      <c r="J30" s="83">
        <v>75.80734851894286</v>
      </c>
      <c r="K30" s="83">
        <v>6.8319213053679828</v>
      </c>
      <c r="L30" s="63"/>
      <c r="M30" s="202"/>
      <c r="N30" s="178">
        <v>529330.00785455969</v>
      </c>
      <c r="O30" s="178">
        <v>500192.24548508308</v>
      </c>
      <c r="P30" s="178">
        <v>1805970.2281156355</v>
      </c>
      <c r="Q30" s="178">
        <v>1929352.6928988707</v>
      </c>
      <c r="R30" s="86"/>
      <c r="S30" s="199"/>
    </row>
    <row r="31" spans="1:19" s="64" customFormat="1" x14ac:dyDescent="0.25">
      <c r="A31" s="61"/>
      <c r="B31" s="62" t="s">
        <v>41</v>
      </c>
      <c r="C31" s="71">
        <v>1.251773658275948</v>
      </c>
      <c r="D31" s="110">
        <v>0.32430849272493473</v>
      </c>
      <c r="E31" s="83">
        <v>1.89632402444764E-2</v>
      </c>
      <c r="F31" s="83">
        <v>-74.092082016520393</v>
      </c>
      <c r="G31" s="105"/>
      <c r="H31" s="71">
        <v>162.73566311428596</v>
      </c>
      <c r="I31" s="110">
        <v>157.55464517051303</v>
      </c>
      <c r="J31" s="83">
        <v>6.1905736266777565</v>
      </c>
      <c r="K31" s="83">
        <v>-3.1837016205442326</v>
      </c>
      <c r="L31" s="63"/>
      <c r="M31" s="202"/>
      <c r="N31" s="178">
        <v>1251.773658275948</v>
      </c>
      <c r="O31" s="178">
        <v>324.30849272493475</v>
      </c>
      <c r="P31" s="178">
        <v>162735.66311428597</v>
      </c>
      <c r="Q31" s="178">
        <v>157554.64517051302</v>
      </c>
      <c r="R31" s="86"/>
      <c r="S31" s="199"/>
    </row>
    <row r="32" spans="1:19" s="64" customFormat="1" x14ac:dyDescent="0.25">
      <c r="A32" s="61"/>
      <c r="B32" s="62" t="s">
        <v>43</v>
      </c>
      <c r="C32" s="71">
        <v>76.325666138345909</v>
      </c>
      <c r="D32" s="110">
        <v>56.543546295237277</v>
      </c>
      <c r="E32" s="83">
        <v>3.3062620212684219</v>
      </c>
      <c r="F32" s="83">
        <v>-25.918044144222829</v>
      </c>
      <c r="G32" s="105"/>
      <c r="H32" s="71">
        <v>14.182166441129018</v>
      </c>
      <c r="I32" s="110">
        <v>9.2624042796655033</v>
      </c>
      <c r="J32" s="83">
        <v>0.36393465639346179</v>
      </c>
      <c r="K32" s="83">
        <v>-34.689778757608913</v>
      </c>
      <c r="L32" s="63"/>
      <c r="M32" s="202"/>
      <c r="N32" s="178">
        <v>76325.666138345914</v>
      </c>
      <c r="O32" s="178">
        <v>56543.546295237276</v>
      </c>
      <c r="P32" s="178">
        <v>14182.166441129018</v>
      </c>
      <c r="Q32" s="178">
        <v>9262.4042796655031</v>
      </c>
      <c r="R32" s="86"/>
      <c r="S32" s="199"/>
    </row>
    <row r="33" spans="1:19" s="64" customFormat="1" x14ac:dyDescent="0.25">
      <c r="A33" s="61"/>
      <c r="B33" s="62" t="s">
        <v>165</v>
      </c>
      <c r="C33" s="71">
        <v>102.75464473584967</v>
      </c>
      <c r="D33" s="110">
        <v>97.705835393500308</v>
      </c>
      <c r="E33" s="83">
        <v>5.7131381737378604</v>
      </c>
      <c r="F33" s="83">
        <v>-4.9134609489705161</v>
      </c>
      <c r="G33" s="105"/>
      <c r="H33" s="71">
        <v>58.258863506874732</v>
      </c>
      <c r="I33" s="110">
        <v>50.395370418800972</v>
      </c>
      <c r="J33" s="83">
        <v>1.9801145861719938</v>
      </c>
      <c r="K33" s="83">
        <v>-13.49750512580089</v>
      </c>
      <c r="L33" s="63"/>
      <c r="M33" s="202"/>
      <c r="N33" s="178">
        <v>102754.64473584967</v>
      </c>
      <c r="O33" s="178">
        <v>97705.835393500311</v>
      </c>
      <c r="P33" s="178">
        <v>58258.863506874732</v>
      </c>
      <c r="Q33" s="178">
        <v>50395.370418800972</v>
      </c>
      <c r="R33" s="86"/>
      <c r="S33" s="199"/>
    </row>
    <row r="34" spans="1:19" s="64" customFormat="1" x14ac:dyDescent="0.25">
      <c r="A34" s="61"/>
      <c r="B34" s="62" t="s">
        <v>42</v>
      </c>
      <c r="C34" s="71">
        <v>972.32730323668534</v>
      </c>
      <c r="D34" s="110">
        <v>965.01414303667468</v>
      </c>
      <c r="E34" s="83">
        <v>56.427122459735024</v>
      </c>
      <c r="F34" s="83">
        <v>-0.75212947077250014</v>
      </c>
      <c r="G34" s="105"/>
      <c r="H34" s="71">
        <v>330.48871755926132</v>
      </c>
      <c r="I34" s="110">
        <v>335.38848750765459</v>
      </c>
      <c r="J34" s="83">
        <v>13.17794929631695</v>
      </c>
      <c r="K34" s="83">
        <v>1.4825831225281361</v>
      </c>
      <c r="L34" s="63"/>
      <c r="M34" s="202"/>
      <c r="N34" s="178">
        <v>972327.30323668534</v>
      </c>
      <c r="O34" s="178">
        <v>965014.14303667471</v>
      </c>
      <c r="P34" s="178">
        <v>330488.71755926131</v>
      </c>
      <c r="Q34" s="178">
        <v>335388.48750765459</v>
      </c>
      <c r="R34" s="86"/>
      <c r="S34" s="199"/>
    </row>
    <row r="35" spans="1:19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202"/>
      <c r="N35" s="86"/>
      <c r="O35" s="86"/>
      <c r="P35" s="86"/>
      <c r="Q35" s="86"/>
      <c r="R35" s="86"/>
      <c r="S35" s="199"/>
    </row>
    <row r="36" spans="1:19" s="64" customFormat="1" ht="14.25" x14ac:dyDescent="0.2">
      <c r="A36" s="61"/>
      <c r="B36" s="62" t="s">
        <v>61</v>
      </c>
      <c r="C36" s="71">
        <v>530.58178151283562</v>
      </c>
      <c r="D36" s="110">
        <v>500.51655397780803</v>
      </c>
      <c r="E36" s="83">
        <v>29.266626907204824</v>
      </c>
      <c r="F36" s="83">
        <v>-5.6664643571634361</v>
      </c>
      <c r="G36" s="62"/>
      <c r="H36" s="71">
        <v>1968.7058912299215</v>
      </c>
      <c r="I36" s="110">
        <v>2086.9073380693835</v>
      </c>
      <c r="J36" s="83">
        <v>81.997922145620606</v>
      </c>
      <c r="K36" s="83">
        <v>6.0040175308063493</v>
      </c>
      <c r="L36" s="63"/>
      <c r="M36" s="202"/>
      <c r="N36" s="86"/>
      <c r="O36" s="86"/>
      <c r="P36" s="86"/>
      <c r="Q36" s="86"/>
      <c r="R36" s="86"/>
      <c r="S36" s="199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294" t="s">
        <v>226</v>
      </c>
      <c r="C38" s="294"/>
      <c r="D38" s="294"/>
      <c r="E38" s="294"/>
      <c r="F38" s="294"/>
      <c r="G38" s="294" t="s">
        <v>225</v>
      </c>
      <c r="H38" s="294"/>
      <c r="I38" s="294"/>
      <c r="J38" s="294"/>
      <c r="K38" s="294"/>
      <c r="L38" s="333"/>
      <c r="M38" s="202"/>
    </row>
    <row r="39" spans="1:19" ht="15.75" x14ac:dyDescent="0.2">
      <c r="A39" s="8"/>
      <c r="B39" s="294" t="s">
        <v>339</v>
      </c>
      <c r="C39" s="294"/>
      <c r="D39" s="294"/>
      <c r="E39" s="294"/>
      <c r="F39" s="294"/>
      <c r="G39" s="294" t="s">
        <v>339</v>
      </c>
      <c r="H39" s="294"/>
      <c r="I39" s="294"/>
      <c r="J39" s="294"/>
      <c r="K39" s="294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182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s="64" customFormat="1" ht="14.25" x14ac:dyDescent="0.2">
      <c r="M53" s="199"/>
      <c r="N53" s="86"/>
      <c r="O53" s="86"/>
      <c r="P53" s="86"/>
      <c r="Q53" s="86"/>
      <c r="R53" s="86"/>
      <c r="S53" s="199"/>
    </row>
    <row r="54" spans="1:19" s="64" customFormat="1" ht="14.25" x14ac:dyDescent="0.2">
      <c r="M54" s="199"/>
      <c r="N54" s="86"/>
      <c r="O54" s="86"/>
      <c r="P54" s="86"/>
      <c r="Q54" s="86"/>
      <c r="R54" s="86"/>
      <c r="S54" s="199"/>
    </row>
    <row r="55" spans="1:19" s="64" customFormat="1" ht="14.25" x14ac:dyDescent="0.2">
      <c r="F55" s="86"/>
      <c r="G55" s="86"/>
      <c r="H55" s="86"/>
      <c r="I55" s="86"/>
      <c r="M55" s="199"/>
      <c r="N55" s="86"/>
      <c r="O55" s="86"/>
      <c r="P55" s="86"/>
      <c r="Q55" s="86"/>
      <c r="R55" s="86"/>
      <c r="S55" s="199"/>
    </row>
    <row r="56" spans="1:19" s="64" customFormat="1" ht="14.25" x14ac:dyDescent="0.2">
      <c r="F56" s="86"/>
      <c r="G56" s="86" t="s">
        <v>91</v>
      </c>
      <c r="H56" s="86" t="s">
        <v>70</v>
      </c>
      <c r="I56" s="86"/>
      <c r="M56" s="199"/>
      <c r="N56" s="86"/>
      <c r="O56" s="86"/>
      <c r="P56" s="86"/>
      <c r="Q56" s="86"/>
      <c r="R56" s="86"/>
      <c r="S56" s="199"/>
    </row>
    <row r="57" spans="1:19" s="64" customFormat="1" ht="14.25" x14ac:dyDescent="0.2">
      <c r="F57" s="86" t="s">
        <v>61</v>
      </c>
      <c r="G57" s="87">
        <v>500.51655397780803</v>
      </c>
      <c r="H57" s="87">
        <v>2086.9073380693835</v>
      </c>
      <c r="I57" s="86"/>
      <c r="M57" s="199"/>
      <c r="N57" s="86"/>
      <c r="O57" s="86"/>
      <c r="P57" s="86"/>
      <c r="Q57" s="86"/>
      <c r="R57" s="86"/>
      <c r="S57" s="199"/>
    </row>
    <row r="58" spans="1:19" s="64" customFormat="1" ht="14.25" x14ac:dyDescent="0.2">
      <c r="F58" s="86" t="s">
        <v>89</v>
      </c>
      <c r="G58" s="87">
        <v>1209.6790061897063</v>
      </c>
      <c r="H58" s="87">
        <v>458.16610216149456</v>
      </c>
      <c r="I58" s="86"/>
      <c r="M58" s="199"/>
      <c r="N58" s="86"/>
      <c r="O58" s="86"/>
      <c r="P58" s="86"/>
      <c r="Q58" s="86"/>
      <c r="R58" s="86"/>
      <c r="S58" s="199"/>
    </row>
    <row r="59" spans="1:19" s="64" customFormat="1" ht="14.25" x14ac:dyDescent="0.2">
      <c r="F59" s="86"/>
      <c r="G59" s="86"/>
      <c r="H59" s="86"/>
      <c r="I59" s="86"/>
      <c r="M59" s="199"/>
      <c r="N59" s="86"/>
      <c r="O59" s="86"/>
      <c r="P59" s="86"/>
      <c r="Q59" s="86"/>
      <c r="R59" s="86"/>
      <c r="S59" s="199"/>
    </row>
    <row r="60" spans="1:19" s="64" customFormat="1" ht="14.25" x14ac:dyDescent="0.2">
      <c r="F60" s="86"/>
      <c r="G60" s="86"/>
      <c r="H60" s="86"/>
      <c r="I60" s="86"/>
      <c r="M60" s="199"/>
      <c r="N60" s="86"/>
      <c r="O60" s="86"/>
      <c r="P60" s="86"/>
      <c r="Q60" s="86"/>
      <c r="R60" s="86"/>
      <c r="S60" s="199"/>
    </row>
    <row r="61" spans="1:19" s="64" customFormat="1" ht="14.25" x14ac:dyDescent="0.2">
      <c r="M61" s="199"/>
      <c r="N61" s="86"/>
      <c r="O61" s="86"/>
      <c r="P61" s="86"/>
      <c r="Q61" s="86"/>
      <c r="R61" s="86"/>
      <c r="S61" s="199"/>
    </row>
    <row r="62" spans="1:19" s="64" customFormat="1" ht="14.25" x14ac:dyDescent="0.2">
      <c r="M62" s="199"/>
      <c r="N62" s="86"/>
      <c r="O62" s="86"/>
      <c r="P62" s="86"/>
      <c r="Q62" s="86"/>
      <c r="R62" s="86"/>
      <c r="S62" s="199"/>
    </row>
    <row r="63" spans="1:19" s="64" customFormat="1" ht="14.25" x14ac:dyDescent="0.2">
      <c r="M63" s="199"/>
      <c r="N63" s="86"/>
      <c r="O63" s="86"/>
      <c r="P63" s="86"/>
      <c r="Q63" s="86"/>
      <c r="R63" s="86"/>
      <c r="S63" s="199"/>
    </row>
    <row r="64" spans="1:19" s="64" customFormat="1" ht="14.25" x14ac:dyDescent="0.2">
      <c r="M64" s="199"/>
      <c r="N64" s="86"/>
      <c r="O64" s="86"/>
      <c r="P64" s="86"/>
      <c r="Q64" s="86"/>
      <c r="R64" s="86"/>
      <c r="S64" s="199"/>
    </row>
    <row r="65" spans="13:19" s="64" customFormat="1" ht="14.25" x14ac:dyDescent="0.2">
      <c r="M65" s="199"/>
      <c r="N65" s="86"/>
      <c r="O65" s="86"/>
      <c r="P65" s="86"/>
      <c r="Q65" s="86"/>
      <c r="R65" s="86"/>
      <c r="S65" s="199"/>
    </row>
    <row r="66" spans="13:19" s="64" customFormat="1" ht="14.25" x14ac:dyDescent="0.2">
      <c r="M66" s="199"/>
      <c r="N66" s="86"/>
      <c r="O66" s="86"/>
      <c r="P66" s="86"/>
      <c r="Q66" s="86"/>
      <c r="R66" s="86"/>
      <c r="S66" s="199"/>
    </row>
    <row r="67" spans="13:19" s="64" customFormat="1" ht="14.25" x14ac:dyDescent="0.2">
      <c r="M67" s="199"/>
      <c r="N67" s="86"/>
      <c r="O67" s="86"/>
      <c r="P67" s="86"/>
      <c r="Q67" s="86"/>
      <c r="R67" s="86"/>
      <c r="S67" s="199"/>
    </row>
    <row r="68" spans="13:19" s="64" customFormat="1" ht="14.25" x14ac:dyDescent="0.2">
      <c r="M68" s="199"/>
      <c r="N68" s="86"/>
      <c r="O68" s="86"/>
      <c r="P68" s="86"/>
      <c r="Q68" s="86"/>
      <c r="R68" s="86"/>
      <c r="S68" s="199"/>
    </row>
    <row r="69" spans="13:19" s="64" customFormat="1" ht="14.25" x14ac:dyDescent="0.2">
      <c r="M69" s="199"/>
      <c r="N69" s="86"/>
      <c r="O69" s="86"/>
      <c r="P69" s="86"/>
      <c r="Q69" s="86"/>
      <c r="R69" s="86"/>
      <c r="S69" s="199"/>
    </row>
    <row r="70" spans="13:19" s="64" customFormat="1" ht="14.25" x14ac:dyDescent="0.2">
      <c r="M70" s="199"/>
      <c r="N70" s="86"/>
      <c r="O70" s="86"/>
      <c r="P70" s="86"/>
      <c r="Q70" s="86"/>
      <c r="R70" s="86"/>
      <c r="S70" s="199"/>
    </row>
    <row r="71" spans="13:19" s="64" customFormat="1" ht="14.25" x14ac:dyDescent="0.2">
      <c r="M71" s="199"/>
      <c r="N71" s="86"/>
      <c r="O71" s="86"/>
      <c r="P71" s="86"/>
      <c r="Q71" s="86"/>
      <c r="R71" s="86"/>
      <c r="S71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4"/>
    <col min="14" max="15" width="10.28515625" style="86" bestFit="1" customWidth="1"/>
    <col min="16" max="17" width="9" style="86" bestFit="1" customWidth="1"/>
    <col min="18" max="19" width="10.85546875" style="86"/>
    <col min="20" max="22" width="10.85546875" style="199"/>
    <col min="23" max="35" width="10.85546875" style="64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2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75" x14ac:dyDescent="0.25">
      <c r="A7" s="8"/>
      <c r="B7" s="9"/>
      <c r="C7" s="293" t="s">
        <v>92</v>
      </c>
      <c r="D7" s="293"/>
      <c r="E7" s="293"/>
      <c r="F7" s="293"/>
      <c r="G7" s="293"/>
      <c r="H7" s="293"/>
      <c r="I7" s="293"/>
      <c r="J7" s="293"/>
      <c r="K7" s="293"/>
      <c r="L7" s="12"/>
      <c r="M7" s="62"/>
    </row>
    <row r="8" spans="1:22" ht="15.75" x14ac:dyDescent="0.25">
      <c r="A8" s="8"/>
      <c r="B8" s="9"/>
      <c r="C8" s="293" t="s">
        <v>370</v>
      </c>
      <c r="D8" s="293"/>
      <c r="E8" s="293"/>
      <c r="F8" s="293"/>
      <c r="G8" s="293"/>
      <c r="H8" s="293"/>
      <c r="I8" s="293"/>
      <c r="J8" s="293"/>
      <c r="K8" s="293"/>
      <c r="L8" s="12"/>
      <c r="M8" s="62"/>
    </row>
    <row r="9" spans="1:22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298" t="s">
        <v>69</v>
      </c>
      <c r="D10" s="298"/>
      <c r="E10" s="329" t="s">
        <v>303</v>
      </c>
      <c r="F10" s="329" t="s">
        <v>302</v>
      </c>
      <c r="G10" s="105"/>
      <c r="H10" s="298" t="s">
        <v>70</v>
      </c>
      <c r="I10" s="298"/>
      <c r="J10" s="329" t="s">
        <v>303</v>
      </c>
      <c r="K10" s="329" t="s">
        <v>302</v>
      </c>
      <c r="L10" s="63"/>
      <c r="M10" s="62"/>
      <c r="N10" s="86"/>
      <c r="O10" s="86"/>
      <c r="P10" s="86"/>
      <c r="Q10" s="86"/>
      <c r="R10" s="86"/>
      <c r="S10" s="86"/>
      <c r="T10" s="199"/>
      <c r="U10" s="199"/>
      <c r="V10" s="199"/>
    </row>
    <row r="11" spans="1:22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303"/>
      <c r="G11" s="105"/>
      <c r="H11" s="106">
        <v>2016</v>
      </c>
      <c r="I11" s="145">
        <v>2017</v>
      </c>
      <c r="J11" s="303"/>
      <c r="K11" s="303"/>
      <c r="L11" s="63"/>
      <c r="N11" s="314" t="s">
        <v>69</v>
      </c>
      <c r="O11" s="314"/>
      <c r="P11" s="309" t="s">
        <v>70</v>
      </c>
      <c r="Q11" s="309"/>
      <c r="R11" s="86"/>
      <c r="S11" s="86"/>
      <c r="T11" s="199"/>
      <c r="U11" s="199"/>
      <c r="V11" s="199"/>
    </row>
    <row r="12" spans="1:22" s="64" customFormat="1" ht="6" customHeight="1" x14ac:dyDescent="0.25">
      <c r="A12" s="61"/>
      <c r="B12" s="62"/>
      <c r="C12" s="106"/>
      <c r="D12" s="106"/>
      <c r="E12" s="106"/>
      <c r="F12" s="114"/>
      <c r="G12" s="105"/>
      <c r="H12" s="106"/>
      <c r="I12" s="106"/>
      <c r="J12" s="106"/>
      <c r="K12" s="106"/>
      <c r="L12" s="63"/>
      <c r="M12" s="62"/>
      <c r="N12" s="86"/>
      <c r="O12" s="86"/>
      <c r="P12" s="86"/>
      <c r="Q12" s="86"/>
      <c r="R12" s="86"/>
      <c r="S12" s="86"/>
      <c r="T12" s="199"/>
      <c r="U12" s="199"/>
      <c r="V12" s="199"/>
    </row>
    <row r="13" spans="1:22" s="64" customFormat="1" x14ac:dyDescent="0.25">
      <c r="A13" s="61"/>
      <c r="B13" s="98" t="s">
        <v>81</v>
      </c>
      <c r="C13" s="110">
        <v>1794.1101079043121</v>
      </c>
      <c r="D13" s="110">
        <v>1763.164314715478</v>
      </c>
      <c r="E13" s="69">
        <v>100</v>
      </c>
      <c r="F13" s="84">
        <v>-1.7248547373149625</v>
      </c>
      <c r="G13" s="105"/>
      <c r="H13" s="110">
        <v>2376.44859607125</v>
      </c>
      <c r="I13" s="110">
        <v>2325.1885699632312</v>
      </c>
      <c r="J13" s="69">
        <v>100</v>
      </c>
      <c r="K13" s="84">
        <v>-2.1570012577912245</v>
      </c>
      <c r="L13" s="63"/>
      <c r="M13" s="62"/>
      <c r="N13" s="86">
        <v>2016</v>
      </c>
      <c r="O13" s="86">
        <v>2017</v>
      </c>
      <c r="P13" s="86">
        <v>2016</v>
      </c>
      <c r="Q13" s="86">
        <v>2017</v>
      </c>
      <c r="R13" s="86"/>
      <c r="S13" s="86"/>
      <c r="T13" s="199"/>
      <c r="U13" s="199"/>
      <c r="V13" s="199"/>
    </row>
    <row r="14" spans="1:22" s="64" customFormat="1" x14ac:dyDescent="0.25">
      <c r="A14" s="61"/>
      <c r="B14" s="62" t="s">
        <v>44</v>
      </c>
      <c r="C14" s="71">
        <v>35.056363880724234</v>
      </c>
      <c r="D14" s="110">
        <v>23.37831153577039</v>
      </c>
      <c r="E14" s="83">
        <v>1.325929259153759</v>
      </c>
      <c r="F14" s="83">
        <v>-33.312217960445778</v>
      </c>
      <c r="G14" s="105"/>
      <c r="H14" s="71">
        <v>4.86875787871596</v>
      </c>
      <c r="I14" s="110">
        <v>3.5508207842479105</v>
      </c>
      <c r="J14" s="83">
        <v>0.15271108890338561</v>
      </c>
      <c r="K14" s="83">
        <v>-27.069267507211304</v>
      </c>
      <c r="L14" s="63"/>
      <c r="M14" s="62"/>
      <c r="N14" s="178">
        <v>35056.363880724231</v>
      </c>
      <c r="O14" s="178">
        <v>23378.31153577039</v>
      </c>
      <c r="P14" s="178">
        <v>4868.75787871596</v>
      </c>
      <c r="Q14" s="178">
        <v>3550.8207842479105</v>
      </c>
      <c r="R14" s="86"/>
      <c r="S14" s="86"/>
      <c r="T14" s="199"/>
      <c r="U14" s="199"/>
      <c r="V14" s="199"/>
    </row>
    <row r="15" spans="1:22" s="64" customFormat="1" x14ac:dyDescent="0.25">
      <c r="A15" s="61"/>
      <c r="B15" s="62" t="s">
        <v>80</v>
      </c>
      <c r="C15" s="71">
        <v>3.0198760680985446</v>
      </c>
      <c r="D15" s="110">
        <v>0</v>
      </c>
      <c r="E15" s="83" t="s">
        <v>27</v>
      </c>
      <c r="F15" s="83" t="s">
        <v>27</v>
      </c>
      <c r="G15" s="105"/>
      <c r="H15" s="71">
        <v>1.9699579107237151</v>
      </c>
      <c r="I15" s="110">
        <v>3.4563809648916539</v>
      </c>
      <c r="J15" s="83">
        <v>0.14864949060653221</v>
      </c>
      <c r="K15" s="83">
        <v>75.45455900739843</v>
      </c>
      <c r="L15" s="63"/>
      <c r="M15" s="62"/>
      <c r="N15" s="178">
        <v>3019.8760680985447</v>
      </c>
      <c r="O15" s="178">
        <v>0</v>
      </c>
      <c r="P15" s="178">
        <v>1969.957910723715</v>
      </c>
      <c r="Q15" s="178">
        <v>3456.380964891654</v>
      </c>
      <c r="R15" s="86"/>
      <c r="S15" s="86"/>
      <c r="T15" s="199"/>
      <c r="U15" s="199"/>
      <c r="V15" s="199"/>
    </row>
    <row r="16" spans="1:22" s="64" customFormat="1" x14ac:dyDescent="0.25">
      <c r="A16" s="61"/>
      <c r="B16" s="62" t="s">
        <v>45</v>
      </c>
      <c r="C16" s="71">
        <v>20.539213243741674</v>
      </c>
      <c r="D16" s="110">
        <v>21.826542434583207</v>
      </c>
      <c r="E16" s="83">
        <v>1.237918794772418</v>
      </c>
      <c r="F16" s="83">
        <v>6.2676655408589355</v>
      </c>
      <c r="G16" s="105"/>
      <c r="H16" s="71">
        <v>259.8434991688768</v>
      </c>
      <c r="I16" s="110">
        <v>255.43948710069864</v>
      </c>
      <c r="J16" s="83">
        <v>10.985753602975004</v>
      </c>
      <c r="K16" s="83">
        <v>-1.6948709828279784</v>
      </c>
      <c r="L16" s="63"/>
      <c r="M16" s="62"/>
      <c r="N16" s="178">
        <v>20539.213243741673</v>
      </c>
      <c r="O16" s="178">
        <v>21826.542434583207</v>
      </c>
      <c r="P16" s="178">
        <v>259843.49916887682</v>
      </c>
      <c r="Q16" s="178">
        <v>255439.48710069864</v>
      </c>
      <c r="R16" s="86"/>
      <c r="S16" s="86"/>
      <c r="T16" s="199"/>
      <c r="U16" s="199"/>
      <c r="V16" s="199"/>
    </row>
    <row r="17" spans="1:22" s="64" customFormat="1" x14ac:dyDescent="0.25">
      <c r="A17" s="61"/>
      <c r="B17" s="62" t="s">
        <v>46</v>
      </c>
      <c r="C17" s="71">
        <v>420.38238454307145</v>
      </c>
      <c r="D17" s="110">
        <v>389.54612447608849</v>
      </c>
      <c r="E17" s="83">
        <v>22.093580344435999</v>
      </c>
      <c r="F17" s="83">
        <v>-7.3352883471794357</v>
      </c>
      <c r="G17" s="105"/>
      <c r="H17" s="71">
        <v>198.00734230409091</v>
      </c>
      <c r="I17" s="110">
        <v>207.47729133866076</v>
      </c>
      <c r="J17" s="83">
        <v>8.9230307605521073</v>
      </c>
      <c r="K17" s="83">
        <v>4.7826251917599816</v>
      </c>
      <c r="L17" s="63"/>
      <c r="M17" s="62"/>
      <c r="N17" s="178">
        <v>420382.38454307144</v>
      </c>
      <c r="O17" s="178">
        <v>389546.1244760885</v>
      </c>
      <c r="P17" s="178">
        <v>198007.34230409091</v>
      </c>
      <c r="Q17" s="178">
        <v>207477.29133866075</v>
      </c>
      <c r="R17" s="86"/>
      <c r="S17" s="86"/>
      <c r="T17" s="199"/>
      <c r="U17" s="199"/>
      <c r="V17" s="199"/>
    </row>
    <row r="18" spans="1:22" s="64" customFormat="1" x14ac:dyDescent="0.25">
      <c r="A18" s="61"/>
      <c r="B18" s="62" t="s">
        <v>47</v>
      </c>
      <c r="C18" s="71">
        <v>1103.4310041176425</v>
      </c>
      <c r="D18" s="110">
        <v>1108.9038859338825</v>
      </c>
      <c r="E18" s="83">
        <v>62.892827212920679</v>
      </c>
      <c r="F18" s="83">
        <v>0.49598767805301147</v>
      </c>
      <c r="G18" s="105"/>
      <c r="H18" s="71">
        <v>1127.1526272612093</v>
      </c>
      <c r="I18" s="110">
        <v>1108.4062855614429</v>
      </c>
      <c r="J18" s="83">
        <v>47.669522372500325</v>
      </c>
      <c r="K18" s="83">
        <v>-1.663159118505253</v>
      </c>
      <c r="L18" s="63"/>
      <c r="M18" s="62"/>
      <c r="N18" s="178">
        <v>1103431.0041176425</v>
      </c>
      <c r="O18" s="178">
        <v>1108903.8859338826</v>
      </c>
      <c r="P18" s="178">
        <v>1127152.6272612093</v>
      </c>
      <c r="Q18" s="178">
        <v>1108406.2855614428</v>
      </c>
      <c r="R18" s="86"/>
      <c r="S18" s="86"/>
      <c r="T18" s="199"/>
      <c r="U18" s="199"/>
      <c r="V18" s="199"/>
    </row>
    <row r="19" spans="1:22" s="64" customFormat="1" x14ac:dyDescent="0.25">
      <c r="A19" s="61"/>
      <c r="B19" s="62" t="s">
        <v>48</v>
      </c>
      <c r="C19" s="71">
        <v>128.1615174017542</v>
      </c>
      <c r="D19" s="110">
        <v>139.06430104604536</v>
      </c>
      <c r="E19" s="83">
        <v>7.8872002958207661</v>
      </c>
      <c r="F19" s="83">
        <v>8.5070650420856708</v>
      </c>
      <c r="G19" s="105"/>
      <c r="H19" s="71">
        <v>371.87317011896454</v>
      </c>
      <c r="I19" s="110">
        <v>333.85471637132451</v>
      </c>
      <c r="J19" s="83">
        <v>14.358178114414343</v>
      </c>
      <c r="K19" s="83">
        <v>-10.223500053923672</v>
      </c>
      <c r="L19" s="63"/>
      <c r="M19" s="62"/>
      <c r="N19" s="178">
        <v>128161.5174017542</v>
      </c>
      <c r="O19" s="178">
        <v>139064.30104604535</v>
      </c>
      <c r="P19" s="178">
        <v>371873.17011896451</v>
      </c>
      <c r="Q19" s="178">
        <v>333854.7163713245</v>
      </c>
      <c r="R19" s="86"/>
      <c r="S19" s="86"/>
      <c r="T19" s="199"/>
      <c r="U19" s="199"/>
      <c r="V19" s="199"/>
    </row>
    <row r="20" spans="1:22" s="64" customFormat="1" x14ac:dyDescent="0.25">
      <c r="A20" s="61"/>
      <c r="B20" s="104" t="s">
        <v>49</v>
      </c>
      <c r="C20" s="71">
        <v>83.519748649279592</v>
      </c>
      <c r="D20" s="110">
        <v>80.445149289107945</v>
      </c>
      <c r="E20" s="83">
        <v>4.5625440928963776</v>
      </c>
      <c r="F20" s="83">
        <v>-3.6812842589872496</v>
      </c>
      <c r="G20" s="105"/>
      <c r="H20" s="71">
        <v>412.7332414286688</v>
      </c>
      <c r="I20" s="110">
        <v>413.00358784196482</v>
      </c>
      <c r="J20" s="83">
        <v>17.762154570048303</v>
      </c>
      <c r="K20" s="83">
        <v>6.5501487682517734E-2</v>
      </c>
      <c r="L20" s="63"/>
      <c r="M20" s="62"/>
      <c r="N20" s="178">
        <v>83519.748649279587</v>
      </c>
      <c r="O20" s="178">
        <v>80445.14928910794</v>
      </c>
      <c r="P20" s="178">
        <v>412733.24142866879</v>
      </c>
      <c r="Q20" s="178">
        <v>413003.58784196479</v>
      </c>
      <c r="R20" s="86"/>
      <c r="S20" s="86"/>
      <c r="T20" s="199"/>
      <c r="U20" s="199"/>
      <c r="V20" s="199"/>
    </row>
    <row r="21" spans="1:22" s="64" customFormat="1" ht="14.25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9"/>
      <c r="U21" s="199"/>
      <c r="V21" s="199"/>
    </row>
    <row r="22" spans="1:2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9"/>
      <c r="U22" s="199"/>
      <c r="V22" s="199"/>
    </row>
    <row r="23" spans="1:22" s="64" customFormat="1" x14ac:dyDescent="0.25">
      <c r="A23" s="61"/>
      <c r="B23" s="62"/>
      <c r="C23" s="298" t="s">
        <v>369</v>
      </c>
      <c r="D23" s="298"/>
      <c r="E23" s="298"/>
      <c r="F23" s="298"/>
      <c r="G23" s="298"/>
      <c r="H23" s="298"/>
      <c r="I23" s="298"/>
      <c r="J23" s="298"/>
      <c r="K23" s="298"/>
      <c r="L23" s="63"/>
      <c r="M23" s="62"/>
      <c r="N23" s="86"/>
      <c r="O23" s="86"/>
      <c r="P23" s="86"/>
      <c r="Q23" s="86"/>
      <c r="R23" s="86"/>
      <c r="S23" s="86"/>
      <c r="T23" s="199"/>
      <c r="U23" s="199"/>
      <c r="V23" s="199"/>
    </row>
    <row r="24" spans="1:2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9"/>
      <c r="U24" s="199"/>
      <c r="V24" s="199"/>
    </row>
    <row r="25" spans="1:22" s="64" customFormat="1" ht="15" customHeight="1" x14ac:dyDescent="0.25">
      <c r="A25" s="61"/>
      <c r="B25" s="62"/>
      <c r="C25" s="298" t="s">
        <v>69</v>
      </c>
      <c r="D25" s="298"/>
      <c r="E25" s="329" t="s">
        <v>303</v>
      </c>
      <c r="F25" s="329" t="s">
        <v>302</v>
      </c>
      <c r="G25" s="105"/>
      <c r="H25" s="298" t="s">
        <v>70</v>
      </c>
      <c r="I25" s="298"/>
      <c r="J25" s="329" t="s">
        <v>303</v>
      </c>
      <c r="K25" s="329" t="s">
        <v>302</v>
      </c>
      <c r="L25" s="63"/>
      <c r="M25" s="62"/>
      <c r="N25" s="86"/>
      <c r="O25" s="87"/>
      <c r="P25" s="86"/>
      <c r="Q25" s="86"/>
      <c r="R25" s="86"/>
      <c r="S25" s="86"/>
      <c r="T25" s="199"/>
      <c r="U25" s="199"/>
      <c r="V25" s="199"/>
    </row>
    <row r="26" spans="1:22" s="64" customFormat="1" x14ac:dyDescent="0.25">
      <c r="A26" s="61"/>
      <c r="B26" s="62"/>
      <c r="C26" s="106">
        <v>2016</v>
      </c>
      <c r="D26" s="145">
        <v>2017</v>
      </c>
      <c r="E26" s="303"/>
      <c r="F26" s="303"/>
      <c r="G26" s="105"/>
      <c r="H26" s="106">
        <v>2016</v>
      </c>
      <c r="I26" s="145">
        <v>2017</v>
      </c>
      <c r="J26" s="303"/>
      <c r="K26" s="303"/>
      <c r="L26" s="63"/>
      <c r="M26" s="62"/>
      <c r="N26" s="314" t="s">
        <v>69</v>
      </c>
      <c r="O26" s="314"/>
      <c r="P26" s="309" t="s">
        <v>70</v>
      </c>
      <c r="Q26" s="309"/>
      <c r="R26" s="86"/>
      <c r="S26" s="86"/>
      <c r="T26" s="199"/>
      <c r="U26" s="199"/>
      <c r="V26" s="199"/>
    </row>
    <row r="27" spans="1:22" s="64" customFormat="1" ht="6" customHeight="1" x14ac:dyDescent="0.25">
      <c r="A27" s="61"/>
      <c r="B27" s="62"/>
      <c r="C27" s="106"/>
      <c r="D27" s="106"/>
      <c r="E27" s="106"/>
      <c r="F27" s="105"/>
      <c r="G27" s="105"/>
      <c r="H27" s="106"/>
      <c r="I27" s="106"/>
      <c r="J27" s="106"/>
      <c r="K27" s="106"/>
      <c r="L27" s="63"/>
      <c r="M27" s="62"/>
      <c r="N27" s="86"/>
      <c r="O27" s="86"/>
      <c r="P27" s="86"/>
      <c r="Q27" s="86"/>
      <c r="R27" s="86"/>
      <c r="S27" s="86"/>
      <c r="T27" s="199"/>
      <c r="U27" s="199"/>
      <c r="V27" s="199"/>
    </row>
    <row r="28" spans="1:22" s="64" customFormat="1" x14ac:dyDescent="0.25">
      <c r="A28" s="61"/>
      <c r="B28" s="98" t="s">
        <v>79</v>
      </c>
      <c r="C28" s="69">
        <v>1783.1699280637763</v>
      </c>
      <c r="D28" s="69">
        <v>1710.1955601675143</v>
      </c>
      <c r="E28" s="69">
        <v>100</v>
      </c>
      <c r="F28" s="84">
        <v>-4.0923956123183336</v>
      </c>
      <c r="G28" s="105"/>
      <c r="H28" s="69">
        <v>2424.0077347661404</v>
      </c>
      <c r="I28" s="69">
        <v>2545.0734402308781</v>
      </c>
      <c r="J28" s="69">
        <v>100</v>
      </c>
      <c r="K28" s="84">
        <v>4.9944438595785901</v>
      </c>
      <c r="L28" s="63"/>
      <c r="M28" s="62"/>
      <c r="N28" s="86">
        <v>2016</v>
      </c>
      <c r="O28" s="86">
        <v>2017</v>
      </c>
      <c r="P28" s="86">
        <v>2016</v>
      </c>
      <c r="Q28" s="86">
        <v>2017</v>
      </c>
      <c r="R28" s="86"/>
      <c r="S28" s="86"/>
      <c r="T28" s="199"/>
      <c r="U28" s="199"/>
      <c r="V28" s="199"/>
    </row>
    <row r="29" spans="1:22" s="64" customFormat="1" x14ac:dyDescent="0.25">
      <c r="A29" s="61"/>
      <c r="B29" s="62" t="s">
        <v>44</v>
      </c>
      <c r="C29" s="71">
        <v>31.681485215878798</v>
      </c>
      <c r="D29" s="110">
        <v>27.598115166614505</v>
      </c>
      <c r="E29" s="83">
        <v>1.6137403118922411</v>
      </c>
      <c r="F29" s="83">
        <v>-12.888821409223905</v>
      </c>
      <c r="G29" s="105"/>
      <c r="H29" s="71">
        <v>6.958595149769998</v>
      </c>
      <c r="I29" s="110">
        <v>5.2575084789261037</v>
      </c>
      <c r="J29" s="83">
        <v>0.20657590448349361</v>
      </c>
      <c r="K29" s="83">
        <v>-24.445834744389749</v>
      </c>
      <c r="L29" s="63"/>
      <c r="M29" s="62"/>
      <c r="N29" s="178">
        <v>31681.485215878798</v>
      </c>
      <c r="O29" s="178">
        <v>27598.115166614505</v>
      </c>
      <c r="P29" s="178">
        <v>6958.595149769998</v>
      </c>
      <c r="Q29" s="178">
        <v>5257.5084789261036</v>
      </c>
      <c r="R29" s="86"/>
      <c r="S29" s="86"/>
      <c r="T29" s="199"/>
      <c r="U29" s="199"/>
      <c r="V29" s="199"/>
    </row>
    <row r="30" spans="1:22" s="64" customFormat="1" x14ac:dyDescent="0.25">
      <c r="A30" s="61"/>
      <c r="B30" s="62" t="s">
        <v>80</v>
      </c>
      <c r="C30" s="71">
        <v>3.6308370601735298</v>
      </c>
      <c r="D30" s="110">
        <v>0.79960233777964562</v>
      </c>
      <c r="E30" s="83">
        <v>4.6755023601004107E-2</v>
      </c>
      <c r="F30" s="83">
        <v>-77.977465677255424</v>
      </c>
      <c r="G30" s="105"/>
      <c r="H30" s="71">
        <v>1.5181009401557806</v>
      </c>
      <c r="I30" s="110">
        <v>2.2924973554839552</v>
      </c>
      <c r="J30" s="83">
        <v>9.0075882261220319E-2</v>
      </c>
      <c r="K30" s="83">
        <v>51.010864616730281</v>
      </c>
      <c r="L30" s="63"/>
      <c r="M30" s="62" t="s">
        <v>27</v>
      </c>
      <c r="N30" s="178">
        <v>3630.8370601735296</v>
      </c>
      <c r="O30" s="178">
        <v>799.60233777964561</v>
      </c>
      <c r="P30" s="178">
        <v>1518.1009401557806</v>
      </c>
      <c r="Q30" s="178">
        <v>2292.4973554839553</v>
      </c>
      <c r="R30" s="86"/>
      <c r="S30" s="86"/>
      <c r="T30" s="199"/>
      <c r="U30" s="199"/>
      <c r="V30" s="199"/>
    </row>
    <row r="31" spans="1:22" s="64" customFormat="1" x14ac:dyDescent="0.25">
      <c r="A31" s="61"/>
      <c r="B31" s="62" t="s">
        <v>45</v>
      </c>
      <c r="C31" s="71">
        <v>16.134685505880494</v>
      </c>
      <c r="D31" s="110">
        <v>13.847929493882763</v>
      </c>
      <c r="E31" s="83">
        <v>0.80972783560064632</v>
      </c>
      <c r="F31" s="83">
        <v>-14.172919646709525</v>
      </c>
      <c r="G31" s="105"/>
      <c r="H31" s="71">
        <v>243.26888808457673</v>
      </c>
      <c r="I31" s="110">
        <v>272.20864791870446</v>
      </c>
      <c r="J31" s="83">
        <v>10.695512499396122</v>
      </c>
      <c r="K31" s="83">
        <v>11.896202618423747</v>
      </c>
      <c r="L31" s="63"/>
      <c r="M31" s="62"/>
      <c r="N31" s="178">
        <v>16134.685505880496</v>
      </c>
      <c r="O31" s="178">
        <v>13847.929493882762</v>
      </c>
      <c r="P31" s="178">
        <v>243268.88808457673</v>
      </c>
      <c r="Q31" s="178">
        <v>272208.64791870443</v>
      </c>
      <c r="R31" s="86"/>
      <c r="S31" s="86"/>
      <c r="T31" s="199"/>
      <c r="U31" s="199"/>
      <c r="V31" s="199"/>
    </row>
    <row r="32" spans="1:22" s="64" customFormat="1" x14ac:dyDescent="0.25">
      <c r="A32" s="61"/>
      <c r="B32" s="62" t="s">
        <v>46</v>
      </c>
      <c r="C32" s="71">
        <v>416.59667793178096</v>
      </c>
      <c r="D32" s="110">
        <v>409.36493576644739</v>
      </c>
      <c r="E32" s="83">
        <v>23.936732459201913</v>
      </c>
      <c r="F32" s="83">
        <v>-1.7359097055780648</v>
      </c>
      <c r="G32" s="105"/>
      <c r="H32" s="71">
        <v>191.04588079913108</v>
      </c>
      <c r="I32" s="110">
        <v>202.22400978670274</v>
      </c>
      <c r="J32" s="83">
        <v>7.9457043003190453</v>
      </c>
      <c r="K32" s="83">
        <v>5.8510180595437777</v>
      </c>
      <c r="L32" s="63"/>
      <c r="M32" s="62"/>
      <c r="N32" s="178">
        <v>416596.67793178099</v>
      </c>
      <c r="O32" s="178">
        <v>409364.93576644739</v>
      </c>
      <c r="P32" s="178">
        <v>191045.88079913109</v>
      </c>
      <c r="Q32" s="178">
        <v>202224.00978670275</v>
      </c>
      <c r="R32" s="86"/>
      <c r="S32" s="86"/>
      <c r="T32" s="199"/>
      <c r="U32" s="199"/>
      <c r="V32" s="199"/>
    </row>
    <row r="33" spans="1:22" s="64" customFormat="1" x14ac:dyDescent="0.25">
      <c r="A33" s="61"/>
      <c r="B33" s="62" t="s">
        <v>47</v>
      </c>
      <c r="C33" s="71">
        <v>1097.9806182261725</v>
      </c>
      <c r="D33" s="110">
        <v>1044.9030955204075</v>
      </c>
      <c r="E33" s="83">
        <v>61.098456799762644</v>
      </c>
      <c r="F33" s="83">
        <v>-4.8341037924251928</v>
      </c>
      <c r="G33" s="105"/>
      <c r="H33" s="71">
        <v>1176.8538757073611</v>
      </c>
      <c r="I33" s="110">
        <v>1234.5892832355314</v>
      </c>
      <c r="J33" s="83">
        <v>48.508984602170649</v>
      </c>
      <c r="K33" s="83">
        <v>4.9059113216981087</v>
      </c>
      <c r="L33" s="63"/>
      <c r="M33" s="62"/>
      <c r="N33" s="178">
        <v>1097980.6182261724</v>
      </c>
      <c r="O33" s="178">
        <v>1044903.0955204075</v>
      </c>
      <c r="P33" s="178">
        <v>1176853.8757073611</v>
      </c>
      <c r="Q33" s="178">
        <v>1234589.2832355313</v>
      </c>
      <c r="R33" s="86"/>
      <c r="S33" s="86"/>
      <c r="T33" s="199"/>
      <c r="U33" s="199"/>
      <c r="V33" s="199"/>
    </row>
    <row r="34" spans="1:22" s="64" customFormat="1" x14ac:dyDescent="0.25">
      <c r="A34" s="61"/>
      <c r="B34" s="62" t="s">
        <v>48</v>
      </c>
      <c r="C34" s="71">
        <v>137.07168093136326</v>
      </c>
      <c r="D34" s="110">
        <v>128.04188184157238</v>
      </c>
      <c r="E34" s="83">
        <v>7.4869731172165261</v>
      </c>
      <c r="F34" s="83">
        <v>-6.5876474472596813</v>
      </c>
      <c r="G34" s="105"/>
      <c r="H34" s="71">
        <v>398.69338100210194</v>
      </c>
      <c r="I34" s="110">
        <v>380.88837470391445</v>
      </c>
      <c r="J34" s="83">
        <v>14.965712528490412</v>
      </c>
      <c r="K34" s="83">
        <v>-4.4658394512181783</v>
      </c>
      <c r="L34" s="63"/>
      <c r="M34" s="62"/>
      <c r="N34" s="178">
        <v>137071.68093136325</v>
      </c>
      <c r="O34" s="178">
        <v>128041.88184157237</v>
      </c>
      <c r="P34" s="178">
        <v>398693.38100210193</v>
      </c>
      <c r="Q34" s="178">
        <v>380888.37470391445</v>
      </c>
      <c r="R34" s="86"/>
      <c r="S34" s="86"/>
      <c r="T34" s="199"/>
      <c r="U34" s="199"/>
      <c r="V34" s="199"/>
    </row>
    <row r="35" spans="1:22" s="64" customFormat="1" x14ac:dyDescent="0.25">
      <c r="A35" s="61"/>
      <c r="B35" s="104" t="s">
        <v>49</v>
      </c>
      <c r="C35" s="71">
        <v>80.073943192526755</v>
      </c>
      <c r="D35" s="110">
        <v>85.640000040809937</v>
      </c>
      <c r="E35" s="83">
        <v>5.0076144527250133</v>
      </c>
      <c r="F35" s="83">
        <v>6.9511461860949808</v>
      </c>
      <c r="G35" s="105"/>
      <c r="H35" s="71">
        <v>405.66901308304404</v>
      </c>
      <c r="I35" s="110">
        <v>447.61311875161471</v>
      </c>
      <c r="J35" s="83">
        <v>17.587434282879048</v>
      </c>
      <c r="K35" s="83">
        <v>10.339489661731772</v>
      </c>
      <c r="L35" s="63"/>
      <c r="M35" s="62"/>
      <c r="N35" s="178">
        <v>80073.943192526756</v>
      </c>
      <c r="O35" s="178">
        <v>85640.000040809944</v>
      </c>
      <c r="P35" s="178">
        <v>405669.01308304403</v>
      </c>
      <c r="Q35" s="178">
        <v>447613.1187516147</v>
      </c>
      <c r="R35" s="86"/>
      <c r="S35" s="86"/>
      <c r="T35" s="199"/>
      <c r="U35" s="199"/>
      <c r="V35" s="199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75" x14ac:dyDescent="0.2">
      <c r="A37" s="8"/>
      <c r="B37" s="320" t="s">
        <v>227</v>
      </c>
      <c r="C37" s="320"/>
      <c r="D37" s="320"/>
      <c r="E37" s="320"/>
      <c r="F37" s="10"/>
      <c r="G37" s="320" t="s">
        <v>228</v>
      </c>
      <c r="H37" s="320"/>
      <c r="I37" s="320"/>
      <c r="J37" s="320"/>
      <c r="K37" s="320"/>
      <c r="L37" s="12"/>
      <c r="M37" s="62"/>
    </row>
    <row r="38" spans="1:22" ht="14.25" customHeight="1" x14ac:dyDescent="0.25">
      <c r="A38" s="8"/>
      <c r="B38" s="319" t="s">
        <v>339</v>
      </c>
      <c r="C38" s="319"/>
      <c r="D38" s="319"/>
      <c r="E38" s="319"/>
      <c r="F38" s="10"/>
      <c r="G38" s="319" t="s">
        <v>339</v>
      </c>
      <c r="H38" s="319"/>
      <c r="I38" s="319"/>
      <c r="J38" s="319"/>
      <c r="K38" s="319"/>
      <c r="L38" s="12"/>
      <c r="M38" s="62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">
      <c r="A51" s="134" t="s">
        <v>182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s="64" customFormat="1" ht="14.25" x14ac:dyDescent="0.2">
      <c r="N52" s="86"/>
      <c r="O52" s="86"/>
      <c r="P52" s="86"/>
      <c r="Q52" s="86"/>
      <c r="R52" s="86"/>
      <c r="S52" s="86"/>
      <c r="T52" s="199"/>
      <c r="U52" s="199"/>
      <c r="V52" s="199"/>
    </row>
    <row r="53" spans="1:22" s="64" customFormat="1" ht="14.25" x14ac:dyDescent="0.2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9"/>
      <c r="U53" s="199"/>
      <c r="V53" s="199"/>
    </row>
    <row r="54" spans="1:22" s="64" customFormat="1" ht="14.25" x14ac:dyDescent="0.2">
      <c r="N54" s="86"/>
      <c r="O54" s="86"/>
      <c r="P54" s="86"/>
      <c r="Q54" s="86"/>
      <c r="R54" s="86"/>
      <c r="S54" s="86"/>
      <c r="T54" s="199"/>
      <c r="U54" s="199"/>
      <c r="V54" s="199"/>
    </row>
    <row r="55" spans="1:22" s="64" customFormat="1" ht="14.25" x14ac:dyDescent="0.2">
      <c r="N55" s="86"/>
      <c r="O55" s="86"/>
      <c r="P55" s="86"/>
      <c r="Q55" s="86"/>
      <c r="R55" s="86"/>
      <c r="S55" s="86"/>
      <c r="T55" s="199"/>
      <c r="U55" s="199"/>
      <c r="V55" s="199"/>
    </row>
    <row r="56" spans="1:22" s="64" customFormat="1" ht="14.25" x14ac:dyDescent="0.2">
      <c r="N56" s="86"/>
      <c r="O56" s="86"/>
      <c r="P56" s="86"/>
      <c r="Q56" s="86"/>
      <c r="R56" s="86"/>
      <c r="S56" s="86"/>
      <c r="T56" s="199"/>
      <c r="U56" s="199"/>
      <c r="V56" s="199"/>
    </row>
    <row r="57" spans="1:22" s="64" customFormat="1" ht="14.25" x14ac:dyDescent="0.2">
      <c r="N57" s="86"/>
      <c r="O57" s="86"/>
      <c r="P57" s="86"/>
      <c r="Q57" s="86"/>
      <c r="R57" s="86"/>
      <c r="S57" s="86"/>
      <c r="T57" s="199"/>
      <c r="U57" s="199"/>
      <c r="V57" s="199"/>
    </row>
    <row r="58" spans="1:22" s="64" customFormat="1" ht="14.25" x14ac:dyDescent="0.2">
      <c r="N58" s="86"/>
      <c r="O58" s="86"/>
      <c r="P58" s="86"/>
      <c r="Q58" s="86"/>
      <c r="R58" s="86"/>
      <c r="S58" s="86"/>
      <c r="T58" s="199"/>
      <c r="U58" s="199"/>
      <c r="V58" s="199"/>
    </row>
    <row r="59" spans="1:22" s="64" customFormat="1" ht="14.25" x14ac:dyDescent="0.2">
      <c r="N59" s="86"/>
      <c r="O59" s="86"/>
      <c r="P59" s="86"/>
      <c r="Q59" s="86"/>
      <c r="R59" s="86"/>
      <c r="S59" s="86"/>
      <c r="T59" s="199"/>
      <c r="U59" s="199"/>
      <c r="V59" s="199"/>
    </row>
    <row r="60" spans="1:22" s="64" customFormat="1" ht="14.25" x14ac:dyDescent="0.2">
      <c r="N60" s="86"/>
      <c r="O60" s="86"/>
      <c r="P60" s="86"/>
      <c r="Q60" s="86"/>
      <c r="R60" s="86"/>
      <c r="S60" s="86"/>
      <c r="T60" s="199"/>
      <c r="U60" s="199"/>
      <c r="V60" s="199"/>
    </row>
    <row r="61" spans="1:22" s="64" customFormat="1" ht="14.25" x14ac:dyDescent="0.2">
      <c r="N61" s="86"/>
      <c r="O61" s="86"/>
      <c r="P61" s="86"/>
      <c r="Q61" s="86"/>
      <c r="R61" s="86"/>
      <c r="S61" s="86"/>
      <c r="T61" s="199"/>
      <c r="U61" s="199"/>
      <c r="V61" s="199"/>
    </row>
    <row r="62" spans="1:22" s="64" customFormat="1" ht="14.25" x14ac:dyDescent="0.2">
      <c r="N62" s="86"/>
      <c r="O62" s="86"/>
      <c r="P62" s="86"/>
      <c r="Q62" s="86"/>
      <c r="R62" s="86"/>
      <c r="S62" s="86"/>
      <c r="T62" s="199"/>
      <c r="U62" s="199"/>
      <c r="V62" s="199"/>
    </row>
    <row r="63" spans="1:22" s="64" customFormat="1" ht="14.25" x14ac:dyDescent="0.2">
      <c r="N63" s="86"/>
      <c r="O63" s="86"/>
      <c r="P63" s="86"/>
      <c r="Q63" s="86"/>
      <c r="R63" s="86"/>
      <c r="S63" s="86"/>
      <c r="T63" s="199"/>
      <c r="U63" s="199"/>
      <c r="V63" s="199"/>
    </row>
    <row r="64" spans="1:22" s="64" customFormat="1" ht="14.25" x14ac:dyDescent="0.2">
      <c r="N64" s="86"/>
      <c r="O64" s="86"/>
      <c r="P64" s="86"/>
      <c r="Q64" s="86"/>
      <c r="R64" s="86"/>
      <c r="S64" s="86"/>
      <c r="T64" s="199"/>
      <c r="U64" s="199"/>
      <c r="V64" s="199"/>
    </row>
    <row r="65" spans="14:22" s="64" customFormat="1" ht="14.25" x14ac:dyDescent="0.2">
      <c r="N65" s="86"/>
      <c r="O65" s="86"/>
      <c r="P65" s="86"/>
      <c r="Q65" s="86"/>
      <c r="R65" s="86"/>
      <c r="S65" s="86"/>
      <c r="T65" s="199"/>
      <c r="U65" s="199"/>
      <c r="V65" s="199"/>
    </row>
    <row r="66" spans="14:22" s="64" customFormat="1" ht="14.25" x14ac:dyDescent="0.2">
      <c r="N66" s="86"/>
      <c r="O66" s="86"/>
      <c r="P66" s="86"/>
      <c r="Q66" s="86"/>
      <c r="R66" s="86"/>
      <c r="S66" s="86"/>
      <c r="T66" s="199"/>
      <c r="U66" s="199"/>
      <c r="V66" s="199"/>
    </row>
    <row r="67" spans="14:22" s="64" customFormat="1" ht="14.25" x14ac:dyDescent="0.2">
      <c r="N67" s="86"/>
      <c r="O67" s="86"/>
      <c r="P67" s="86"/>
      <c r="Q67" s="86"/>
      <c r="R67" s="86"/>
      <c r="S67" s="86"/>
      <c r="T67" s="199"/>
      <c r="U67" s="199"/>
      <c r="V67" s="199"/>
    </row>
    <row r="68" spans="14:22" s="64" customFormat="1" ht="14.25" x14ac:dyDescent="0.2">
      <c r="N68" s="86"/>
      <c r="O68" s="86"/>
      <c r="P68" s="86"/>
      <c r="Q68" s="86"/>
      <c r="R68" s="86"/>
      <c r="S68" s="86"/>
      <c r="T68" s="199"/>
      <c r="U68" s="199"/>
      <c r="V68" s="199"/>
    </row>
    <row r="69" spans="14:22" s="64" customFormat="1" ht="14.25" x14ac:dyDescent="0.2">
      <c r="N69" s="86"/>
      <c r="O69" s="86"/>
      <c r="P69" s="86"/>
      <c r="Q69" s="86"/>
      <c r="R69" s="86"/>
      <c r="S69" s="86"/>
      <c r="T69" s="199"/>
      <c r="U69" s="199"/>
      <c r="V69" s="199"/>
    </row>
    <row r="70" spans="14:22" s="64" customFormat="1" ht="14.25" x14ac:dyDescent="0.2">
      <c r="N70" s="86"/>
      <c r="O70" s="86"/>
      <c r="P70" s="86"/>
      <c r="Q70" s="86"/>
      <c r="R70" s="86"/>
      <c r="S70" s="86"/>
      <c r="T70" s="199"/>
      <c r="U70" s="199"/>
      <c r="V70" s="199"/>
    </row>
    <row r="71" spans="14:22" s="64" customFormat="1" ht="14.25" x14ac:dyDescent="0.2">
      <c r="N71" s="86"/>
      <c r="O71" s="86"/>
      <c r="P71" s="86"/>
      <c r="Q71" s="86"/>
      <c r="R71" s="86"/>
      <c r="S71" s="86"/>
      <c r="T71" s="199"/>
      <c r="U71" s="199"/>
      <c r="V71" s="199"/>
    </row>
    <row r="72" spans="14:22" s="64" customFormat="1" ht="14.25" x14ac:dyDescent="0.2">
      <c r="N72" s="86"/>
      <c r="O72" s="86"/>
      <c r="P72" s="86"/>
      <c r="Q72" s="86"/>
      <c r="R72" s="86"/>
      <c r="S72" s="86"/>
      <c r="T72" s="199"/>
      <c r="U72" s="199"/>
      <c r="V72" s="199"/>
    </row>
    <row r="73" spans="14:22" s="64" customFormat="1" ht="14.25" x14ac:dyDescent="0.2">
      <c r="N73" s="86"/>
      <c r="O73" s="86"/>
      <c r="P73" s="86"/>
      <c r="Q73" s="86"/>
      <c r="R73" s="86"/>
      <c r="S73" s="86"/>
      <c r="T73" s="199"/>
      <c r="U73" s="199"/>
      <c r="V73" s="199"/>
    </row>
    <row r="74" spans="14:22" s="64" customFormat="1" ht="14.25" x14ac:dyDescent="0.2">
      <c r="N74" s="86"/>
      <c r="O74" s="86"/>
      <c r="P74" s="86"/>
      <c r="Q74" s="86"/>
      <c r="R74" s="86"/>
      <c r="S74" s="86"/>
      <c r="T74" s="199"/>
      <c r="U74" s="199"/>
      <c r="V74" s="199"/>
    </row>
    <row r="75" spans="14:22" s="64" customFormat="1" ht="14.25" x14ac:dyDescent="0.2">
      <c r="N75" s="86"/>
      <c r="O75" s="86"/>
      <c r="P75" s="86"/>
      <c r="Q75" s="86"/>
      <c r="R75" s="86"/>
      <c r="S75" s="86"/>
      <c r="T75" s="199"/>
      <c r="U75" s="199"/>
      <c r="V75" s="199"/>
    </row>
    <row r="76" spans="14:22" s="64" customFormat="1" ht="14.25" x14ac:dyDescent="0.2">
      <c r="N76" s="86"/>
      <c r="O76" s="86"/>
      <c r="P76" s="86"/>
      <c r="Q76" s="86"/>
      <c r="R76" s="86"/>
      <c r="S76" s="86"/>
      <c r="T76" s="199"/>
      <c r="U76" s="199"/>
      <c r="V76" s="199"/>
    </row>
    <row r="77" spans="14:22" s="64" customFormat="1" ht="14.25" x14ac:dyDescent="0.2">
      <c r="N77" s="86"/>
      <c r="O77" s="86"/>
      <c r="P77" s="86"/>
      <c r="Q77" s="86"/>
      <c r="R77" s="86"/>
      <c r="S77" s="86"/>
      <c r="T77" s="199"/>
      <c r="U77" s="199"/>
      <c r="V77" s="199"/>
    </row>
    <row r="78" spans="14:22" s="64" customFormat="1" ht="14.25" x14ac:dyDescent="0.2">
      <c r="N78" s="86"/>
      <c r="O78" s="86"/>
      <c r="P78" s="86"/>
      <c r="Q78" s="86"/>
      <c r="R78" s="86"/>
      <c r="S78" s="86"/>
      <c r="T78" s="199"/>
      <c r="U78" s="199"/>
      <c r="V78" s="199"/>
    </row>
    <row r="79" spans="14:22" s="64" customFormat="1" ht="14.25" x14ac:dyDescent="0.2">
      <c r="N79" s="86"/>
      <c r="O79" s="86"/>
      <c r="P79" s="86"/>
      <c r="Q79" s="86"/>
      <c r="R79" s="86"/>
      <c r="S79" s="86"/>
      <c r="T79" s="199"/>
      <c r="U79" s="199"/>
      <c r="V79" s="199"/>
    </row>
    <row r="80" spans="14:22" s="64" customFormat="1" ht="14.25" x14ac:dyDescent="0.2">
      <c r="N80" s="86"/>
      <c r="O80" s="86"/>
      <c r="P80" s="86"/>
      <c r="Q80" s="86"/>
      <c r="R80" s="86"/>
      <c r="S80" s="86"/>
      <c r="T80" s="199"/>
      <c r="U80" s="199"/>
      <c r="V80" s="199"/>
    </row>
    <row r="81" spans="14:22" s="64" customFormat="1" ht="14.25" x14ac:dyDescent="0.2">
      <c r="N81" s="86"/>
      <c r="O81" s="86"/>
      <c r="P81" s="86"/>
      <c r="Q81" s="86"/>
      <c r="R81" s="86"/>
      <c r="S81" s="86"/>
      <c r="T81" s="199"/>
      <c r="U81" s="199"/>
      <c r="V81" s="199"/>
    </row>
    <row r="82" spans="14:22" s="64" customFormat="1" ht="14.25" x14ac:dyDescent="0.2">
      <c r="N82" s="86"/>
      <c r="O82" s="86"/>
      <c r="P82" s="86"/>
      <c r="Q82" s="86"/>
      <c r="R82" s="86"/>
      <c r="S82" s="86"/>
      <c r="T82" s="199"/>
      <c r="U82" s="199"/>
      <c r="V82" s="199"/>
    </row>
    <row r="83" spans="14:22" s="64" customFormat="1" ht="14.25" x14ac:dyDescent="0.2">
      <c r="N83" s="86"/>
      <c r="O83" s="86"/>
      <c r="P83" s="86"/>
      <c r="Q83" s="86"/>
      <c r="R83" s="86"/>
      <c r="S83" s="86"/>
      <c r="T83" s="199"/>
      <c r="U83" s="199"/>
      <c r="V83" s="199"/>
    </row>
    <row r="84" spans="14:22" s="64" customFormat="1" ht="14.25" x14ac:dyDescent="0.2">
      <c r="N84" s="86"/>
      <c r="O84" s="86"/>
      <c r="P84" s="86"/>
      <c r="Q84" s="86"/>
      <c r="R84" s="86"/>
      <c r="S84" s="86"/>
      <c r="T84" s="199"/>
      <c r="U84" s="199"/>
      <c r="V84" s="199"/>
    </row>
    <row r="85" spans="14:22" s="64" customFormat="1" ht="14.25" x14ac:dyDescent="0.2">
      <c r="N85" s="86"/>
      <c r="O85" s="86"/>
      <c r="P85" s="86"/>
      <c r="Q85" s="86"/>
      <c r="R85" s="86"/>
      <c r="S85" s="86"/>
      <c r="T85" s="199"/>
      <c r="U85" s="199"/>
      <c r="V85" s="199"/>
    </row>
    <row r="86" spans="14:22" s="64" customFormat="1" ht="14.25" x14ac:dyDescent="0.2">
      <c r="N86" s="86"/>
      <c r="O86" s="86"/>
      <c r="P86" s="86"/>
      <c r="Q86" s="86"/>
      <c r="R86" s="86"/>
      <c r="S86" s="86"/>
      <c r="T86" s="199"/>
      <c r="U86" s="199"/>
      <c r="V86" s="199"/>
    </row>
    <row r="87" spans="14:22" s="64" customFormat="1" ht="14.25" x14ac:dyDescent="0.2">
      <c r="N87" s="86"/>
      <c r="O87" s="86"/>
      <c r="P87" s="86"/>
      <c r="Q87" s="86"/>
      <c r="R87" s="86"/>
      <c r="S87" s="86"/>
      <c r="T87" s="199"/>
      <c r="U87" s="199"/>
      <c r="V87" s="199"/>
    </row>
    <row r="88" spans="14:22" s="64" customFormat="1" ht="14.25" x14ac:dyDescent="0.2">
      <c r="N88" s="86"/>
      <c r="O88" s="86"/>
      <c r="P88" s="86"/>
      <c r="Q88" s="86"/>
      <c r="R88" s="86"/>
      <c r="S88" s="86"/>
      <c r="T88" s="199"/>
      <c r="U88" s="199"/>
      <c r="V88" s="199"/>
    </row>
    <row r="89" spans="14:22" s="64" customFormat="1" ht="14.25" x14ac:dyDescent="0.2">
      <c r="N89" s="86"/>
      <c r="O89" s="86"/>
      <c r="P89" s="86"/>
      <c r="Q89" s="86"/>
      <c r="R89" s="86"/>
      <c r="S89" s="86"/>
      <c r="T89" s="199"/>
      <c r="U89" s="199"/>
      <c r="V89" s="199"/>
    </row>
    <row r="90" spans="14:22" s="64" customFormat="1" ht="14.25" x14ac:dyDescent="0.2">
      <c r="N90" s="86"/>
      <c r="O90" s="86"/>
      <c r="P90" s="86"/>
      <c r="Q90" s="86"/>
      <c r="R90" s="86"/>
      <c r="S90" s="86"/>
      <c r="T90" s="199"/>
      <c r="U90" s="199"/>
      <c r="V90" s="199"/>
    </row>
    <row r="91" spans="14:22" s="64" customFormat="1" ht="14.25" x14ac:dyDescent="0.2">
      <c r="N91" s="86"/>
      <c r="O91" s="86"/>
      <c r="P91" s="86"/>
      <c r="Q91" s="86"/>
      <c r="R91" s="86"/>
      <c r="S91" s="86"/>
      <c r="T91" s="199"/>
      <c r="U91" s="199"/>
      <c r="V91" s="199"/>
    </row>
    <row r="92" spans="14:22" s="64" customFormat="1" ht="14.25" x14ac:dyDescent="0.2">
      <c r="N92" s="86"/>
      <c r="O92" s="86"/>
      <c r="P92" s="86"/>
      <c r="Q92" s="86"/>
      <c r="R92" s="86"/>
      <c r="S92" s="86"/>
      <c r="T92" s="199"/>
      <c r="U92" s="199"/>
      <c r="V92" s="199"/>
    </row>
    <row r="93" spans="14:22" s="64" customFormat="1" ht="14.25" x14ac:dyDescent="0.2">
      <c r="N93" s="86"/>
      <c r="O93" s="86"/>
      <c r="P93" s="86"/>
      <c r="Q93" s="86"/>
      <c r="R93" s="86"/>
      <c r="S93" s="86"/>
      <c r="T93" s="199"/>
      <c r="U93" s="199"/>
      <c r="V93" s="199"/>
    </row>
    <row r="94" spans="14:22" s="64" customFormat="1" ht="14.25" x14ac:dyDescent="0.2">
      <c r="N94" s="86"/>
      <c r="O94" s="86"/>
      <c r="P94" s="86"/>
      <c r="Q94" s="86"/>
      <c r="R94" s="86"/>
      <c r="S94" s="86"/>
      <c r="T94" s="199"/>
      <c r="U94" s="199"/>
      <c r="V94" s="199"/>
    </row>
    <row r="95" spans="14:22" s="64" customFormat="1" ht="14.25" x14ac:dyDescent="0.2">
      <c r="N95" s="86"/>
      <c r="O95" s="86"/>
      <c r="P95" s="86"/>
      <c r="Q95" s="86"/>
      <c r="R95" s="86"/>
      <c r="S95" s="86"/>
      <c r="T95" s="199"/>
      <c r="U95" s="199"/>
      <c r="V95" s="199"/>
    </row>
    <row r="96" spans="14:22" s="64" customFormat="1" ht="14.25" x14ac:dyDescent="0.2">
      <c r="N96" s="86"/>
      <c r="O96" s="86"/>
      <c r="P96" s="86"/>
      <c r="Q96" s="86"/>
      <c r="R96" s="86"/>
      <c r="S96" s="86"/>
      <c r="T96" s="199"/>
      <c r="U96" s="199"/>
      <c r="V96" s="199"/>
    </row>
    <row r="97" spans="14:22" s="64" customFormat="1" ht="14.25" x14ac:dyDescent="0.2">
      <c r="N97" s="86"/>
      <c r="O97" s="86"/>
      <c r="P97" s="86"/>
      <c r="Q97" s="86"/>
      <c r="R97" s="86"/>
      <c r="S97" s="86"/>
      <c r="T97" s="199"/>
      <c r="U97" s="199"/>
      <c r="V97" s="199"/>
    </row>
    <row r="98" spans="14:22" s="64" customFormat="1" ht="14.25" x14ac:dyDescent="0.2">
      <c r="N98" s="86"/>
      <c r="O98" s="86"/>
      <c r="P98" s="86"/>
      <c r="Q98" s="86"/>
      <c r="R98" s="86"/>
      <c r="S98" s="86"/>
      <c r="T98" s="199"/>
      <c r="U98" s="199"/>
      <c r="V98" s="199"/>
    </row>
    <row r="99" spans="14:22" s="64" customFormat="1" ht="14.25" x14ac:dyDescent="0.2">
      <c r="N99" s="86"/>
      <c r="O99" s="86"/>
      <c r="P99" s="86"/>
      <c r="Q99" s="86"/>
      <c r="R99" s="86"/>
      <c r="S99" s="86"/>
      <c r="T99" s="199"/>
      <c r="U99" s="199"/>
      <c r="V99" s="199"/>
    </row>
    <row r="100" spans="14:22" s="64" customFormat="1" ht="14.25" x14ac:dyDescent="0.2">
      <c r="N100" s="86"/>
      <c r="O100" s="86"/>
      <c r="P100" s="86"/>
      <c r="Q100" s="86"/>
      <c r="R100" s="86"/>
      <c r="S100" s="86"/>
      <c r="T100" s="199"/>
      <c r="U100" s="199"/>
      <c r="V100" s="199"/>
    </row>
    <row r="101" spans="14:22" s="64" customFormat="1" ht="14.25" x14ac:dyDescent="0.2">
      <c r="N101" s="86"/>
      <c r="O101" s="86"/>
      <c r="P101" s="86"/>
      <c r="Q101" s="86"/>
      <c r="R101" s="86"/>
      <c r="S101" s="86"/>
      <c r="T101" s="199"/>
      <c r="U101" s="199"/>
      <c r="V101" s="199"/>
    </row>
    <row r="102" spans="14:22" s="64" customFormat="1" ht="14.25" x14ac:dyDescent="0.2">
      <c r="N102" s="86"/>
      <c r="O102" s="86"/>
      <c r="P102" s="86"/>
      <c r="Q102" s="86"/>
      <c r="R102" s="86"/>
      <c r="S102" s="86"/>
      <c r="T102" s="199"/>
      <c r="U102" s="199"/>
      <c r="V102" s="199"/>
    </row>
    <row r="103" spans="14:22" s="64" customFormat="1" ht="14.25" x14ac:dyDescent="0.2">
      <c r="N103" s="86"/>
      <c r="O103" s="86"/>
      <c r="P103" s="86"/>
      <c r="Q103" s="86"/>
      <c r="R103" s="86"/>
      <c r="S103" s="86"/>
      <c r="T103" s="199"/>
      <c r="U103" s="199"/>
      <c r="V103" s="199"/>
    </row>
    <row r="104" spans="14:22" s="64" customFormat="1" ht="14.25" x14ac:dyDescent="0.2">
      <c r="N104" s="86"/>
      <c r="O104" s="86"/>
      <c r="P104" s="86"/>
      <c r="Q104" s="86"/>
      <c r="R104" s="86"/>
      <c r="S104" s="86"/>
      <c r="T104" s="199"/>
      <c r="U104" s="199"/>
      <c r="V104" s="199"/>
    </row>
    <row r="105" spans="14:22" s="64" customFormat="1" ht="14.25" x14ac:dyDescent="0.2">
      <c r="N105" s="86"/>
      <c r="O105" s="86"/>
      <c r="P105" s="86"/>
      <c r="Q105" s="86"/>
      <c r="R105" s="86"/>
      <c r="S105" s="86"/>
      <c r="T105" s="199"/>
      <c r="U105" s="199"/>
      <c r="V105" s="199"/>
    </row>
    <row r="106" spans="14:22" s="64" customFormat="1" ht="14.25" x14ac:dyDescent="0.2">
      <c r="N106" s="86"/>
      <c r="O106" s="86"/>
      <c r="P106" s="86"/>
      <c r="Q106" s="86"/>
      <c r="R106" s="86"/>
      <c r="S106" s="86"/>
      <c r="T106" s="199"/>
      <c r="U106" s="199"/>
      <c r="V106" s="199"/>
    </row>
    <row r="107" spans="14:22" s="64" customFormat="1" ht="14.25" x14ac:dyDescent="0.2">
      <c r="N107" s="86"/>
      <c r="O107" s="86"/>
      <c r="P107" s="86"/>
      <c r="Q107" s="86"/>
      <c r="R107" s="86"/>
      <c r="S107" s="86"/>
      <c r="T107" s="199"/>
      <c r="U107" s="199"/>
      <c r="V107" s="199"/>
    </row>
    <row r="108" spans="14:22" s="64" customFormat="1" ht="14.25" x14ac:dyDescent="0.2">
      <c r="N108" s="86"/>
      <c r="O108" s="86"/>
      <c r="P108" s="86"/>
      <c r="Q108" s="86"/>
      <c r="R108" s="86"/>
      <c r="S108" s="86"/>
      <c r="T108" s="199"/>
      <c r="U108" s="199"/>
      <c r="V108" s="199"/>
    </row>
    <row r="109" spans="14:22" s="64" customFormat="1" ht="14.25" x14ac:dyDescent="0.2">
      <c r="N109" s="86"/>
      <c r="O109" s="86"/>
      <c r="P109" s="86"/>
      <c r="Q109" s="86"/>
      <c r="R109" s="86"/>
      <c r="S109" s="86"/>
      <c r="T109" s="199"/>
      <c r="U109" s="199"/>
      <c r="V109" s="199"/>
    </row>
    <row r="110" spans="14:22" s="64" customFormat="1" ht="14.25" x14ac:dyDescent="0.2">
      <c r="N110" s="86"/>
      <c r="O110" s="86"/>
      <c r="P110" s="86"/>
      <c r="Q110" s="86"/>
      <c r="R110" s="86"/>
      <c r="S110" s="86"/>
      <c r="T110" s="199"/>
      <c r="U110" s="199"/>
      <c r="V110" s="199"/>
    </row>
    <row r="111" spans="14:22" s="64" customFormat="1" ht="14.25" x14ac:dyDescent="0.2">
      <c r="N111" s="86"/>
      <c r="O111" s="86"/>
      <c r="P111" s="86"/>
      <c r="Q111" s="86"/>
      <c r="R111" s="86"/>
      <c r="S111" s="86"/>
      <c r="T111" s="199"/>
      <c r="U111" s="199"/>
      <c r="V111" s="199"/>
    </row>
    <row r="112" spans="14:22" s="64" customFormat="1" ht="14.25" x14ac:dyDescent="0.2">
      <c r="N112" s="86"/>
      <c r="O112" s="86"/>
      <c r="P112" s="86"/>
      <c r="Q112" s="86"/>
      <c r="R112" s="86"/>
      <c r="S112" s="86"/>
      <c r="T112" s="199"/>
      <c r="U112" s="199"/>
      <c r="V112" s="199"/>
    </row>
    <row r="113" spans="14:22" s="64" customFormat="1" ht="14.25" x14ac:dyDescent="0.2">
      <c r="N113" s="86"/>
      <c r="O113" s="86"/>
      <c r="P113" s="86"/>
      <c r="Q113" s="86"/>
      <c r="R113" s="86"/>
      <c r="S113" s="86"/>
      <c r="T113" s="199"/>
      <c r="U113" s="199"/>
      <c r="V113" s="199"/>
    </row>
    <row r="114" spans="14:22" s="64" customFormat="1" ht="14.25" x14ac:dyDescent="0.2">
      <c r="N114" s="86"/>
      <c r="O114" s="86"/>
      <c r="P114" s="86"/>
      <c r="Q114" s="86"/>
      <c r="R114" s="86"/>
      <c r="S114" s="86"/>
      <c r="T114" s="199"/>
      <c r="U114" s="199"/>
      <c r="V114" s="199"/>
    </row>
    <row r="115" spans="14:22" s="64" customFormat="1" ht="14.25" x14ac:dyDescent="0.2">
      <c r="N115" s="86"/>
      <c r="O115" s="86"/>
      <c r="P115" s="86"/>
      <c r="Q115" s="86"/>
      <c r="R115" s="86"/>
      <c r="S115" s="86"/>
      <c r="T115" s="199"/>
      <c r="U115" s="199"/>
      <c r="V115" s="199"/>
    </row>
    <row r="116" spans="14:22" s="64" customFormat="1" ht="14.25" x14ac:dyDescent="0.2">
      <c r="N116" s="86"/>
      <c r="O116" s="86"/>
      <c r="P116" s="86"/>
      <c r="Q116" s="86"/>
      <c r="R116" s="86"/>
      <c r="S116" s="86"/>
      <c r="T116" s="199"/>
      <c r="U116" s="199"/>
      <c r="V116" s="199"/>
    </row>
    <row r="117" spans="14:22" s="64" customFormat="1" ht="14.25" x14ac:dyDescent="0.2">
      <c r="N117" s="86"/>
      <c r="O117" s="86"/>
      <c r="P117" s="86"/>
      <c r="Q117" s="86"/>
      <c r="R117" s="86"/>
      <c r="S117" s="86"/>
      <c r="T117" s="199"/>
      <c r="U117" s="199"/>
      <c r="V117" s="199"/>
    </row>
    <row r="118" spans="14:22" s="64" customFormat="1" ht="14.25" x14ac:dyDescent="0.2">
      <c r="N118" s="86"/>
      <c r="O118" s="86"/>
      <c r="P118" s="86"/>
      <c r="Q118" s="86"/>
      <c r="R118" s="86"/>
      <c r="S118" s="86"/>
      <c r="T118" s="199"/>
      <c r="U118" s="199"/>
      <c r="V118" s="199"/>
    </row>
    <row r="119" spans="14:22" s="64" customFormat="1" ht="14.25" x14ac:dyDescent="0.2">
      <c r="N119" s="86"/>
      <c r="O119" s="86"/>
      <c r="P119" s="86"/>
      <c r="Q119" s="86"/>
      <c r="R119" s="86"/>
      <c r="S119" s="86"/>
      <c r="T119" s="199"/>
      <c r="U119" s="199"/>
      <c r="V119" s="199"/>
    </row>
    <row r="120" spans="14:22" s="64" customFormat="1" ht="14.25" x14ac:dyDescent="0.2">
      <c r="N120" s="86"/>
      <c r="O120" s="86"/>
      <c r="P120" s="86"/>
      <c r="Q120" s="86"/>
      <c r="R120" s="86"/>
      <c r="S120" s="86"/>
      <c r="T120" s="199"/>
      <c r="U120" s="199"/>
      <c r="V120" s="199"/>
    </row>
    <row r="121" spans="14:22" s="64" customFormat="1" ht="14.25" x14ac:dyDescent="0.2">
      <c r="N121" s="86"/>
      <c r="O121" s="86"/>
      <c r="P121" s="86"/>
      <c r="Q121" s="86"/>
      <c r="R121" s="86"/>
      <c r="S121" s="86"/>
      <c r="T121" s="199"/>
      <c r="U121" s="199"/>
      <c r="V121" s="199"/>
    </row>
    <row r="122" spans="14:22" s="64" customFormat="1" ht="14.25" x14ac:dyDescent="0.2">
      <c r="N122" s="86"/>
      <c r="O122" s="86"/>
      <c r="P122" s="86"/>
      <c r="Q122" s="86"/>
      <c r="R122" s="86"/>
      <c r="S122" s="86"/>
      <c r="T122" s="199"/>
      <c r="U122" s="199"/>
      <c r="V122" s="199"/>
    </row>
    <row r="123" spans="14:22" s="64" customFormat="1" ht="14.25" x14ac:dyDescent="0.2">
      <c r="N123" s="86"/>
      <c r="O123" s="86"/>
      <c r="P123" s="86"/>
      <c r="Q123" s="86"/>
      <c r="R123" s="86"/>
      <c r="S123" s="86"/>
      <c r="T123" s="199"/>
      <c r="U123" s="199"/>
      <c r="V123" s="199"/>
    </row>
    <row r="124" spans="14:22" s="64" customFormat="1" ht="14.25" x14ac:dyDescent="0.2">
      <c r="N124" s="86"/>
      <c r="O124" s="86"/>
      <c r="P124" s="86"/>
      <c r="Q124" s="86"/>
      <c r="R124" s="86"/>
      <c r="S124" s="86"/>
      <c r="T124" s="199"/>
      <c r="U124" s="199"/>
      <c r="V124" s="199"/>
    </row>
    <row r="125" spans="14:22" s="64" customFormat="1" ht="14.25" x14ac:dyDescent="0.2">
      <c r="N125" s="86"/>
      <c r="O125" s="86"/>
      <c r="P125" s="86"/>
      <c r="Q125" s="86"/>
      <c r="R125" s="86"/>
      <c r="S125" s="86"/>
      <c r="T125" s="199"/>
      <c r="U125" s="199"/>
      <c r="V125" s="199"/>
    </row>
    <row r="126" spans="14:22" s="64" customFormat="1" ht="14.25" x14ac:dyDescent="0.2">
      <c r="N126" s="86"/>
      <c r="O126" s="86"/>
      <c r="P126" s="86"/>
      <c r="Q126" s="86"/>
      <c r="R126" s="86"/>
      <c r="S126" s="86"/>
      <c r="T126" s="199"/>
      <c r="U126" s="199"/>
      <c r="V126" s="199"/>
    </row>
    <row r="127" spans="14:22" s="64" customFormat="1" ht="14.25" x14ac:dyDescent="0.2">
      <c r="N127" s="86"/>
      <c r="O127" s="86"/>
      <c r="P127" s="86"/>
      <c r="Q127" s="86"/>
      <c r="R127" s="86"/>
      <c r="S127" s="86"/>
      <c r="T127" s="199"/>
      <c r="U127" s="199"/>
      <c r="V127" s="199"/>
    </row>
    <row r="128" spans="14:22" s="64" customFormat="1" ht="14.25" x14ac:dyDescent="0.2">
      <c r="N128" s="86"/>
      <c r="O128" s="86"/>
      <c r="P128" s="86"/>
      <c r="Q128" s="86"/>
      <c r="R128" s="86"/>
      <c r="S128" s="86"/>
      <c r="T128" s="199"/>
      <c r="U128" s="199"/>
      <c r="V128" s="199"/>
    </row>
    <row r="129" spans="14:22" s="64" customFormat="1" ht="14.25" x14ac:dyDescent="0.2">
      <c r="N129" s="86"/>
      <c r="O129" s="86"/>
      <c r="P129" s="86"/>
      <c r="Q129" s="86"/>
      <c r="R129" s="86"/>
      <c r="S129" s="86"/>
      <c r="T129" s="199"/>
      <c r="U129" s="199"/>
      <c r="V129" s="199"/>
    </row>
    <row r="130" spans="14:22" s="64" customFormat="1" ht="14.25" x14ac:dyDescent="0.2">
      <c r="N130" s="86"/>
      <c r="O130" s="86"/>
      <c r="P130" s="86"/>
      <c r="Q130" s="86"/>
      <c r="R130" s="86"/>
      <c r="S130" s="86"/>
      <c r="T130" s="199"/>
      <c r="U130" s="199"/>
      <c r="V130" s="199"/>
    </row>
    <row r="131" spans="14:22" s="64" customFormat="1" ht="14.25" x14ac:dyDescent="0.2">
      <c r="N131" s="86"/>
      <c r="O131" s="86"/>
      <c r="P131" s="86"/>
      <c r="Q131" s="86"/>
      <c r="R131" s="86"/>
      <c r="S131" s="86"/>
      <c r="T131" s="199"/>
      <c r="U131" s="199"/>
      <c r="V131" s="199"/>
    </row>
    <row r="132" spans="14:22" s="64" customFormat="1" ht="14.25" x14ac:dyDescent="0.2">
      <c r="N132" s="86"/>
      <c r="O132" s="86"/>
      <c r="P132" s="86"/>
      <c r="Q132" s="86"/>
      <c r="R132" s="86"/>
      <c r="S132" s="86"/>
      <c r="T132" s="199"/>
      <c r="U132" s="199"/>
      <c r="V132" s="199"/>
    </row>
    <row r="133" spans="14:22" s="64" customFormat="1" ht="14.25" x14ac:dyDescent="0.2">
      <c r="N133" s="86"/>
      <c r="O133" s="86"/>
      <c r="P133" s="86"/>
      <c r="Q133" s="86"/>
      <c r="R133" s="86"/>
      <c r="S133" s="86"/>
      <c r="T133" s="199"/>
      <c r="U133" s="199"/>
      <c r="V133" s="199"/>
    </row>
    <row r="134" spans="14:22" s="64" customFormat="1" ht="14.25" x14ac:dyDescent="0.2">
      <c r="N134" s="86"/>
      <c r="O134" s="86"/>
      <c r="P134" s="86"/>
      <c r="Q134" s="86"/>
      <c r="R134" s="86"/>
      <c r="S134" s="86"/>
      <c r="T134" s="199"/>
      <c r="U134" s="199"/>
      <c r="V134" s="199"/>
    </row>
    <row r="135" spans="14:22" s="64" customFormat="1" ht="14.25" x14ac:dyDescent="0.2">
      <c r="N135" s="86"/>
      <c r="O135" s="86"/>
      <c r="P135" s="86"/>
      <c r="Q135" s="86"/>
      <c r="R135" s="86"/>
      <c r="S135" s="86"/>
      <c r="T135" s="199"/>
      <c r="U135" s="199"/>
      <c r="V135" s="199"/>
    </row>
    <row r="136" spans="14:22" s="64" customFormat="1" ht="14.25" x14ac:dyDescent="0.2">
      <c r="N136" s="86"/>
      <c r="O136" s="86"/>
      <c r="P136" s="86"/>
      <c r="Q136" s="86"/>
      <c r="R136" s="86"/>
      <c r="S136" s="86"/>
      <c r="T136" s="199"/>
      <c r="U136" s="199"/>
      <c r="V136" s="199"/>
    </row>
    <row r="137" spans="14:22" s="64" customFormat="1" ht="14.25" x14ac:dyDescent="0.2">
      <c r="N137" s="86"/>
      <c r="O137" s="86"/>
      <c r="P137" s="86"/>
      <c r="Q137" s="86"/>
      <c r="R137" s="86"/>
      <c r="S137" s="86"/>
      <c r="T137" s="199"/>
      <c r="U137" s="199"/>
      <c r="V137" s="199"/>
    </row>
    <row r="138" spans="14:22" s="64" customFormat="1" ht="14.25" x14ac:dyDescent="0.2">
      <c r="N138" s="86"/>
      <c r="O138" s="86"/>
      <c r="P138" s="86"/>
      <c r="Q138" s="86"/>
      <c r="R138" s="86"/>
      <c r="S138" s="86"/>
      <c r="T138" s="199"/>
      <c r="U138" s="199"/>
      <c r="V138" s="199"/>
    </row>
    <row r="139" spans="14:22" s="64" customFormat="1" ht="14.25" x14ac:dyDescent="0.2">
      <c r="N139" s="86"/>
      <c r="O139" s="86"/>
      <c r="P139" s="86"/>
      <c r="Q139" s="86"/>
      <c r="R139" s="86"/>
      <c r="S139" s="86"/>
      <c r="T139" s="199"/>
      <c r="U139" s="199"/>
      <c r="V139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10" style="86" bestFit="1" customWidth="1"/>
    <col min="18" max="18" width="10.85546875" style="86"/>
    <col min="19" max="20" width="10.85546875" style="199"/>
    <col min="21" max="36" width="10.85546875" style="64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06" t="s">
        <v>83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S7" s="64"/>
      <c r="T7" s="228"/>
    </row>
    <row r="8" spans="1:21" ht="15.75" x14ac:dyDescent="0.25">
      <c r="A8" s="8"/>
      <c r="B8" s="9"/>
      <c r="C8" s="293" t="s">
        <v>85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S8" s="64"/>
      <c r="T8" s="228"/>
      <c r="U8" s="197"/>
    </row>
    <row r="9" spans="1:21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S9" s="64"/>
      <c r="T9" s="64"/>
    </row>
    <row r="10" spans="1:21" s="64" customFormat="1" ht="15.75" customHeight="1" x14ac:dyDescent="0.25">
      <c r="A10" s="61"/>
      <c r="B10" s="62"/>
      <c r="C10" s="298" t="s">
        <v>156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3"/>
      <c r="P10" s="86"/>
      <c r="Q10" s="86"/>
      <c r="R10" s="86"/>
    </row>
    <row r="11" spans="1:21" s="64" customFormat="1" x14ac:dyDescent="0.25">
      <c r="A11" s="61"/>
      <c r="B11" s="62"/>
      <c r="C11" s="141" t="s">
        <v>140</v>
      </c>
      <c r="D11" s="122" t="s">
        <v>141</v>
      </c>
      <c r="E11" s="141" t="s">
        <v>142</v>
      </c>
      <c r="F11" s="141" t="s">
        <v>143</v>
      </c>
      <c r="G11" s="141" t="s">
        <v>144</v>
      </c>
      <c r="H11" s="141" t="s">
        <v>145</v>
      </c>
      <c r="I11" s="141" t="s">
        <v>146</v>
      </c>
      <c r="J11" s="141" t="s">
        <v>147</v>
      </c>
      <c r="K11" s="141" t="s">
        <v>148</v>
      </c>
      <c r="L11" s="141" t="s">
        <v>139</v>
      </c>
      <c r="M11" s="141" t="s">
        <v>149</v>
      </c>
      <c r="N11" s="141" t="s">
        <v>150</v>
      </c>
      <c r="O11" s="63"/>
      <c r="P11" s="179"/>
      <c r="Q11" s="86"/>
      <c r="R11" s="86"/>
      <c r="S11" s="86"/>
    </row>
    <row r="12" spans="1:21" s="64" customFormat="1" ht="9.75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3"/>
      <c r="P12" s="86"/>
      <c r="Q12" s="86"/>
      <c r="R12" s="86"/>
      <c r="S12" s="86"/>
    </row>
    <row r="13" spans="1:21" s="64" customFormat="1" x14ac:dyDescent="0.25">
      <c r="A13" s="61"/>
      <c r="B13" s="106"/>
      <c r="C13" s="298" t="s">
        <v>82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3"/>
      <c r="P13" s="86"/>
      <c r="Q13" s="86"/>
      <c r="R13" s="86"/>
      <c r="S13" s="86"/>
    </row>
    <row r="14" spans="1:21" s="64" customFormat="1" ht="14.25" x14ac:dyDescent="0.2">
      <c r="A14" s="61"/>
      <c r="B14" s="101">
        <v>2015</v>
      </c>
      <c r="C14" s="83">
        <v>12.428493871569401</v>
      </c>
      <c r="D14" s="83">
        <v>14.958638513252501</v>
      </c>
      <c r="E14" s="83">
        <v>17.026187055064231</v>
      </c>
      <c r="F14" s="83">
        <v>18.151754839830133</v>
      </c>
      <c r="G14" s="83">
        <v>18.379273033396064</v>
      </c>
      <c r="H14" s="83">
        <v>18.681297068816665</v>
      </c>
      <c r="I14" s="83">
        <v>18.817383640719598</v>
      </c>
      <c r="J14" s="83">
        <v>18.442909838659599</v>
      </c>
      <c r="K14" s="83">
        <v>18.411537289639998</v>
      </c>
      <c r="L14" s="83">
        <v>18.426355996944235</v>
      </c>
      <c r="M14" s="83">
        <v>17.299149869738105</v>
      </c>
      <c r="N14" s="83">
        <v>17.632158569906917</v>
      </c>
      <c r="O14" s="63"/>
      <c r="P14" s="86"/>
      <c r="Q14" s="86"/>
      <c r="R14" s="86"/>
      <c r="S14" s="86"/>
    </row>
    <row r="15" spans="1:21" s="64" customFormat="1" ht="14.25" x14ac:dyDescent="0.2">
      <c r="A15" s="61"/>
      <c r="B15" s="101">
        <v>2016</v>
      </c>
      <c r="C15" s="83">
        <v>17.514368423545299</v>
      </c>
      <c r="D15" s="83">
        <v>18.79</v>
      </c>
      <c r="E15" s="83">
        <v>20.670256488874852</v>
      </c>
      <c r="F15" s="83">
        <v>20.563766093974753</v>
      </c>
      <c r="G15" s="83">
        <v>20.61442647806842</v>
      </c>
      <c r="H15" s="83">
        <v>18.643699092876922</v>
      </c>
      <c r="I15" s="83">
        <v>18.643699092876922</v>
      </c>
      <c r="J15" s="83">
        <v>23.055546331439349</v>
      </c>
      <c r="K15" s="83">
        <v>24.492093330088256</v>
      </c>
      <c r="L15" s="83">
        <v>21.050495647969051</v>
      </c>
      <c r="M15" s="83">
        <v>17.155953557312252</v>
      </c>
      <c r="N15" s="83">
        <v>15.889930361728256</v>
      </c>
      <c r="O15" s="63"/>
      <c r="P15" s="86"/>
      <c r="Q15" s="86"/>
      <c r="R15" s="86"/>
      <c r="S15" s="86"/>
    </row>
    <row r="16" spans="1:21" s="64" customFormat="1" x14ac:dyDescent="0.25">
      <c r="A16" s="61"/>
      <c r="B16" s="101">
        <v>2017</v>
      </c>
      <c r="C16" s="83">
        <v>16.085989598676047</v>
      </c>
      <c r="D16" s="83">
        <v>16.35318037435739</v>
      </c>
      <c r="E16" s="83">
        <v>18.985117044755597</v>
      </c>
      <c r="F16" s="83">
        <v>19.033514022497073</v>
      </c>
      <c r="G16" s="83">
        <v>20.201150706800423</v>
      </c>
      <c r="H16" s="83">
        <v>19.423435491585209</v>
      </c>
      <c r="I16" s="84">
        <v>19.375038513843734</v>
      </c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23" s="64" customFormat="1" x14ac:dyDescent="0.25">
      <c r="A17" s="61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3"/>
      <c r="P17" s="86"/>
      <c r="Q17" s="86" t="s">
        <v>85</v>
      </c>
      <c r="R17" s="86"/>
      <c r="S17" s="86"/>
    </row>
    <row r="18" spans="1:23" s="64" customFormat="1" x14ac:dyDescent="0.25">
      <c r="A18" s="61"/>
      <c r="B18" s="171" t="s">
        <v>365</v>
      </c>
      <c r="C18" s="83">
        <v>-1.4283788248692524</v>
      </c>
      <c r="D18" s="83">
        <v>-2.4368196256426096</v>
      </c>
      <c r="E18" s="83">
        <v>-1.6851394441192546</v>
      </c>
      <c r="F18" s="83">
        <v>-1.5302520714776797</v>
      </c>
      <c r="G18" s="83">
        <v>-0.41327577126799753</v>
      </c>
      <c r="H18" s="83">
        <v>0.77973639870828748</v>
      </c>
      <c r="I18" s="84">
        <v>0.73133942096681182</v>
      </c>
      <c r="J18" s="83"/>
      <c r="K18" s="83"/>
      <c r="L18" s="83"/>
      <c r="M18" s="83"/>
      <c r="N18" s="83"/>
      <c r="O18" s="63"/>
      <c r="P18" s="180" t="s">
        <v>239</v>
      </c>
      <c r="Q18" s="181">
        <v>12.428493871569401</v>
      </c>
      <c r="R18" s="181"/>
      <c r="S18" s="86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0" t="s">
        <v>241</v>
      </c>
      <c r="Q19" s="181">
        <v>14.958638513252501</v>
      </c>
      <c r="R19" s="181"/>
      <c r="S19" s="86"/>
      <c r="T19" s="64"/>
    </row>
    <row r="20" spans="1:23" ht="15.75" x14ac:dyDescent="0.25">
      <c r="A20" s="8"/>
      <c r="B20" s="53"/>
      <c r="C20" s="320" t="s">
        <v>83</v>
      </c>
      <c r="D20" s="320"/>
      <c r="E20" s="320"/>
      <c r="F20" s="320"/>
      <c r="G20" s="320"/>
      <c r="H20" s="320"/>
      <c r="I20" s="320"/>
      <c r="J20" s="320"/>
      <c r="K20" s="320"/>
      <c r="L20" s="320"/>
      <c r="M20" s="320"/>
      <c r="N20" s="320"/>
      <c r="O20" s="12"/>
      <c r="P20" s="180" t="s">
        <v>242</v>
      </c>
      <c r="Q20" s="181">
        <v>17.026187055064231</v>
      </c>
      <c r="R20" s="181"/>
      <c r="S20" s="86"/>
      <c r="T20" s="64"/>
    </row>
    <row r="21" spans="1:23" ht="15.75" x14ac:dyDescent="0.25">
      <c r="A21" s="8"/>
      <c r="B21" s="10"/>
      <c r="C21" s="319" t="s">
        <v>85</v>
      </c>
      <c r="D21" s="319"/>
      <c r="E21" s="319"/>
      <c r="F21" s="319"/>
      <c r="G21" s="319"/>
      <c r="H21" s="319"/>
      <c r="I21" s="319"/>
      <c r="J21" s="319"/>
      <c r="K21" s="319"/>
      <c r="L21" s="319"/>
      <c r="M21" s="319"/>
      <c r="N21" s="319"/>
      <c r="O21" s="12"/>
      <c r="P21" s="180" t="s">
        <v>243</v>
      </c>
      <c r="Q21" s="181">
        <v>18.151754839830133</v>
      </c>
      <c r="R21" s="181"/>
      <c r="S21" s="86"/>
      <c r="T21" s="64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0" t="s">
        <v>252</v>
      </c>
      <c r="Q22" s="181">
        <v>18.379273033396064</v>
      </c>
      <c r="R22" s="181"/>
      <c r="S22" s="86"/>
      <c r="T22" s="64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0" t="s">
        <v>253</v>
      </c>
      <c r="Q23" s="181">
        <v>18.681297068816665</v>
      </c>
      <c r="R23" s="181"/>
      <c r="S23" s="86"/>
      <c r="T23" s="64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0" t="s">
        <v>254</v>
      </c>
      <c r="Q24" s="181">
        <v>18.817383640719598</v>
      </c>
      <c r="R24" s="181"/>
      <c r="S24" s="86"/>
      <c r="T24" s="64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0" t="s">
        <v>255</v>
      </c>
      <c r="Q25" s="181">
        <v>18.442909838659599</v>
      </c>
      <c r="R25" s="181"/>
      <c r="S25" s="86"/>
      <c r="T25" s="64"/>
      <c r="W25" s="89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0" t="s">
        <v>256</v>
      </c>
      <c r="Q26" s="181">
        <v>18.411537289639998</v>
      </c>
      <c r="R26" s="181"/>
      <c r="S26" s="86"/>
      <c r="T26" s="64"/>
      <c r="W26" s="89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0" t="s">
        <v>258</v>
      </c>
      <c r="Q27" s="181">
        <v>18.426355996944235</v>
      </c>
      <c r="R27" s="181"/>
      <c r="S27" s="86"/>
      <c r="T27" s="64"/>
      <c r="W27" s="89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0" t="s">
        <v>266</v>
      </c>
      <c r="Q28" s="181">
        <v>17.299149869738105</v>
      </c>
      <c r="R28" s="181"/>
      <c r="S28" s="86"/>
      <c r="T28" s="64"/>
      <c r="W28" s="89"/>
    </row>
    <row r="29" spans="1:23" ht="15.75" x14ac:dyDescent="0.25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0" t="s">
        <v>271</v>
      </c>
      <c r="Q29" s="181">
        <v>17.632158569906917</v>
      </c>
      <c r="R29" s="181"/>
      <c r="S29" s="86"/>
      <c r="T29" s="64"/>
      <c r="W29" s="89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0" t="s">
        <v>272</v>
      </c>
      <c r="Q30" s="181">
        <v>17.514368423545299</v>
      </c>
      <c r="R30" s="181"/>
      <c r="S30" s="86"/>
      <c r="T30" s="64"/>
      <c r="W30" s="89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0" t="s">
        <v>273</v>
      </c>
      <c r="Q31" s="181">
        <v>18.79</v>
      </c>
      <c r="R31" s="181"/>
      <c r="S31" s="86"/>
      <c r="T31" s="64"/>
      <c r="W31" s="89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0" t="s">
        <v>281</v>
      </c>
      <c r="Q32" s="181">
        <v>20.670256488874852</v>
      </c>
      <c r="R32" s="181"/>
      <c r="S32" s="86"/>
      <c r="T32" s="64"/>
      <c r="W32" s="89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0" t="s">
        <v>282</v>
      </c>
      <c r="Q33" s="181">
        <v>20.563766093974753</v>
      </c>
      <c r="R33" s="181"/>
      <c r="S33" s="86"/>
      <c r="T33" s="64"/>
      <c r="W33" s="89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0" t="s">
        <v>290</v>
      </c>
      <c r="Q34" s="181">
        <v>20.61442647806842</v>
      </c>
      <c r="R34" s="181"/>
      <c r="S34" s="86"/>
      <c r="T34" s="64"/>
      <c r="W34" s="89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0" t="s">
        <v>291</v>
      </c>
      <c r="Q35" s="181">
        <v>18.643699092876922</v>
      </c>
      <c r="R35" s="181"/>
      <c r="S35" s="86"/>
      <c r="T35" s="64"/>
      <c r="W35" s="89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0" t="s">
        <v>292</v>
      </c>
      <c r="Q36" s="181">
        <v>18.643699092876922</v>
      </c>
      <c r="R36" s="181"/>
      <c r="S36" s="86"/>
      <c r="T36" s="64"/>
      <c r="W36" s="89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296</v>
      </c>
      <c r="Q37" s="181">
        <v>23.055546331439349</v>
      </c>
      <c r="R37" s="181"/>
      <c r="S37" s="86"/>
      <c r="T37" s="64"/>
      <c r="W37" s="89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0" t="s">
        <v>297</v>
      </c>
      <c r="Q38" s="181">
        <v>24.492093330088256</v>
      </c>
      <c r="R38" s="181"/>
      <c r="S38" s="86"/>
      <c r="T38" s="64"/>
      <c r="W38" s="89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0" t="s">
        <v>298</v>
      </c>
      <c r="Q39" s="181">
        <v>21.050495647969051</v>
      </c>
      <c r="R39" s="181"/>
      <c r="S39" s="86"/>
      <c r="T39" s="64"/>
      <c r="W39" s="89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299</v>
      </c>
      <c r="Q40" s="181">
        <v>17.155953557312252</v>
      </c>
      <c r="R40" s="181"/>
      <c r="S40" s="86"/>
      <c r="T40" s="64"/>
      <c r="W40" s="89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306</v>
      </c>
      <c r="Q41" s="181">
        <v>15.889930361728256</v>
      </c>
      <c r="R41" s="181"/>
      <c r="S41" s="86"/>
      <c r="T41" s="64"/>
      <c r="W41" s="89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307</v>
      </c>
      <c r="Q42" s="181">
        <v>16.085989598676047</v>
      </c>
      <c r="R42" s="181"/>
      <c r="S42" s="86"/>
      <c r="T42" s="64"/>
      <c r="W42" s="89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309</v>
      </c>
      <c r="Q43" s="181">
        <v>16.35318037435739</v>
      </c>
      <c r="R43" s="181"/>
      <c r="S43" s="86"/>
      <c r="T43" s="64"/>
      <c r="W43" s="89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310</v>
      </c>
      <c r="Q44" s="181">
        <v>18.985117044755597</v>
      </c>
      <c r="R44" s="181"/>
      <c r="S44" s="86"/>
      <c r="T44" s="64"/>
      <c r="W44" s="89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311</v>
      </c>
      <c r="Q45" s="181">
        <v>19.033514022497073</v>
      </c>
      <c r="R45" s="181"/>
      <c r="S45" s="86"/>
      <c r="T45" s="64"/>
      <c r="W45" s="89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312</v>
      </c>
      <c r="Q46" s="181">
        <v>20.201150706800423</v>
      </c>
      <c r="R46" s="181"/>
      <c r="S46" s="86"/>
      <c r="T46" s="64"/>
      <c r="W46" s="89"/>
    </row>
    <row r="47" spans="1:23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313</v>
      </c>
      <c r="Q47" s="182">
        <v>19.423435491585209</v>
      </c>
      <c r="R47" s="181"/>
      <c r="S47" s="86"/>
      <c r="T47" s="64"/>
      <c r="W47" s="89"/>
    </row>
    <row r="48" spans="1:23" ht="15.75" x14ac:dyDescent="0.25">
      <c r="A48" s="130" t="s">
        <v>338</v>
      </c>
      <c r="B48" s="10"/>
      <c r="C48" s="39"/>
      <c r="D48" s="39"/>
      <c r="E48" s="39"/>
      <c r="F48" s="39"/>
      <c r="G48" s="39"/>
      <c r="H48" s="39"/>
      <c r="I48" s="57"/>
      <c r="J48" s="57"/>
      <c r="K48" s="57"/>
      <c r="L48" s="57"/>
      <c r="M48" s="57"/>
      <c r="N48" s="57"/>
      <c r="O48" s="12"/>
      <c r="P48" s="180" t="s">
        <v>314</v>
      </c>
      <c r="Q48" s="182">
        <v>19.375038513843734</v>
      </c>
      <c r="S48" s="86"/>
      <c r="T48" s="64"/>
      <c r="W48" s="89"/>
    </row>
    <row r="49" spans="1:36" x14ac:dyDescent="0.2">
      <c r="A49" s="134" t="s">
        <v>182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0"/>
      <c r="Q49" s="182"/>
      <c r="S49" s="86"/>
      <c r="T49" s="64"/>
      <c r="W49" s="89"/>
    </row>
    <row r="50" spans="1:36" x14ac:dyDescent="0.2">
      <c r="A50" s="64"/>
      <c r="B50" s="86"/>
      <c r="C50" s="86"/>
      <c r="D50" s="86"/>
      <c r="E50" s="86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180"/>
      <c r="Q50" s="182"/>
      <c r="S50" s="86"/>
      <c r="T50" s="64"/>
      <c r="W50" s="89"/>
    </row>
    <row r="51" spans="1:36" x14ac:dyDescent="0.2">
      <c r="A51" s="64"/>
      <c r="B51" s="86"/>
      <c r="C51" s="86"/>
      <c r="D51" s="86"/>
      <c r="E51" s="86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180"/>
      <c r="Q51" s="181"/>
      <c r="S51" s="86"/>
      <c r="T51" s="64"/>
      <c r="W51" s="89"/>
    </row>
    <row r="52" spans="1:36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180"/>
      <c r="Q52" s="181"/>
      <c r="S52" s="86"/>
      <c r="T52" s="64"/>
      <c r="W52" s="89"/>
    </row>
    <row r="53" spans="1:36" x14ac:dyDescent="0.2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180"/>
      <c r="Q53" s="182"/>
      <c r="S53" s="86"/>
      <c r="T53" s="64"/>
      <c r="W53" s="89"/>
    </row>
    <row r="54" spans="1:36" s="74" customFormat="1" x14ac:dyDescent="0.2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180"/>
      <c r="Q54" s="86"/>
      <c r="R54" s="86"/>
      <c r="S54" s="86"/>
      <c r="T54" s="64"/>
      <c r="U54" s="64"/>
      <c r="V54" s="64"/>
      <c r="W54" s="89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ht="14.25" x14ac:dyDescent="0.2">
      <c r="A55" s="64"/>
      <c r="B55" s="64"/>
      <c r="C55" s="64"/>
      <c r="D55" s="64"/>
      <c r="E55" s="64"/>
      <c r="F55" s="64"/>
      <c r="G55" s="64"/>
      <c r="H55" s="131"/>
      <c r="I55" s="64"/>
      <c r="J55" s="64"/>
      <c r="K55" s="64"/>
      <c r="L55" s="64"/>
      <c r="M55" s="64"/>
      <c r="N55" s="64"/>
      <c r="O55" s="64"/>
      <c r="T55" s="64"/>
      <c r="U55" s="64"/>
      <c r="V55" s="64"/>
      <c r="W55" s="89"/>
    </row>
    <row r="56" spans="1:36" s="86" customFormat="1" ht="14.25" x14ac:dyDescent="0.2">
      <c r="A56" s="64"/>
      <c r="B56" s="64"/>
      <c r="C56" s="64"/>
      <c r="D56" s="64"/>
      <c r="E56" s="64"/>
      <c r="F56" s="64"/>
      <c r="G56" s="64"/>
      <c r="H56" s="131"/>
      <c r="I56" s="64"/>
      <c r="J56" s="64"/>
      <c r="K56" s="64"/>
      <c r="L56" s="64"/>
      <c r="M56" s="64"/>
      <c r="N56" s="64"/>
      <c r="O56" s="64"/>
      <c r="T56" s="64"/>
      <c r="U56" s="64"/>
      <c r="V56" s="64"/>
      <c r="W56" s="89"/>
    </row>
    <row r="57" spans="1:36" s="64" customFormat="1" ht="14.25" x14ac:dyDescent="0.2">
      <c r="H57" s="131"/>
      <c r="P57" s="86"/>
      <c r="Q57" s="86"/>
      <c r="R57" s="86"/>
      <c r="S57" s="86"/>
      <c r="W57" s="89"/>
    </row>
    <row r="58" spans="1:36" s="64" customFormat="1" ht="14.25" x14ac:dyDescent="0.2">
      <c r="H58" s="131"/>
      <c r="P58" s="86"/>
      <c r="Q58" s="86"/>
      <c r="R58" s="86"/>
      <c r="S58" s="86"/>
      <c r="W58" s="89"/>
    </row>
    <row r="59" spans="1:36" s="64" customFormat="1" ht="14.25" x14ac:dyDescent="0.2">
      <c r="H59" s="131"/>
      <c r="P59" s="86"/>
      <c r="Q59" s="86"/>
      <c r="R59" s="86"/>
      <c r="S59" s="86"/>
      <c r="W59" s="89"/>
    </row>
    <row r="60" spans="1:36" s="64" customFormat="1" ht="14.25" x14ac:dyDescent="0.2">
      <c r="H60" s="131"/>
      <c r="P60" s="86"/>
      <c r="Q60" s="86"/>
      <c r="R60" s="86"/>
      <c r="W60" s="89"/>
    </row>
    <row r="61" spans="1:36" s="64" customFormat="1" ht="14.25" x14ac:dyDescent="0.2">
      <c r="H61" s="131"/>
      <c r="P61" s="86"/>
      <c r="Q61" s="86"/>
      <c r="R61" s="86"/>
      <c r="W61" s="89"/>
    </row>
    <row r="62" spans="1:36" s="64" customFormat="1" ht="14.25" x14ac:dyDescent="0.2">
      <c r="P62" s="86"/>
      <c r="Q62" s="86"/>
      <c r="R62" s="86"/>
      <c r="W62" s="89"/>
    </row>
    <row r="63" spans="1:36" s="64" customFormat="1" ht="14.25" x14ac:dyDescent="0.2">
      <c r="P63" s="86"/>
      <c r="Q63" s="86"/>
      <c r="R63" s="86"/>
      <c r="W63" s="89"/>
    </row>
    <row r="64" spans="1:36" s="64" customFormat="1" ht="14.25" x14ac:dyDescent="0.2">
      <c r="P64" s="86"/>
      <c r="Q64" s="86"/>
      <c r="R64" s="86"/>
    </row>
    <row r="65" spans="1:21" s="64" customFormat="1" ht="14.25" x14ac:dyDescent="0.2">
      <c r="P65" s="86"/>
      <c r="Q65" s="86"/>
      <c r="R65" s="86"/>
    </row>
    <row r="66" spans="1:21" s="64" customFormat="1" ht="14.25" x14ac:dyDescent="0.2">
      <c r="P66" s="86"/>
      <c r="Q66" s="86"/>
      <c r="R66" s="86"/>
    </row>
    <row r="67" spans="1:21" s="64" customFormat="1" ht="14.25" x14ac:dyDescent="0.2">
      <c r="P67" s="86"/>
      <c r="Q67" s="86"/>
      <c r="R67" s="86"/>
    </row>
    <row r="68" spans="1:21" s="64" customFormat="1" ht="14.25" x14ac:dyDescent="0.2">
      <c r="P68" s="86"/>
      <c r="Q68" s="86"/>
      <c r="R68" s="86"/>
    </row>
    <row r="69" spans="1:21" s="64" customFormat="1" ht="14.25" x14ac:dyDescent="0.2">
      <c r="P69" s="86"/>
      <c r="Q69" s="86"/>
      <c r="R69" s="86"/>
    </row>
    <row r="70" spans="1:21" s="64" customFormat="1" ht="14.25" x14ac:dyDescent="0.2">
      <c r="P70" s="86"/>
      <c r="Q70" s="86"/>
      <c r="R70" s="86"/>
    </row>
    <row r="71" spans="1:21" s="64" customFormat="1" ht="14.25" x14ac:dyDescent="0.2">
      <c r="P71" s="86"/>
      <c r="Q71" s="86"/>
      <c r="R71" s="86"/>
    </row>
    <row r="72" spans="1:21" s="64" customFormat="1" ht="14.25" x14ac:dyDescent="0.2">
      <c r="P72" s="86"/>
      <c r="Q72" s="86"/>
      <c r="R72" s="86"/>
    </row>
    <row r="73" spans="1:21" s="64" customFormat="1" ht="14.25" x14ac:dyDescent="0.2">
      <c r="P73" s="86"/>
      <c r="Q73" s="86"/>
      <c r="R73" s="86"/>
    </row>
    <row r="74" spans="1:21" s="64" customFormat="1" ht="14.25" x14ac:dyDescent="0.2">
      <c r="P74" s="86"/>
      <c r="Q74" s="86"/>
      <c r="R74" s="86"/>
      <c r="S74" s="197"/>
      <c r="T74" s="197"/>
      <c r="U74" s="197"/>
    </row>
    <row r="75" spans="1:21" s="64" customFormat="1" ht="14.25" x14ac:dyDescent="0.2">
      <c r="P75" s="86"/>
      <c r="Q75" s="86"/>
      <c r="R75" s="86"/>
      <c r="S75" s="197"/>
      <c r="T75" s="197"/>
      <c r="U75" s="197"/>
    </row>
    <row r="76" spans="1:21" s="64" customFormat="1" ht="14.25" x14ac:dyDescent="0.2">
      <c r="P76" s="86"/>
      <c r="Q76" s="86"/>
      <c r="R76" s="86"/>
      <c r="S76" s="199"/>
      <c r="T76" s="199"/>
    </row>
    <row r="77" spans="1:21" s="64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S77" s="199"/>
      <c r="T77" s="199"/>
    </row>
    <row r="78" spans="1:21" s="64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S78" s="199"/>
      <c r="T78" s="199"/>
    </row>
    <row r="79" spans="1:21" s="64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S79" s="199"/>
      <c r="T79" s="199"/>
    </row>
    <row r="80" spans="1:21" s="64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S80" s="199"/>
      <c r="T80" s="199"/>
    </row>
    <row r="81" spans="1:20" s="64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S81" s="199"/>
      <c r="T81" s="199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5" style="199" customWidth="1"/>
    <col min="12" max="12" width="15.7109375" style="86" bestFit="1" customWidth="1"/>
    <col min="13" max="13" width="6.42578125" style="86" bestFit="1" customWidth="1"/>
    <col min="14" max="21" width="10.85546875" style="86"/>
    <col min="22" max="31" width="10.85546875" style="64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7" ht="15.75" x14ac:dyDescent="0.25">
      <c r="A7" s="8"/>
      <c r="B7" s="9"/>
      <c r="C7" s="293" t="s">
        <v>84</v>
      </c>
      <c r="D7" s="293"/>
      <c r="E7" s="293"/>
      <c r="F7" s="293"/>
      <c r="G7" s="293"/>
      <c r="H7" s="293"/>
      <c r="I7" s="293"/>
      <c r="J7" s="12"/>
      <c r="K7" s="183"/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7"/>
      <c r="W7" s="197"/>
      <c r="X7" s="197"/>
    </row>
    <row r="8" spans="1:27" ht="15.75" x14ac:dyDescent="0.25">
      <c r="A8" s="8"/>
      <c r="B8" s="9"/>
      <c r="C8" s="293" t="s">
        <v>85</v>
      </c>
      <c r="D8" s="293"/>
      <c r="E8" s="293"/>
      <c r="F8" s="293"/>
      <c r="G8" s="293"/>
      <c r="H8" s="293"/>
      <c r="I8" s="293"/>
      <c r="J8" s="12"/>
      <c r="K8" s="183"/>
      <c r="V8" s="86"/>
      <c r="W8" s="86"/>
      <c r="X8" s="86"/>
    </row>
    <row r="9" spans="1:27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  <c r="X9" s="86"/>
      <c r="Y9" s="86"/>
      <c r="Z9" s="86"/>
      <c r="AA9" s="86"/>
    </row>
    <row r="10" spans="1:27" s="64" customFormat="1" ht="15.75" customHeight="1" x14ac:dyDescent="0.25">
      <c r="A10" s="61"/>
      <c r="B10" s="62"/>
      <c r="C10" s="298" t="s">
        <v>340</v>
      </c>
      <c r="D10" s="298"/>
      <c r="E10" s="303" t="s">
        <v>305</v>
      </c>
      <c r="F10" s="106"/>
      <c r="G10" s="298" t="s">
        <v>341</v>
      </c>
      <c r="H10" s="298"/>
      <c r="I10" s="303" t="s">
        <v>305</v>
      </c>
      <c r="J10" s="63"/>
      <c r="K10" s="183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6">
        <v>2016</v>
      </c>
      <c r="D11" s="145">
        <v>2017</v>
      </c>
      <c r="E11" s="303"/>
      <c r="F11" s="106"/>
      <c r="G11" s="106">
        <v>2016</v>
      </c>
      <c r="H11" s="145">
        <v>2017</v>
      </c>
      <c r="I11" s="303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6"/>
      <c r="D12" s="106"/>
      <c r="E12" s="106"/>
      <c r="F12" s="106"/>
      <c r="G12" s="106"/>
      <c r="H12" s="106"/>
      <c r="I12" s="106"/>
      <c r="J12" s="63"/>
      <c r="K12" s="183"/>
      <c r="L12" s="236"/>
      <c r="M12" s="236" t="s">
        <v>85</v>
      </c>
      <c r="N12" s="86"/>
      <c r="O12" s="86"/>
      <c r="P12" s="86"/>
      <c r="Q12" s="86"/>
      <c r="R12" s="86"/>
      <c r="S12" s="86"/>
      <c r="T12" s="86"/>
      <c r="U12" s="86"/>
      <c r="V12" s="236"/>
      <c r="W12" s="236" t="s">
        <v>85</v>
      </c>
      <c r="X12" s="86"/>
      <c r="Y12" s="86"/>
      <c r="Z12" s="86"/>
      <c r="AA12" s="86"/>
    </row>
    <row r="13" spans="1:27" s="64" customFormat="1" ht="15" customHeight="1" x14ac:dyDescent="0.25">
      <c r="A13" s="61"/>
      <c r="B13" s="62" t="s">
        <v>346</v>
      </c>
      <c r="C13" s="83">
        <v>29.722115643487818</v>
      </c>
      <c r="D13" s="103">
        <v>29.541565126434332</v>
      </c>
      <c r="E13" s="83">
        <v>-0.18055051705348646</v>
      </c>
      <c r="F13" s="162"/>
      <c r="G13" s="83">
        <v>31.225065930303867</v>
      </c>
      <c r="H13" s="103">
        <v>26.818436133246127</v>
      </c>
      <c r="I13" s="83">
        <v>-4.4066297970577395</v>
      </c>
      <c r="J13" s="63"/>
      <c r="K13" s="183"/>
      <c r="L13" s="186" t="s">
        <v>346</v>
      </c>
      <c r="M13" s="186">
        <v>29.541565126434332</v>
      </c>
      <c r="N13" s="86"/>
      <c r="O13" s="86"/>
      <c r="P13" s="86" t="s">
        <v>345</v>
      </c>
      <c r="Q13" s="86">
        <v>23.958893657338415</v>
      </c>
      <c r="R13" s="86">
        <v>24.112201022474082</v>
      </c>
      <c r="S13" s="86">
        <v>24.258172846058585</v>
      </c>
      <c r="T13" s="86">
        <v>27.078905571552628</v>
      </c>
      <c r="U13" s="86"/>
      <c r="V13" s="186" t="s">
        <v>345</v>
      </c>
      <c r="W13" s="186">
        <v>24.112201022474082</v>
      </c>
      <c r="X13" s="86"/>
      <c r="Y13" s="86"/>
      <c r="Z13" s="86"/>
      <c r="AA13" s="86"/>
    </row>
    <row r="14" spans="1:27" s="64" customFormat="1" ht="14.25" customHeight="1" x14ac:dyDescent="0.25">
      <c r="A14" s="61"/>
      <c r="B14" s="62" t="s">
        <v>345</v>
      </c>
      <c r="C14" s="83">
        <v>23.958893657338415</v>
      </c>
      <c r="D14" s="103">
        <v>24.112201022474082</v>
      </c>
      <c r="E14" s="83">
        <v>0.15330736513566734</v>
      </c>
      <c r="F14" s="160"/>
      <c r="G14" s="83">
        <v>24.258172846058585</v>
      </c>
      <c r="H14" s="103">
        <v>27.078905571552628</v>
      </c>
      <c r="I14" s="83">
        <v>2.8207327254940431</v>
      </c>
      <c r="J14" s="63"/>
      <c r="K14" s="183"/>
      <c r="L14" s="186" t="s">
        <v>345</v>
      </c>
      <c r="M14" s="186">
        <v>24.112201022474082</v>
      </c>
      <c r="N14" s="86"/>
      <c r="O14" s="86"/>
      <c r="P14" s="86" t="s">
        <v>346</v>
      </c>
      <c r="Q14" s="86">
        <v>29.722115643487818</v>
      </c>
      <c r="R14" s="86">
        <v>29.541565126434332</v>
      </c>
      <c r="S14" s="86">
        <v>31.225065930303867</v>
      </c>
      <c r="T14" s="86">
        <v>26.818436133246127</v>
      </c>
      <c r="U14" s="86"/>
      <c r="V14" s="186" t="s">
        <v>346</v>
      </c>
      <c r="W14" s="186">
        <v>29.541565126434332</v>
      </c>
      <c r="X14" s="86"/>
      <c r="Y14" s="86"/>
      <c r="Z14" s="86"/>
      <c r="AA14" s="86"/>
    </row>
    <row r="15" spans="1:27" s="64" customFormat="1" ht="15" customHeight="1" x14ac:dyDescent="0.25">
      <c r="A15" s="61"/>
      <c r="B15" s="62" t="s">
        <v>350</v>
      </c>
      <c r="C15" s="83">
        <v>25.527989244252396</v>
      </c>
      <c r="D15" s="103">
        <v>23.854167625846749</v>
      </c>
      <c r="E15" s="83">
        <v>-1.6738216184056469</v>
      </c>
      <c r="F15" s="244"/>
      <c r="G15" s="83">
        <v>24.643099189367845</v>
      </c>
      <c r="H15" s="103">
        <v>25.347531296500097</v>
      </c>
      <c r="I15" s="83">
        <v>0.70443210713225213</v>
      </c>
      <c r="J15" s="63"/>
      <c r="K15" s="183"/>
      <c r="L15" s="186" t="s">
        <v>350</v>
      </c>
      <c r="M15" s="186">
        <v>23.854167625846749</v>
      </c>
      <c r="N15" s="86"/>
      <c r="O15" s="86"/>
      <c r="P15" s="86" t="s">
        <v>347</v>
      </c>
      <c r="Q15" s="86">
        <v>20.136773404692647</v>
      </c>
      <c r="R15" s="86">
        <v>19.800629915987678</v>
      </c>
      <c r="S15" s="86">
        <v>24.784722004251616</v>
      </c>
      <c r="T15" s="86">
        <v>25.601293431596464</v>
      </c>
      <c r="U15" s="86"/>
      <c r="V15" s="186" t="s">
        <v>347</v>
      </c>
      <c r="W15" s="186">
        <v>19.800629915987678</v>
      </c>
      <c r="X15" s="86"/>
      <c r="Y15" s="86"/>
      <c r="Z15" s="86"/>
      <c r="AA15" s="86"/>
    </row>
    <row r="16" spans="1:27" s="64" customFormat="1" ht="15" customHeight="1" x14ac:dyDescent="0.25">
      <c r="A16" s="61"/>
      <c r="B16" s="62" t="s">
        <v>353</v>
      </c>
      <c r="C16" s="83">
        <v>18.349281577178093</v>
      </c>
      <c r="D16" s="103">
        <v>22.742886848631784</v>
      </c>
      <c r="E16" s="83">
        <v>4.3936052714536906</v>
      </c>
      <c r="F16" s="244"/>
      <c r="G16" s="83">
        <v>18.789759498836997</v>
      </c>
      <c r="H16" s="103">
        <v>20.600608470644641</v>
      </c>
      <c r="I16" s="83">
        <v>1.8108489718076441</v>
      </c>
      <c r="J16" s="63"/>
      <c r="K16" s="183"/>
      <c r="L16" s="186" t="s">
        <v>353</v>
      </c>
      <c r="M16" s="186">
        <v>22.742886848631784</v>
      </c>
      <c r="N16" s="86"/>
      <c r="O16" s="86"/>
      <c r="P16" s="86" t="s">
        <v>348</v>
      </c>
      <c r="Q16" s="86">
        <v>20.37307293570257</v>
      </c>
      <c r="R16" s="86">
        <v>21.239075980779301</v>
      </c>
      <c r="S16" s="86">
        <v>21.5</v>
      </c>
      <c r="T16" s="86">
        <v>23.025622619915737</v>
      </c>
      <c r="U16" s="86"/>
      <c r="V16" s="186" t="s">
        <v>348</v>
      </c>
      <c r="W16" s="186">
        <v>21.239075980779301</v>
      </c>
      <c r="X16" s="86"/>
      <c r="Y16" s="86"/>
      <c r="Z16" s="86"/>
      <c r="AA16" s="86"/>
    </row>
    <row r="17" spans="1:27" s="64" customFormat="1" ht="15" customHeight="1" x14ac:dyDescent="0.25">
      <c r="A17" s="61"/>
      <c r="B17" s="62" t="s">
        <v>349</v>
      </c>
      <c r="C17" s="83">
        <v>14.192561634186934</v>
      </c>
      <c r="D17" s="103">
        <v>22.627172325747658</v>
      </c>
      <c r="E17" s="83">
        <v>8.4346106915607244</v>
      </c>
      <c r="F17" s="244"/>
      <c r="G17" s="83">
        <v>13.223863240201204</v>
      </c>
      <c r="H17" s="103">
        <v>23.096897996842973</v>
      </c>
      <c r="I17" s="83">
        <v>9.8730347566417684</v>
      </c>
      <c r="J17" s="63"/>
      <c r="K17" s="183"/>
      <c r="L17" s="186" t="s">
        <v>349</v>
      </c>
      <c r="M17" s="186">
        <v>22.627172325747658</v>
      </c>
      <c r="N17" s="86"/>
      <c r="O17" s="86"/>
      <c r="P17" s="86" t="s">
        <v>349</v>
      </c>
      <c r="Q17" s="86">
        <v>14.192561634186934</v>
      </c>
      <c r="R17" s="86">
        <v>22.627172325747658</v>
      </c>
      <c r="S17" s="86">
        <v>13.223863240201204</v>
      </c>
      <c r="T17" s="86">
        <v>23.096897996842973</v>
      </c>
      <c r="U17" s="86"/>
      <c r="V17" s="186" t="s">
        <v>349</v>
      </c>
      <c r="W17" s="186">
        <v>22.627172325747658</v>
      </c>
      <c r="X17" s="86"/>
      <c r="Y17" s="86"/>
      <c r="Z17" s="86"/>
      <c r="AA17" s="86"/>
    </row>
    <row r="18" spans="1:27" s="64" customFormat="1" ht="15" customHeight="1" x14ac:dyDescent="0.25">
      <c r="A18" s="61"/>
      <c r="B18" s="62" t="s">
        <v>348</v>
      </c>
      <c r="C18" s="83">
        <v>20.37307293570257</v>
      </c>
      <c r="D18" s="103">
        <v>21.239075980779301</v>
      </c>
      <c r="E18" s="83">
        <v>0.86600304507673087</v>
      </c>
      <c r="F18" s="249"/>
      <c r="G18" s="83">
        <v>21.5</v>
      </c>
      <c r="H18" s="103">
        <v>23.025622619915737</v>
      </c>
      <c r="I18" s="83">
        <v>1.5256226199157368</v>
      </c>
      <c r="J18" s="63"/>
      <c r="K18" s="183"/>
      <c r="L18" s="186" t="s">
        <v>348</v>
      </c>
      <c r="M18" s="186">
        <v>21.239075980779301</v>
      </c>
      <c r="N18" s="86"/>
      <c r="O18" s="86"/>
      <c r="P18" s="86" t="s">
        <v>350</v>
      </c>
      <c r="Q18" s="86">
        <v>25.527989244252396</v>
      </c>
      <c r="R18" s="86">
        <v>23.854167625846749</v>
      </c>
      <c r="S18" s="86">
        <v>24.643099189367845</v>
      </c>
      <c r="T18" s="86">
        <v>25.347531296500097</v>
      </c>
      <c r="U18" s="86"/>
      <c r="V18" s="186" t="s">
        <v>350</v>
      </c>
      <c r="W18" s="186">
        <v>23.854167625846749</v>
      </c>
      <c r="X18" s="86"/>
      <c r="Y18" s="86"/>
      <c r="Z18" s="86"/>
      <c r="AA18" s="86"/>
    </row>
    <row r="19" spans="1:27" s="64" customFormat="1" ht="14.25" customHeight="1" x14ac:dyDescent="0.25">
      <c r="A19" s="61"/>
      <c r="B19" s="62" t="s">
        <v>351</v>
      </c>
      <c r="C19" s="83">
        <v>26.17620205416468</v>
      </c>
      <c r="D19" s="103">
        <v>20.957025308389934</v>
      </c>
      <c r="E19" s="83">
        <v>-5.219176745774746</v>
      </c>
      <c r="F19" s="263"/>
      <c r="G19" s="83">
        <v>28.021537528695074</v>
      </c>
      <c r="H19" s="103">
        <v>22.599107856308667</v>
      </c>
      <c r="I19" s="83">
        <v>-5.4224296723864072</v>
      </c>
      <c r="J19" s="63"/>
      <c r="K19" s="183"/>
      <c r="L19" s="186" t="s">
        <v>351</v>
      </c>
      <c r="M19" s="186">
        <v>20.957025308389934</v>
      </c>
      <c r="N19" s="86"/>
      <c r="O19" s="86"/>
      <c r="P19" s="86" t="s">
        <v>351</v>
      </c>
      <c r="Q19" s="86">
        <v>26.17620205416468</v>
      </c>
      <c r="R19" s="86">
        <v>20.957025308389934</v>
      </c>
      <c r="S19" s="86">
        <v>28.021537528695074</v>
      </c>
      <c r="T19" s="86">
        <v>22.599107856308667</v>
      </c>
      <c r="U19" s="86"/>
      <c r="V19" s="186" t="s">
        <v>351</v>
      </c>
      <c r="W19" s="186">
        <v>20.957025308389934</v>
      </c>
      <c r="X19" s="86"/>
      <c r="Y19" s="86"/>
      <c r="Z19" s="86"/>
      <c r="AA19" s="86"/>
    </row>
    <row r="20" spans="1:27" s="64" customFormat="1" ht="15" customHeight="1" x14ac:dyDescent="0.25">
      <c r="A20" s="61"/>
      <c r="B20" s="98" t="s">
        <v>352</v>
      </c>
      <c r="C20" s="70">
        <v>20.017544252885791</v>
      </c>
      <c r="D20" s="84">
        <v>20.519854862688376</v>
      </c>
      <c r="E20" s="70">
        <v>0.50231060980258491</v>
      </c>
      <c r="F20" s="263"/>
      <c r="G20" s="70">
        <v>20.659897267040126</v>
      </c>
      <c r="H20" s="84">
        <v>21.912237636777355</v>
      </c>
      <c r="I20" s="70">
        <v>1.2523403697372295</v>
      </c>
      <c r="J20" s="63"/>
      <c r="K20" s="183"/>
      <c r="L20" s="186" t="s">
        <v>352</v>
      </c>
      <c r="M20" s="186">
        <v>20.519854862688376</v>
      </c>
      <c r="N20" s="86"/>
      <c r="O20" s="86"/>
      <c r="P20" s="86" t="s">
        <v>352</v>
      </c>
      <c r="Q20" s="86">
        <v>20.017544252885791</v>
      </c>
      <c r="R20" s="86">
        <v>20.519854862688376</v>
      </c>
      <c r="S20" s="86">
        <v>20.659897267040126</v>
      </c>
      <c r="T20" s="86">
        <v>21.912237636777355</v>
      </c>
      <c r="U20" s="86"/>
      <c r="V20" s="186" t="s">
        <v>352</v>
      </c>
      <c r="W20" s="186">
        <v>20.519854862688376</v>
      </c>
      <c r="X20" s="86"/>
      <c r="Y20" s="86"/>
      <c r="Z20" s="86"/>
      <c r="AA20" s="86"/>
    </row>
    <row r="21" spans="1:27" s="64" customFormat="1" ht="14.25" customHeight="1" x14ac:dyDescent="0.25">
      <c r="A21" s="61"/>
      <c r="B21" s="62" t="s">
        <v>347</v>
      </c>
      <c r="C21" s="83">
        <v>20.136773404692647</v>
      </c>
      <c r="D21" s="103">
        <v>19.800629915987678</v>
      </c>
      <c r="E21" s="83">
        <v>-0.33614348870496968</v>
      </c>
      <c r="F21" s="244"/>
      <c r="G21" s="83">
        <v>24.784722004251616</v>
      </c>
      <c r="H21" s="103">
        <v>25.601293431596464</v>
      </c>
      <c r="I21" s="83">
        <v>0.81657142734484722</v>
      </c>
      <c r="J21" s="63"/>
      <c r="K21" s="183"/>
      <c r="L21" s="186" t="s">
        <v>347</v>
      </c>
      <c r="M21" s="186">
        <v>19.800629915987678</v>
      </c>
      <c r="N21" s="86"/>
      <c r="O21" s="86"/>
      <c r="P21" s="86" t="s">
        <v>353</v>
      </c>
      <c r="Q21" s="86">
        <v>18.349281577178093</v>
      </c>
      <c r="R21" s="86">
        <v>22.742886848631784</v>
      </c>
      <c r="S21" s="86">
        <v>18.789759498836997</v>
      </c>
      <c r="T21" s="86">
        <v>20.600608470644641</v>
      </c>
      <c r="U21" s="86"/>
      <c r="V21" s="186" t="s">
        <v>353</v>
      </c>
      <c r="W21" s="186">
        <v>22.742886848631784</v>
      </c>
      <c r="X21" s="86"/>
      <c r="Y21" s="86"/>
      <c r="Z21" s="86"/>
      <c r="AA21" s="86"/>
    </row>
    <row r="22" spans="1:27" s="64" customFormat="1" ht="14.25" customHeight="1" x14ac:dyDescent="0.25">
      <c r="A22" s="61"/>
      <c r="B22" s="62" t="s">
        <v>354</v>
      </c>
      <c r="C22" s="83">
        <v>22.831868791510541</v>
      </c>
      <c r="D22" s="103">
        <v>19.033288501036949</v>
      </c>
      <c r="E22" s="83">
        <v>-3.7985802904735912</v>
      </c>
      <c r="F22" s="270"/>
      <c r="G22" s="83">
        <v>25.789353052170657</v>
      </c>
      <c r="H22" s="103">
        <v>21.795569061347464</v>
      </c>
      <c r="I22" s="83">
        <v>-3.9937839908231929</v>
      </c>
      <c r="J22" s="63"/>
      <c r="K22" s="183"/>
      <c r="L22" s="186" t="s">
        <v>354</v>
      </c>
      <c r="M22" s="186">
        <v>19.033288501036949</v>
      </c>
      <c r="N22" s="86"/>
      <c r="O22" s="86"/>
      <c r="P22" s="86" t="s">
        <v>354</v>
      </c>
      <c r="Q22" s="86">
        <v>22.831868791510541</v>
      </c>
      <c r="R22" s="86">
        <v>19.033288501036949</v>
      </c>
      <c r="S22" s="86">
        <v>25.789353052170657</v>
      </c>
      <c r="T22" s="86">
        <v>21.795569061347464</v>
      </c>
      <c r="U22" s="86"/>
      <c r="V22" s="186" t="s">
        <v>354</v>
      </c>
      <c r="W22" s="186">
        <v>19.033288501036949</v>
      </c>
      <c r="X22" s="86"/>
      <c r="Y22" s="86"/>
      <c r="Z22" s="86"/>
      <c r="AA22" s="86"/>
    </row>
    <row r="23" spans="1:27" s="64" customFormat="1" ht="14.25" customHeight="1" x14ac:dyDescent="0.25">
      <c r="A23" s="61"/>
      <c r="B23" s="98" t="s">
        <v>355</v>
      </c>
      <c r="C23" s="84">
        <v>13.158884293353191</v>
      </c>
      <c r="D23" s="84">
        <v>18.164847378338951</v>
      </c>
      <c r="E23" s="84">
        <v>5.0059630849857601</v>
      </c>
      <c r="F23" s="270"/>
      <c r="G23" s="84">
        <v>13.416509344012205</v>
      </c>
      <c r="H23" s="84">
        <v>19.375038513843734</v>
      </c>
      <c r="I23" s="84">
        <v>5.9585291698315288</v>
      </c>
      <c r="J23" s="63"/>
      <c r="K23" s="183"/>
      <c r="L23" s="186" t="s">
        <v>355</v>
      </c>
      <c r="M23" s="186">
        <v>18.164847378338951</v>
      </c>
      <c r="N23" s="86"/>
      <c r="O23" s="86"/>
      <c r="P23" s="86" t="s">
        <v>355</v>
      </c>
      <c r="Q23" s="86">
        <v>13.158884293353191</v>
      </c>
      <c r="R23" s="86">
        <v>18.164847378338951</v>
      </c>
      <c r="S23" s="86">
        <v>13.416509344012205</v>
      </c>
      <c r="T23" s="86">
        <v>19.375038513843734</v>
      </c>
      <c r="U23" s="86"/>
      <c r="V23" s="186" t="s">
        <v>355</v>
      </c>
      <c r="W23" s="186">
        <v>18.164847378338951</v>
      </c>
      <c r="X23" s="86"/>
      <c r="Y23" s="86"/>
      <c r="Z23" s="86"/>
      <c r="AA23" s="86"/>
    </row>
    <row r="24" spans="1:27" s="64" customFormat="1" ht="14.25" customHeight="1" x14ac:dyDescent="0.25">
      <c r="A24" s="61"/>
      <c r="B24" s="62" t="s">
        <v>356</v>
      </c>
      <c r="C24" s="83">
        <v>18.542701930288839</v>
      </c>
      <c r="D24" s="103">
        <v>18.041868235954873</v>
      </c>
      <c r="E24" s="83">
        <v>-0.50083369433396641</v>
      </c>
      <c r="F24" s="258"/>
      <c r="G24" s="83">
        <v>20.746929409616758</v>
      </c>
      <c r="H24" s="103">
        <v>19.546260797813364</v>
      </c>
      <c r="I24" s="83">
        <v>-1.200668611803394</v>
      </c>
      <c r="J24" s="63"/>
      <c r="K24" s="183"/>
      <c r="L24" s="186" t="s">
        <v>356</v>
      </c>
      <c r="M24" s="186">
        <v>18.041868235954873</v>
      </c>
      <c r="N24" s="86"/>
      <c r="O24" s="86"/>
      <c r="P24" s="86" t="s">
        <v>356</v>
      </c>
      <c r="Q24" s="86">
        <v>18.542701930288839</v>
      </c>
      <c r="R24" s="86">
        <v>18.041868235954873</v>
      </c>
      <c r="S24" s="86">
        <v>20.746929409616758</v>
      </c>
      <c r="T24" s="86">
        <v>19.546260797813364</v>
      </c>
      <c r="U24" s="86"/>
      <c r="V24" s="186" t="s">
        <v>356</v>
      </c>
      <c r="W24" s="186">
        <v>18.041868235954873</v>
      </c>
      <c r="X24" s="86"/>
      <c r="Y24" s="86"/>
      <c r="Z24" s="86"/>
      <c r="AA24" s="86"/>
    </row>
    <row r="25" spans="1:27" s="64" customFormat="1" ht="14.25" customHeight="1" x14ac:dyDescent="0.25">
      <c r="A25" s="61"/>
      <c r="B25" s="62" t="s">
        <v>357</v>
      </c>
      <c r="C25" s="83">
        <v>20.024502429441114</v>
      </c>
      <c r="D25" s="103">
        <v>14.439264204670776</v>
      </c>
      <c r="E25" s="83">
        <v>-5.5852382247703378</v>
      </c>
      <c r="F25" s="170"/>
      <c r="G25" s="83">
        <v>21.995372770803254</v>
      </c>
      <c r="H25" s="103">
        <v>15.587824261508473</v>
      </c>
      <c r="I25" s="83">
        <v>-6.4075485092947808</v>
      </c>
      <c r="J25" s="63"/>
      <c r="K25" s="183"/>
      <c r="L25" s="186" t="s">
        <v>357</v>
      </c>
      <c r="M25" s="186">
        <v>14.439264204670776</v>
      </c>
      <c r="N25" s="86"/>
      <c r="O25" s="86"/>
      <c r="P25" s="86" t="s">
        <v>357</v>
      </c>
      <c r="Q25" s="86">
        <v>20.024502429441114</v>
      </c>
      <c r="R25" s="86">
        <v>14.439264204670776</v>
      </c>
      <c r="S25" s="86">
        <v>21.995372770803254</v>
      </c>
      <c r="T25" s="86">
        <v>15.587824261508473</v>
      </c>
      <c r="U25" s="86"/>
      <c r="V25" s="186" t="s">
        <v>357</v>
      </c>
      <c r="W25" s="186">
        <v>14.439264204670776</v>
      </c>
      <c r="X25" s="86"/>
      <c r="Y25" s="86"/>
      <c r="Z25" s="86"/>
      <c r="AA25" s="86"/>
    </row>
    <row r="26" spans="1:27" s="64" customFormat="1" ht="14.25" customHeight="1" x14ac:dyDescent="0.2">
      <c r="A26" s="61"/>
      <c r="B26" s="62" t="s">
        <v>358</v>
      </c>
      <c r="C26" s="83">
        <v>12.210629251352854</v>
      </c>
      <c r="D26" s="103">
        <v>12.204120740655851</v>
      </c>
      <c r="E26" s="83">
        <v>-6.5085106970030893E-3</v>
      </c>
      <c r="F26" s="169"/>
      <c r="G26" s="83">
        <v>11.399800985914306</v>
      </c>
      <c r="H26" s="103">
        <v>14.385993266985393</v>
      </c>
      <c r="I26" s="83">
        <v>2.9861922810710873</v>
      </c>
      <c r="J26" s="63"/>
      <c r="K26" s="183"/>
      <c r="L26" s="186" t="s">
        <v>358</v>
      </c>
      <c r="M26" s="186">
        <v>12.204120740655851</v>
      </c>
      <c r="N26" s="86"/>
      <c r="O26" s="86"/>
      <c r="P26" s="86" t="s">
        <v>358</v>
      </c>
      <c r="Q26" s="86">
        <v>12.210629251352854</v>
      </c>
      <c r="R26" s="86">
        <v>12.204120740655851</v>
      </c>
      <c r="S26" s="86">
        <v>11.399800985914306</v>
      </c>
      <c r="T26" s="86">
        <v>14.385993266985393</v>
      </c>
      <c r="U26" s="86"/>
      <c r="V26" s="186" t="s">
        <v>358</v>
      </c>
      <c r="W26" s="186">
        <v>12.204120740655851</v>
      </c>
      <c r="X26" s="86"/>
      <c r="Y26" s="86"/>
      <c r="Z26" s="86"/>
      <c r="AA26" s="86"/>
    </row>
    <row r="27" spans="1:27" s="64" customFormat="1" ht="14.25" x14ac:dyDescent="0.2">
      <c r="A27" s="61"/>
      <c r="B27" s="104"/>
      <c r="C27" s="62"/>
      <c r="D27" s="62"/>
      <c r="E27" s="62"/>
      <c r="F27" s="62"/>
      <c r="G27" s="62"/>
      <c r="H27" s="62"/>
      <c r="I27" s="62"/>
      <c r="J27" s="63"/>
      <c r="K27" s="183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</row>
    <row r="28" spans="1:27" s="64" customFormat="1" x14ac:dyDescent="0.25">
      <c r="A28" s="61"/>
      <c r="B28" s="98" t="s">
        <v>94</v>
      </c>
      <c r="C28" s="70">
        <v>-6.8586599595326003</v>
      </c>
      <c r="D28" s="84">
        <v>-2.3550074843494251</v>
      </c>
      <c r="E28" s="104"/>
      <c r="F28" s="104"/>
      <c r="G28" s="70">
        <v>-7.243387923027921</v>
      </c>
      <c r="H28" s="84">
        <v>-2.5371991229336217</v>
      </c>
      <c r="I28" s="104"/>
      <c r="J28" s="63"/>
      <c r="K28" s="183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V29" s="86"/>
      <c r="W29" s="86"/>
      <c r="X29" s="86"/>
    </row>
    <row r="30" spans="1:27" ht="15.75" x14ac:dyDescent="0.2">
      <c r="A30" s="8"/>
      <c r="B30" s="33"/>
      <c r="C30" s="294" t="s">
        <v>170</v>
      </c>
      <c r="D30" s="294"/>
      <c r="E30" s="294"/>
      <c r="F30" s="294"/>
      <c r="G30" s="294"/>
      <c r="H30" s="294"/>
      <c r="I30" s="294"/>
      <c r="J30" s="12"/>
      <c r="K30" s="62"/>
      <c r="V30" s="86"/>
      <c r="W30" s="86"/>
      <c r="X30" s="86"/>
    </row>
    <row r="31" spans="1:27" ht="15.75" x14ac:dyDescent="0.2">
      <c r="A31" s="8"/>
      <c r="B31" s="33"/>
      <c r="C31" s="294" t="s">
        <v>375</v>
      </c>
      <c r="D31" s="294"/>
      <c r="E31" s="294"/>
      <c r="F31" s="294"/>
      <c r="G31" s="294"/>
      <c r="H31" s="294"/>
      <c r="I31" s="294"/>
      <c r="J31" s="12"/>
      <c r="K31" s="183"/>
      <c r="V31" s="86"/>
      <c r="W31" s="86"/>
      <c r="X31" s="86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86"/>
      <c r="W32" s="86"/>
      <c r="X32" s="86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3"/>
      <c r="V33" s="86"/>
      <c r="W33" s="86"/>
      <c r="X33" s="86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197"/>
      <c r="M34" s="197"/>
      <c r="N34" s="197"/>
      <c r="O34" s="197"/>
      <c r="P34" s="197"/>
      <c r="Q34" s="197"/>
      <c r="R34" s="197"/>
      <c r="S34" s="197"/>
      <c r="T34" s="197"/>
      <c r="U34" s="197"/>
      <c r="V34" s="197"/>
      <c r="W34" s="197"/>
      <c r="X34" s="19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197"/>
      <c r="M36" s="197"/>
      <c r="N36" s="197"/>
      <c r="O36" s="197"/>
      <c r="P36" s="197"/>
      <c r="Q36" s="197"/>
      <c r="R36" s="197"/>
      <c r="S36" s="197"/>
      <c r="T36" s="197"/>
      <c r="U36" s="197"/>
      <c r="V36" s="197"/>
      <c r="W36" s="197"/>
      <c r="X36" s="19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197"/>
      <c r="M37" s="197"/>
      <c r="N37" s="197"/>
      <c r="O37" s="197"/>
      <c r="P37" s="197"/>
      <c r="Q37" s="197"/>
      <c r="R37" s="197"/>
      <c r="S37" s="197"/>
      <c r="T37" s="197"/>
      <c r="U37" s="197"/>
      <c r="V37" s="197"/>
      <c r="W37" s="197"/>
      <c r="X37" s="19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3"/>
      <c r="L39" s="197"/>
      <c r="M39" s="197"/>
      <c r="N39" s="197"/>
      <c r="O39" s="197"/>
      <c r="P39" s="197"/>
      <c r="Q39" s="197"/>
      <c r="R39" s="197"/>
      <c r="S39" s="197"/>
      <c r="T39" s="197"/>
      <c r="U39" s="197"/>
      <c r="V39" s="197"/>
      <c r="W39" s="197"/>
      <c r="X39" s="19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3"/>
      <c r="L40" s="197"/>
      <c r="M40" s="197"/>
      <c r="N40" s="197"/>
      <c r="O40" s="197"/>
      <c r="P40" s="197"/>
      <c r="Q40" s="197"/>
      <c r="R40" s="197"/>
      <c r="S40" s="197"/>
      <c r="T40" s="197"/>
      <c r="U40" s="197"/>
      <c r="V40" s="197"/>
      <c r="W40" s="197"/>
      <c r="X40" s="19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4" ht="15.75" x14ac:dyDescent="0.25">
      <c r="A47" s="130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2"/>
    </row>
    <row r="48" spans="1:24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0" t="s">
        <v>208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</row>
    <row r="52" spans="1:11" x14ac:dyDescent="0.2">
      <c r="A52" s="134" t="s">
        <v>182</v>
      </c>
      <c r="B52" s="78"/>
      <c r="C52" s="78"/>
      <c r="D52" s="78"/>
      <c r="E52" s="78"/>
      <c r="F52" s="78"/>
      <c r="G52" s="78"/>
      <c r="H52" s="79"/>
      <c r="I52" s="79"/>
      <c r="J52" s="80"/>
      <c r="K52" s="202"/>
    </row>
    <row r="54" spans="1:11" x14ac:dyDescent="0.2">
      <c r="B54" s="74"/>
      <c r="C54" s="74"/>
      <c r="D54" s="74"/>
      <c r="E54" s="74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3" t="s">
        <v>86</v>
      </c>
      <c r="D7" s="293"/>
      <c r="E7" s="293"/>
      <c r="F7" s="293"/>
      <c r="G7" s="293"/>
      <c r="H7" s="293"/>
      <c r="I7" s="293"/>
      <c r="J7" s="293"/>
      <c r="K7" s="293"/>
      <c r="L7" s="12"/>
      <c r="M7" s="10"/>
    </row>
    <row r="8" spans="1:14" ht="15.75" x14ac:dyDescent="0.25">
      <c r="A8" s="8"/>
      <c r="B8" s="9"/>
      <c r="C8" s="293" t="s">
        <v>85</v>
      </c>
      <c r="D8" s="293"/>
      <c r="E8" s="293"/>
      <c r="F8" s="293"/>
      <c r="G8" s="293"/>
      <c r="H8" s="293"/>
      <c r="I8" s="293"/>
      <c r="J8" s="293"/>
      <c r="K8" s="293"/>
      <c r="L8" s="12"/>
      <c r="M8" s="10"/>
    </row>
    <row r="9" spans="1:14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x14ac:dyDescent="0.25">
      <c r="A11" s="61"/>
      <c r="B11" s="105"/>
      <c r="C11" s="106"/>
      <c r="D11" s="106"/>
      <c r="E11" s="334" t="s">
        <v>376</v>
      </c>
      <c r="F11" s="334"/>
      <c r="G11" s="334"/>
      <c r="H11" s="334"/>
      <c r="I11" s="62"/>
      <c r="J11" s="105"/>
      <c r="K11" s="105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298" t="s">
        <v>85</v>
      </c>
      <c r="G12" s="298"/>
      <c r="H12" s="329" t="s">
        <v>305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6">
        <v>2016</v>
      </c>
      <c r="G13" s="145">
        <v>2017</v>
      </c>
      <c r="H13" s="303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6"/>
      <c r="G14" s="106"/>
      <c r="H14" s="106"/>
      <c r="I14" s="62"/>
      <c r="J14" s="62"/>
      <c r="K14" s="62"/>
      <c r="L14" s="63"/>
      <c r="M14" s="62"/>
    </row>
    <row r="15" spans="1:14" s="64" customFormat="1" x14ac:dyDescent="0.25">
      <c r="A15" s="61"/>
      <c r="B15" s="62"/>
      <c r="C15" s="62"/>
      <c r="D15" s="62"/>
      <c r="E15" s="98" t="s">
        <v>87</v>
      </c>
      <c r="F15" s="69">
        <v>29.815700993968409</v>
      </c>
      <c r="G15" s="69">
        <v>31.02318479705847</v>
      </c>
      <c r="H15" s="69">
        <v>1.2074838030900601</v>
      </c>
      <c r="I15" s="62"/>
      <c r="J15" s="62"/>
      <c r="K15" s="62"/>
      <c r="L15" s="63"/>
      <c r="M15" s="62"/>
    </row>
    <row r="16" spans="1:14" s="64" customFormat="1" ht="14.25" x14ac:dyDescent="0.2">
      <c r="A16" s="61"/>
      <c r="B16" s="62"/>
      <c r="C16" s="62"/>
      <c r="D16" s="62"/>
      <c r="E16" s="62" t="s">
        <v>46</v>
      </c>
      <c r="F16" s="71">
        <v>19.781144781144778</v>
      </c>
      <c r="G16" s="110">
        <v>20.116355866355867</v>
      </c>
      <c r="H16" s="71">
        <v>0.335211085211089</v>
      </c>
      <c r="I16" s="62"/>
      <c r="J16" s="62"/>
      <c r="K16" s="62"/>
      <c r="L16" s="63"/>
      <c r="M16" s="62"/>
    </row>
    <row r="17" spans="1:15" s="64" customFormat="1" ht="14.25" x14ac:dyDescent="0.2">
      <c r="A17" s="61"/>
      <c r="B17" s="62"/>
      <c r="C17" s="62"/>
      <c r="D17" s="62"/>
      <c r="E17" s="62" t="s">
        <v>47</v>
      </c>
      <c r="F17" s="71">
        <v>18.938418017625938</v>
      </c>
      <c r="G17" s="110">
        <v>17.67108086544923</v>
      </c>
      <c r="H17" s="71">
        <v>-1.2673371521767081</v>
      </c>
      <c r="I17" s="62"/>
      <c r="J17" s="62"/>
      <c r="K17" s="62"/>
      <c r="L17" s="63"/>
      <c r="M17" s="62"/>
    </row>
    <row r="18" spans="1:15" s="64" customFormat="1" ht="14.25" x14ac:dyDescent="0.2">
      <c r="A18" s="61"/>
      <c r="B18" s="62"/>
      <c r="C18" s="62"/>
      <c r="D18" s="62"/>
      <c r="E18" s="62" t="s">
        <v>157</v>
      </c>
      <c r="F18" s="71">
        <v>25.499710144927537</v>
      </c>
      <c r="G18" s="110">
        <v>18.220598845598847</v>
      </c>
      <c r="H18" s="71">
        <v>-7.2791112993286902</v>
      </c>
      <c r="I18" s="62"/>
      <c r="J18" s="62"/>
      <c r="K18" s="62"/>
      <c r="L18" s="63"/>
      <c r="M18" s="62"/>
    </row>
    <row r="19" spans="1:15" s="64" customFormat="1" ht="14.25" x14ac:dyDescent="0.2">
      <c r="A19" s="61"/>
      <c r="B19" s="62"/>
      <c r="C19" s="62"/>
      <c r="D19" s="62"/>
      <c r="E19" s="104" t="s">
        <v>49</v>
      </c>
      <c r="F19" s="71">
        <v>26.770343137254901</v>
      </c>
      <c r="G19" s="110">
        <v>21.526936026936028</v>
      </c>
      <c r="H19" s="71">
        <v>-5.2434071103188735</v>
      </c>
      <c r="I19" s="62"/>
      <c r="J19" s="62"/>
      <c r="K19" s="62"/>
      <c r="L19" s="63"/>
      <c r="M19" s="62"/>
    </row>
    <row r="20" spans="1:15" s="64" customFormat="1" ht="14.25" x14ac:dyDescent="0.2">
      <c r="A20" s="61"/>
      <c r="B20" s="62"/>
      <c r="C20" s="62"/>
      <c r="D20" s="62"/>
      <c r="E20" s="62" t="s">
        <v>45</v>
      </c>
      <c r="F20" s="71">
        <v>58.088888888888881</v>
      </c>
      <c r="G20" s="110">
        <v>77.580952380952382</v>
      </c>
      <c r="H20" s="71">
        <v>19.492063492063501</v>
      </c>
      <c r="I20" s="62"/>
      <c r="J20" s="62"/>
      <c r="K20" s="62"/>
      <c r="L20" s="63"/>
      <c r="M20" s="62"/>
    </row>
    <row r="21" spans="1:15" s="64" customFormat="1" ht="14.25" x14ac:dyDescent="0.2">
      <c r="A21" s="61"/>
      <c r="B21" s="62"/>
      <c r="C21" s="62"/>
      <c r="D21" s="62"/>
      <c r="E21" s="62"/>
      <c r="F21" s="132"/>
      <c r="G21" s="62"/>
      <c r="H21" s="132"/>
      <c r="I21" s="62"/>
      <c r="J21" s="62"/>
      <c r="K21" s="62"/>
      <c r="L21" s="63"/>
      <c r="M21" s="62"/>
    </row>
    <row r="22" spans="1:15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x14ac:dyDescent="0.25">
      <c r="A23" s="61"/>
      <c r="B23" s="62"/>
      <c r="C23" s="62"/>
      <c r="D23" s="62"/>
      <c r="E23" s="334" t="s">
        <v>375</v>
      </c>
      <c r="F23" s="334"/>
      <c r="G23" s="334"/>
      <c r="H23" s="334"/>
      <c r="I23" s="62"/>
      <c r="J23" s="62"/>
      <c r="K23" s="62"/>
      <c r="L23" s="63"/>
      <c r="M23" s="62"/>
    </row>
    <row r="24" spans="1:15" s="64" customFormat="1" x14ac:dyDescent="0.25">
      <c r="A24" s="61"/>
      <c r="B24" s="62"/>
      <c r="C24" s="62"/>
      <c r="D24" s="62"/>
      <c r="E24" s="62"/>
      <c r="F24" s="298" t="s">
        <v>85</v>
      </c>
      <c r="G24" s="298"/>
      <c r="H24" s="303" t="s">
        <v>305</v>
      </c>
      <c r="I24" s="62"/>
      <c r="J24" s="62"/>
      <c r="K24" s="62"/>
      <c r="L24" s="63"/>
      <c r="M24" s="62"/>
    </row>
    <row r="25" spans="1:15" s="64" customFormat="1" x14ac:dyDescent="0.25">
      <c r="A25" s="61"/>
      <c r="B25" s="62"/>
      <c r="C25" s="62"/>
      <c r="D25" s="62"/>
      <c r="E25" s="62"/>
      <c r="F25" s="106">
        <v>2016</v>
      </c>
      <c r="G25" s="145">
        <v>2017</v>
      </c>
      <c r="H25" s="303"/>
      <c r="I25" s="62"/>
      <c r="J25" s="62"/>
      <c r="K25" s="62"/>
      <c r="L25" s="63"/>
      <c r="M25" s="62"/>
    </row>
    <row r="26" spans="1:15" s="64" customFormat="1" x14ac:dyDescent="0.25">
      <c r="A26" s="61"/>
      <c r="B26" s="62"/>
      <c r="C26" s="62"/>
      <c r="D26" s="62"/>
      <c r="E26" s="98" t="s">
        <v>87</v>
      </c>
      <c r="F26" s="69">
        <v>24.448640350506018</v>
      </c>
      <c r="G26" s="69">
        <v>23.039888489031267</v>
      </c>
      <c r="H26" s="69">
        <v>-1.4087518614747516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">
      <c r="A27" s="61"/>
      <c r="B27" s="62"/>
      <c r="C27" s="62"/>
      <c r="D27" s="62"/>
      <c r="E27" s="111" t="s">
        <v>46</v>
      </c>
      <c r="F27" s="71">
        <v>20.102492212141332</v>
      </c>
      <c r="G27" s="110">
        <v>14.50182564349231</v>
      </c>
      <c r="H27" s="71">
        <v>-5.6006665686490216</v>
      </c>
      <c r="I27" s="62"/>
      <c r="J27" s="62"/>
      <c r="K27" s="62"/>
      <c r="L27" s="63"/>
      <c r="M27" s="62"/>
      <c r="N27" s="86"/>
      <c r="O27" s="87"/>
    </row>
    <row r="28" spans="1:15" s="64" customFormat="1" ht="14.25" x14ac:dyDescent="0.2">
      <c r="A28" s="61"/>
      <c r="B28" s="62"/>
      <c r="C28" s="62"/>
      <c r="D28" s="62"/>
      <c r="E28" s="111" t="s">
        <v>47</v>
      </c>
      <c r="F28" s="71">
        <v>17.63493399527248</v>
      </c>
      <c r="G28" s="110">
        <v>17.39612756499173</v>
      </c>
      <c r="H28" s="71">
        <v>-0.23880643028074999</v>
      </c>
      <c r="I28" s="62"/>
      <c r="J28" s="62"/>
      <c r="K28" s="62"/>
      <c r="L28" s="63"/>
      <c r="M28" s="62"/>
    </row>
    <row r="29" spans="1:15" s="64" customFormat="1" ht="14.25" x14ac:dyDescent="0.2">
      <c r="A29" s="61"/>
      <c r="B29" s="62"/>
      <c r="C29" s="62"/>
      <c r="D29" s="62"/>
      <c r="E29" s="111" t="s">
        <v>157</v>
      </c>
      <c r="F29" s="71">
        <v>22.233538606862709</v>
      </c>
      <c r="G29" s="110">
        <v>17.472844586975022</v>
      </c>
      <c r="H29" s="71">
        <v>-4.760694019887687</v>
      </c>
      <c r="I29" s="62"/>
      <c r="J29" s="62"/>
      <c r="K29" s="62"/>
      <c r="L29" s="63"/>
      <c r="M29" s="62"/>
    </row>
    <row r="30" spans="1:15" s="64" customFormat="1" ht="14.25" x14ac:dyDescent="0.2">
      <c r="A30" s="61"/>
      <c r="B30" s="62"/>
      <c r="C30" s="62"/>
      <c r="D30" s="62"/>
      <c r="E30" s="132" t="s">
        <v>49</v>
      </c>
      <c r="F30" s="71">
        <v>28.045649636666262</v>
      </c>
      <c r="G30" s="110">
        <v>21.052895090614388</v>
      </c>
      <c r="H30" s="71">
        <v>-6.9927545460518736</v>
      </c>
      <c r="I30" s="62"/>
      <c r="J30" s="62"/>
      <c r="K30" s="62"/>
      <c r="L30" s="63"/>
      <c r="M30" s="62"/>
    </row>
    <row r="31" spans="1:15" s="64" customFormat="1" ht="14.25" x14ac:dyDescent="0.2">
      <c r="A31" s="61"/>
      <c r="B31" s="62"/>
      <c r="C31" s="62"/>
      <c r="D31" s="62"/>
      <c r="E31" s="111" t="s">
        <v>45</v>
      </c>
      <c r="F31" s="71">
        <v>34.226587301587301</v>
      </c>
      <c r="G31" s="110">
        <v>44.77574955908289</v>
      </c>
      <c r="H31" s="71">
        <v>10.549162257495588</v>
      </c>
      <c r="I31" s="62"/>
      <c r="J31" s="62"/>
      <c r="K31" s="62"/>
      <c r="L31" s="63"/>
      <c r="M31" s="62"/>
    </row>
    <row r="32" spans="1:15" s="64" customFormat="1" ht="14.25" x14ac:dyDescent="0.2">
      <c r="A32" s="61"/>
      <c r="B32" s="62"/>
      <c r="C32" s="62"/>
      <c r="D32" s="62"/>
      <c r="E32" s="111"/>
      <c r="F32" s="132"/>
      <c r="G32" s="62"/>
      <c r="H32" s="132"/>
      <c r="I32" s="62"/>
      <c r="J32" s="62"/>
      <c r="K32" s="62"/>
      <c r="L32" s="63"/>
      <c r="M32" s="62"/>
    </row>
    <row r="33" spans="1:14" s="64" customFormat="1" x14ac:dyDescent="0.2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5"/>
      <c r="D35" s="19" t="s">
        <v>86</v>
      </c>
      <c r="F35" s="10"/>
      <c r="G35" s="10"/>
      <c r="H35" s="10"/>
      <c r="I35" s="195"/>
      <c r="J35" s="195"/>
      <c r="K35" s="10"/>
      <c r="L35" s="12"/>
      <c r="M35" s="10"/>
    </row>
    <row r="36" spans="1:14" ht="15.75" x14ac:dyDescent="0.2">
      <c r="A36" s="8"/>
      <c r="B36" s="10"/>
      <c r="D36" s="195"/>
      <c r="E36" s="10"/>
      <c r="F36" s="195" t="s">
        <v>375</v>
      </c>
      <c r="G36" s="10"/>
      <c r="H36" s="10"/>
      <c r="I36" s="195"/>
      <c r="J36" s="195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0" t="s">
        <v>338</v>
      </c>
      <c r="B51" s="10"/>
      <c r="C51" s="10"/>
      <c r="D51" s="10"/>
      <c r="E51" s="74"/>
      <c r="I51" s="10"/>
      <c r="J51" s="10"/>
      <c r="K51" s="10"/>
      <c r="L51" s="12"/>
      <c r="M51" s="10"/>
    </row>
    <row r="52" spans="1:14" x14ac:dyDescent="0.2">
      <c r="A52" s="134" t="s">
        <v>182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5" t="s">
        <v>119</v>
      </c>
      <c r="D7" s="335"/>
      <c r="E7" s="335"/>
      <c r="F7" s="335"/>
      <c r="G7" s="335"/>
      <c r="H7" s="335"/>
      <c r="I7" s="335"/>
      <c r="J7" s="335"/>
      <c r="K7" s="335"/>
      <c r="L7" s="12"/>
      <c r="M7" s="10"/>
    </row>
    <row r="8" spans="1:14" ht="15.75" x14ac:dyDescent="0.25">
      <c r="A8" s="8"/>
      <c r="B8" s="9"/>
      <c r="C8" s="335"/>
      <c r="D8" s="335"/>
      <c r="E8" s="335"/>
      <c r="F8" s="335"/>
      <c r="G8" s="335"/>
      <c r="H8" s="335"/>
      <c r="I8" s="335"/>
      <c r="J8" s="335"/>
      <c r="K8" s="335"/>
      <c r="L8" s="12"/>
      <c r="M8" s="10"/>
    </row>
    <row r="9" spans="1:14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15.75" x14ac:dyDescent="0.25">
      <c r="A10" s="8"/>
      <c r="B10" s="133" t="s">
        <v>121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ht="15.75" x14ac:dyDescent="0.25">
      <c r="A11" s="8"/>
      <c r="B11" s="2" t="s">
        <v>120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259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260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122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171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172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126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125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123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124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4"/>
      <c r="O25" s="116"/>
    </row>
    <row r="26" spans="1:15" ht="15.75" customHeight="1" x14ac:dyDescent="0.2">
      <c r="A26" s="8"/>
      <c r="B26" s="2" t="s">
        <v>127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4"/>
      <c r="O26" s="116"/>
    </row>
    <row r="27" spans="1:15" x14ac:dyDescent="0.2">
      <c r="A27" s="8"/>
      <c r="B27" s="2" t="s">
        <v>285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178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179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112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177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173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131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132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133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264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265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134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174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4" t="s">
        <v>27</v>
      </c>
    </row>
    <row r="43" spans="1:14" ht="15.75" x14ac:dyDescent="0.25">
      <c r="A43" s="8"/>
      <c r="B43" s="2" t="s">
        <v>262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263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261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135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175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136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137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176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138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Villamarin Orduña</cp:lastModifiedBy>
  <cp:lastPrinted>2015-11-06T19:50:15Z</cp:lastPrinted>
  <dcterms:created xsi:type="dcterms:W3CDTF">2009-04-02T15:53:30Z</dcterms:created>
  <dcterms:modified xsi:type="dcterms:W3CDTF">2018-02-14T13:27:41Z</dcterms:modified>
</cp:coreProperties>
</file>