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20" windowWidth="15480" windowHeight="89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Histórico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40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40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40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40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40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40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40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40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40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40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40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40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40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40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40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tek'!$A$1:$K$44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naturales'!$A$1:$K$45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40">'Histórico farmacéuticos'!$A$1:$L$45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40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40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40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40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40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40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40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40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40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40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40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40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40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40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40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40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40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40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40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40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40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40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40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40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40">#REF!</definedName>
    <definedName name="z" localSheetId="30">#REF!</definedName>
    <definedName name="z" localSheetId="28">#REF!</definedName>
    <definedName name="z" localSheetId="29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5" i="80" l="1"/>
  <c r="C45" i="80"/>
  <c r="D44" i="80"/>
  <c r="C44" i="80"/>
  <c r="D43" i="80"/>
  <c r="D46" i="80" s="1"/>
  <c r="C43" i="80"/>
  <c r="H28" i="80"/>
  <c r="J28" i="80" s="1"/>
  <c r="G28" i="80"/>
  <c r="D28" i="80"/>
  <c r="F28" i="80" s="1"/>
  <c r="C28" i="80"/>
  <c r="I27" i="80"/>
  <c r="H27" i="80"/>
  <c r="J27" i="80" s="1"/>
  <c r="G27" i="80"/>
  <c r="D27" i="80"/>
  <c r="E27" i="80" s="1"/>
  <c r="C27" i="80"/>
  <c r="B27" i="80"/>
  <c r="I26" i="80"/>
  <c r="H26" i="80"/>
  <c r="J26" i="80" s="1"/>
  <c r="G26" i="80"/>
  <c r="D26" i="80"/>
  <c r="F26" i="80" s="1"/>
  <c r="C26" i="80"/>
  <c r="B26" i="80"/>
  <c r="H25" i="80"/>
  <c r="J25" i="80" s="1"/>
  <c r="G25" i="80"/>
  <c r="E25" i="80"/>
  <c r="D25" i="80"/>
  <c r="C25" i="80"/>
  <c r="B25" i="80"/>
  <c r="H24" i="80"/>
  <c r="J24" i="80" s="1"/>
  <c r="G24" i="80"/>
  <c r="D24" i="80"/>
  <c r="F24" i="80" s="1"/>
  <c r="C24" i="80"/>
  <c r="B24" i="80"/>
  <c r="J23" i="80"/>
  <c r="H23" i="80"/>
  <c r="I23" i="80" s="1"/>
  <c r="G23" i="80"/>
  <c r="D23" i="80"/>
  <c r="F23" i="80" s="1"/>
  <c r="C23" i="80"/>
  <c r="B23" i="80"/>
  <c r="H22" i="80"/>
  <c r="J22" i="80" s="1"/>
  <c r="G22" i="80"/>
  <c r="D22" i="80"/>
  <c r="E22" i="80" s="1"/>
  <c r="C22" i="80"/>
  <c r="B22" i="80"/>
  <c r="J21" i="80"/>
  <c r="I21" i="80"/>
  <c r="H21" i="80"/>
  <c r="G21" i="80"/>
  <c r="D21" i="80"/>
  <c r="E21" i="80" s="1"/>
  <c r="C21" i="80"/>
  <c r="B21" i="80"/>
  <c r="H20" i="80"/>
  <c r="J20" i="80" s="1"/>
  <c r="G20" i="80"/>
  <c r="E20" i="80"/>
  <c r="D20" i="80"/>
  <c r="C20" i="80"/>
  <c r="B20" i="80"/>
  <c r="H19" i="80"/>
  <c r="J19" i="80" s="1"/>
  <c r="G19" i="80"/>
  <c r="D19" i="80"/>
  <c r="F19" i="80" s="1"/>
  <c r="C19" i="80"/>
  <c r="B19" i="80"/>
  <c r="J18" i="80"/>
  <c r="H18" i="80"/>
  <c r="I18" i="80" s="1"/>
  <c r="G18" i="80"/>
  <c r="D18" i="80"/>
  <c r="F18" i="80" s="1"/>
  <c r="C18" i="80"/>
  <c r="B18" i="80"/>
  <c r="H17" i="80"/>
  <c r="I17" i="80" s="1"/>
  <c r="G17" i="80"/>
  <c r="D17" i="80"/>
  <c r="C17" i="80"/>
  <c r="E17" i="80" s="1"/>
  <c r="B17" i="80"/>
  <c r="J16" i="80"/>
  <c r="I16" i="80"/>
  <c r="H16" i="80"/>
  <c r="G16" i="80"/>
  <c r="D16" i="80"/>
  <c r="C16" i="80"/>
  <c r="E16" i="80" s="1"/>
  <c r="B16" i="80"/>
  <c r="H15" i="80"/>
  <c r="J15" i="80" s="1"/>
  <c r="G15" i="80"/>
  <c r="E15" i="80"/>
  <c r="D15" i="80"/>
  <c r="F15" i="80" s="1"/>
  <c r="C15" i="80"/>
  <c r="B15" i="80"/>
  <c r="H14" i="80"/>
  <c r="J14" i="80" s="1"/>
  <c r="G14" i="80"/>
  <c r="E14" i="80"/>
  <c r="D14" i="80"/>
  <c r="F14" i="80" s="1"/>
  <c r="C14" i="80"/>
  <c r="B14" i="80"/>
  <c r="J13" i="80"/>
  <c r="H13" i="80"/>
  <c r="J17" i="80" s="1"/>
  <c r="G13" i="80"/>
  <c r="I13" i="80" s="1"/>
  <c r="D13" i="80"/>
  <c r="F21" i="80" s="1"/>
  <c r="C13" i="80"/>
  <c r="F16" i="80" l="1"/>
  <c r="I14" i="80"/>
  <c r="E18" i="80"/>
  <c r="F25" i="80"/>
  <c r="E13" i="80"/>
  <c r="F20" i="80"/>
  <c r="I25" i="80"/>
  <c r="F13" i="80"/>
  <c r="F27" i="80"/>
  <c r="I20" i="80"/>
  <c r="E24" i="80"/>
  <c r="F17" i="80"/>
  <c r="I22" i="80"/>
  <c r="E26" i="80"/>
  <c r="I15" i="80"/>
  <c r="E19" i="80"/>
  <c r="E28" i="80"/>
  <c r="I24" i="80"/>
  <c r="F22" i="80"/>
  <c r="I19" i="80"/>
  <c r="E23" i="80"/>
  <c r="I28" i="80"/>
</calcChain>
</file>

<file path=xl/sharedStrings.xml><?xml version="1.0" encoding="utf-8"?>
<sst xmlns="http://schemas.openxmlformats.org/spreadsheetml/2006/main" count="2841" uniqueCount="447">
  <si>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</si>
  <si>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</si>
  <si>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</si>
  <si>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</si>
  <si>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</si>
  <si>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</si>
  <si>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</si>
  <si>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</si>
  <si>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</si>
  <si>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</si>
  <si>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</si>
  <si>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</si>
  <si>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</si>
  <si>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</si>
  <si>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</si>
  <si>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</si>
  <si>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</si>
  <si>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</si>
  <si>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</si>
  <si>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</si>
  <si>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</si>
  <si>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</si>
  <si>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</si>
  <si>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</si>
  <si>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</si>
  <si>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</si>
  <si>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</si>
  <si>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</si>
  <si>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</si>
  <si>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</si>
  <si>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</si>
  <si>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</si>
  <si>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</si>
  <si>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</si>
  <si>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</si>
  <si>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</si>
  <si>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</si>
  <si>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</si>
  <si>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</si>
  <si>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</si>
  <si>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</si>
  <si>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</si>
  <si>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</si>
  <si>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</si>
  <si>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</si>
  <si>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</si>
  <si>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</si>
  <si>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</si>
  <si>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</si>
  <si>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</si>
  <si>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</si>
  <si>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</si>
  <si>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</si>
  <si>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</si>
  <si>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</si>
  <si>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</si>
  <si>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</si>
  <si>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</si>
  <si>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</si>
  <si>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</si>
  <si>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</si>
  <si>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</si>
  <si>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</si>
  <si>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</si>
  <si>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</si>
  <si>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</si>
  <si>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</si>
  <si>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</si>
  <si>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</si>
  <si>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</si>
  <si>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</si>
  <si>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</si>
  <si>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</si>
  <si>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</si>
  <si>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</si>
  <si>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</si>
  <si>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</si>
  <si>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</si>
  <si>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</si>
  <si>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</si>
  <si>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</si>
  <si>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</si>
  <si>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</si>
  <si>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</si>
  <si>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</si>
  <si>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</si>
  <si>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</si>
  <si>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</si>
  <si>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</si>
  <si>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</si>
  <si>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</si>
  <si>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</si>
  <si>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</si>
  <si>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</si>
  <si>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</si>
  <si>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</si>
  <si>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</si>
  <si>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</si>
  <si>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</si>
  <si>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</si>
  <si>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</si>
  <si>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</si>
  <si>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</si>
  <si>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</si>
  <si>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</si>
  <si>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</si>
  <si>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</si>
  <si>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</si>
  <si>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</si>
  <si>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</si>
  <si>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</si>
  <si>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</si>
  <si>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</si>
  <si>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</si>
  <si>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</si>
  <si>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</si>
  <si>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</si>
  <si>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</si>
  <si>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</si>
  <si>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</si>
  <si>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</si>
  <si>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</si>
  <si>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</si>
  <si>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</si>
  <si>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</si>
  <si>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</si>
  <si>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</si>
  <si>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</si>
  <si>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</si>
  <si>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</si>
  <si>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</si>
  <si>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</si>
  <si>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</si>
  <si>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</si>
  <si>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</si>
  <si>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</si>
  <si>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</si>
  <si>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</si>
  <si>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</si>
  <si>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</si>
  <si>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</si>
  <si>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</si>
  <si>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</si>
  <si>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</si>
  <si>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</si>
  <si>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</si>
  <si>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</si>
  <si>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</si>
  <si>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</si>
  <si>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</si>
  <si>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</si>
  <si>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</si>
  <si>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</si>
  <si>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</si>
  <si>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</si>
  <si>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</si>
  <si>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</si>
  <si>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</si>
  <si>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</si>
  <si>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</si>
  <si>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</si>
  <si>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</si>
  <si>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</si>
  <si>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</si>
  <si>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</si>
  <si>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</si>
  <si>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</si>
  <si>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</si>
  <si>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</si>
  <si>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</si>
  <si>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</si>
  <si>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</si>
  <si>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</si>
  <si>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</si>
  <si>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</si>
  <si>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</si>
  <si>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</si>
  <si>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</si>
  <si>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</si>
  <si>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</si>
  <si>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</si>
  <si>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</si>
  <si>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</si>
  <si>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</si>
  <si>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</si>
  <si>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</si>
  <si>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</si>
  <si>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</si>
  <si>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Productos farmacéuticos</t>
  </si>
  <si>
    <t>Exportaciones totales a Perú</t>
  </si>
  <si>
    <t>Exportaciones totales hacia México</t>
  </si>
  <si>
    <t>% Cambio   '17/'16</t>
  </si>
  <si>
    <t>% del total '17</t>
  </si>
  <si>
    <t xml:space="preserve"> '17 como % de '16</t>
  </si>
  <si>
    <t>Maquinaria y equipo n.c.p.</t>
  </si>
  <si>
    <t>Sin información</t>
  </si>
  <si>
    <t>Fuente: The Economist. Edición impresa 6 de mayo de 2017.</t>
  </si>
  <si>
    <t>Febrero de 2017: Zona Euro, Japón, Gran Bretaña, Colombia y Perú.</t>
  </si>
  <si>
    <t xml:space="preserve">Abril de 2017: Brasil  y China. </t>
  </si>
  <si>
    <t>Marzo de 2017: México, Chile, Canadá, Argentina y Estados Unidos.</t>
  </si>
  <si>
    <t>Año corrido a marzo</t>
  </si>
  <si>
    <t>Marzo</t>
  </si>
  <si>
    <t>Porcentaje, Año corrido marzo 2017</t>
  </si>
  <si>
    <t>Millones de US$, Año corrido marzo 2017</t>
  </si>
  <si>
    <t>Bogotá</t>
  </si>
  <si>
    <t>Valle del Cauca</t>
  </si>
  <si>
    <t>Atlántico</t>
  </si>
  <si>
    <t>Antioquia</t>
  </si>
  <si>
    <t>Cundinamarca</t>
  </si>
  <si>
    <t>Risaralda</t>
  </si>
  <si>
    <t>Cauca</t>
  </si>
  <si>
    <t>Bolívar</t>
  </si>
  <si>
    <t>Magdalena</t>
  </si>
  <si>
    <t>Norte de Santander</t>
  </si>
  <si>
    <t>Caldas</t>
  </si>
  <si>
    <t>Casanare</t>
  </si>
  <si>
    <t>Quindío</t>
  </si>
  <si>
    <t>Santander</t>
  </si>
  <si>
    <t>Nariño</t>
  </si>
  <si>
    <t>Meta</t>
  </si>
  <si>
    <t>Córdoba</t>
  </si>
  <si>
    <t>Tolima</t>
  </si>
  <si>
    <t>San Andrés</t>
  </si>
  <si>
    <t>Cesar</t>
  </si>
  <si>
    <t>Aráuca</t>
  </si>
  <si>
    <t>Boyacá</t>
  </si>
  <si>
    <t>Huila</t>
  </si>
  <si>
    <t>Sin definir</t>
  </si>
  <si>
    <t>Guajira</t>
  </si>
  <si>
    <t>Sucre</t>
  </si>
  <si>
    <t>Chocó</t>
  </si>
  <si>
    <t>Putumayo</t>
  </si>
  <si>
    <t>Caquetá</t>
  </si>
  <si>
    <t>Medicamentos</t>
  </si>
  <si>
    <t>Mezclas de grasas animales</t>
  </si>
  <si>
    <t>Preparaciones de belleza</t>
  </si>
  <si>
    <t>Claveles</t>
  </si>
  <si>
    <t>Vitaminas</t>
  </si>
  <si>
    <t>Libros</t>
  </si>
  <si>
    <t>Corticosteroides</t>
  </si>
  <si>
    <t>Muebles de madera</t>
  </si>
  <si>
    <t>Claveles miniatura</t>
  </si>
  <si>
    <t>Preparaciones capilares</t>
  </si>
  <si>
    <t>Otros antibióticos humanos</t>
  </si>
  <si>
    <t>Recipientes</t>
  </si>
  <si>
    <t>Productos para la piel</t>
  </si>
  <si>
    <t>Muebles de metal</t>
  </si>
  <si>
    <t>Champúes para el cabello</t>
  </si>
  <si>
    <t>Rosas frescas</t>
  </si>
  <si>
    <t>Diarios</t>
  </si>
  <si>
    <t>Construcciones de fundición</t>
  </si>
  <si>
    <t>Polvos, excepto los medicamentos</t>
  </si>
  <si>
    <t>Perfumes y aguas de tocador</t>
  </si>
  <si>
    <t>Electrodos recubiertos</t>
  </si>
  <si>
    <t>Puertas y sus marcos</t>
  </si>
  <si>
    <t>Manufacturas de plástico</t>
  </si>
  <si>
    <t>Morteros, hormigónes</t>
  </si>
  <si>
    <t>Aviones  &lt;5.700 Kg</t>
  </si>
  <si>
    <t>Mezclas odoriferas</t>
  </si>
  <si>
    <t>Moldes para materia mineral</t>
  </si>
  <si>
    <t>Accesorios de tuberia</t>
  </si>
  <si>
    <t>Escobillas para usos eléctricos</t>
  </si>
  <si>
    <t>Tapones</t>
  </si>
  <si>
    <t>Tejido de punto</t>
  </si>
  <si>
    <t>Vidrio de seguridad</t>
  </si>
  <si>
    <t>Placas y láminas</t>
  </si>
  <si>
    <t>Placas, láminas</t>
  </si>
  <si>
    <t>Disyuntores &lt;= 260 V</t>
  </si>
  <si>
    <t>Manufacturas de cuero</t>
  </si>
  <si>
    <t>Café soluble liofilizado</t>
  </si>
  <si>
    <t>Láminas de polímeros</t>
  </si>
  <si>
    <t>Bisuteria</t>
  </si>
  <si>
    <t>Pantalones largos</t>
  </si>
  <si>
    <t>Chocolates y alimentos con cacao</t>
  </si>
  <si>
    <t>Bandejas de papel o cartón</t>
  </si>
  <si>
    <t>Encajes</t>
  </si>
  <si>
    <t>Válvulas reductoras de presión para tuberias</t>
  </si>
  <si>
    <t>Llaves presentadas aisladamente</t>
  </si>
  <si>
    <t xml:space="preserve">Máquinas y aparatos para empaquetar </t>
  </si>
  <si>
    <t>Tejidos teñidos</t>
  </si>
  <si>
    <t>Aparatos para envasar</t>
  </si>
  <si>
    <t>Los demás fungicidas.</t>
  </si>
  <si>
    <t>Artículos de construcción</t>
  </si>
  <si>
    <t>Máquinas para trabajar vidrio</t>
  </si>
  <si>
    <t>Estampas, grabados y fotografías</t>
  </si>
  <si>
    <t>Bolsas para envasado</t>
  </si>
  <si>
    <t>Chasís de vehículos</t>
  </si>
  <si>
    <t xml:space="preserve">Tarjetas inteligentes </t>
  </si>
  <si>
    <t>Preparaciones  tensoactivas</t>
  </si>
  <si>
    <t>Máquinas y aparatos para imprimir</t>
  </si>
  <si>
    <t>Clavijas y enchufes</t>
  </si>
  <si>
    <t xml:space="preserve">Productos y artículos textiles </t>
  </si>
  <si>
    <t>Guantes de caucho</t>
  </si>
  <si>
    <t>Alimentos para animales</t>
  </si>
  <si>
    <t>Otros aceites lubricantes</t>
  </si>
  <si>
    <t>Máquinas y aparatos mecánicos</t>
  </si>
  <si>
    <t>Penicilinas o derivados</t>
  </si>
  <si>
    <t>Preparaciones antioxidantes</t>
  </si>
  <si>
    <t>Tolueno</t>
  </si>
  <si>
    <t>Válvulas esféricas para tuberías</t>
  </si>
  <si>
    <t>Placas de polímeros etileno</t>
  </si>
  <si>
    <t>Muebles, armarios</t>
  </si>
  <si>
    <t>Hilados texturados de poliester</t>
  </si>
  <si>
    <t>Vacunas antiaftosas.</t>
  </si>
  <si>
    <t>Páneles y consolas</t>
  </si>
  <si>
    <t>Ruedas y sus partes</t>
  </si>
  <si>
    <t>Dentifricos</t>
  </si>
  <si>
    <t>Rotuladores</t>
  </si>
  <si>
    <t>Partes para ascensores</t>
  </si>
  <si>
    <t>Baldosas y losas</t>
  </si>
  <si>
    <t>Vehículos 1000 y 1500 cm3</t>
  </si>
  <si>
    <t>Cuadros, paneles partida 85.37</t>
  </si>
  <si>
    <t>Productos a base de cereales</t>
  </si>
  <si>
    <t>Tejidos de algodón crudos</t>
  </si>
  <si>
    <t>Guarniciones de fricción</t>
  </si>
  <si>
    <t>Flores y capullos</t>
  </si>
  <si>
    <t>Cafés sin tostar</t>
  </si>
  <si>
    <t>Alstroemerias frescas</t>
  </si>
  <si>
    <t>Plantas y semillas</t>
  </si>
  <si>
    <t>Partes de aviones</t>
  </si>
  <si>
    <t>Helicopteros &gt; 2000 kg.</t>
  </si>
  <si>
    <t>Partes de turbinas de gas</t>
  </si>
  <si>
    <t>Telas impregnadas</t>
  </si>
  <si>
    <t>Turbinas de gas</t>
  </si>
  <si>
    <t>Teléfonos móviles</t>
  </si>
  <si>
    <t>Oro para uso no monetario</t>
  </si>
  <si>
    <t>Partes para aparatos</t>
  </si>
  <si>
    <t>Ametralladoras</t>
  </si>
  <si>
    <t>Motores para la aviación</t>
  </si>
  <si>
    <t>Máq. partida 84.71</t>
  </si>
  <si>
    <t>Máq. partida 84.75</t>
  </si>
  <si>
    <t>Tilapias</t>
  </si>
  <si>
    <t>Máq. partida 84.79</t>
  </si>
  <si>
    <t>Oro</t>
  </si>
  <si>
    <t>Pieles curtidas sin ensamblar</t>
  </si>
  <si>
    <t>Conductores eléctricos &lt;= 1.000 V.</t>
  </si>
  <si>
    <t>Gypsophila</t>
  </si>
  <si>
    <t>Capullos frescos</t>
  </si>
  <si>
    <t>Vacunas antiaftosas</t>
  </si>
  <si>
    <t>Las demás plantas y partes de plantas</t>
  </si>
  <si>
    <t>Láminas de polímeros &lt; 6%</t>
  </si>
  <si>
    <t>Helicopteros &gt; 2000 kg</t>
  </si>
  <si>
    <t>Productos químicos</t>
  </si>
  <si>
    <t>Caucho y plástico</t>
  </si>
  <si>
    <t>Textiles</t>
  </si>
  <si>
    <t>Productos informáticos</t>
  </si>
  <si>
    <t>Cueros</t>
  </si>
  <si>
    <t>Aparatos eléctricos</t>
  </si>
  <si>
    <t>Productos de metal</t>
  </si>
  <si>
    <t>Equipos de transporte</t>
  </si>
  <si>
    <t>Silvicultura</t>
  </si>
  <si>
    <t>Prendas de vestir</t>
  </si>
  <si>
    <t>Vehículos automotores</t>
  </si>
  <si>
    <t>Otros minerales no metálicos</t>
  </si>
  <si>
    <t>Edición</t>
  </si>
  <si>
    <t>Productos metalúrgicos</t>
  </si>
  <si>
    <t>Otras manufacturas</t>
  </si>
  <si>
    <t>Muebles industrias</t>
  </si>
  <si>
    <t>Refinación de petróleo</t>
  </si>
  <si>
    <t>Papel</t>
  </si>
  <si>
    <t>Pesca</t>
  </si>
  <si>
    <t>Madera</t>
  </si>
  <si>
    <t>Impresión</t>
  </si>
  <si>
    <t>Actividades creativas y de entretenimiento</t>
  </si>
  <si>
    <t>Actividades cinematográficas</t>
  </si>
  <si>
    <t>Minas y canteras</t>
  </si>
  <si>
    <t>Bebidas</t>
  </si>
  <si>
    <t>Minerales metalíferos</t>
  </si>
  <si>
    <t>Tratamiento de desechos</t>
  </si>
  <si>
    <t>Comercio al por mayor</t>
  </si>
  <si>
    <t>Carbón</t>
  </si>
  <si>
    <t>Tabaco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</si>
  <si>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</si>
  <si>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</si>
  <si>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</si>
  <si>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</si>
  <si>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</si>
  <si>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</si>
  <si>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</si>
  <si>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</si>
  <si>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</si>
  <si>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</si>
  <si>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</si>
  <si>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</si>
  <si>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</si>
  <si>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</si>
  <si>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</si>
  <si>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</si>
  <si>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</si>
  <si>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</si>
  <si>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</si>
  <si>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</si>
  <si>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</si>
  <si>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>Resto</t>
  </si>
  <si>
    <t xml:space="preserve">   Polonia</t>
  </si>
  <si>
    <t xml:space="preserve">   República Checa</t>
  </si>
  <si>
    <t xml:space="preserve">   Resto</t>
  </si>
  <si>
    <t>Suiza</t>
  </si>
  <si>
    <t xml:space="preserve">   Irlanda</t>
  </si>
  <si>
    <t xml:space="preserve">   Portugal</t>
  </si>
  <si>
    <t>República Checa</t>
  </si>
  <si>
    <t>Suecia</t>
  </si>
  <si>
    <t>Paraguay</t>
  </si>
  <si>
    <t>Uruguay</t>
  </si>
  <si>
    <t>Venezuela</t>
  </si>
  <si>
    <t>Alemania</t>
  </si>
  <si>
    <t>Dinamarca</t>
  </si>
  <si>
    <t>España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</si>
  <si>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</si>
  <si>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</si>
  <si>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</si>
  <si>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</si>
  <si>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</si>
  <si>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</si>
  <si>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</si>
  <si>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</si>
  <si>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 xml:space="preserve">   Dinamarca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</si>
  <si>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</si>
  <si>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</si>
  <si>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</si>
  <si>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</si>
  <si>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</si>
  <si>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</si>
  <si>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</si>
  <si>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</si>
  <si>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</si>
  <si>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</si>
  <si>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</si>
  <si>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</si>
  <si>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</si>
  <si>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</si>
  <si>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Japón</t>
  </si>
  <si>
    <t>China</t>
  </si>
  <si>
    <t>Letonia</t>
  </si>
  <si>
    <t>Bulgaria</t>
  </si>
  <si>
    <t>Eslovenia</t>
  </si>
  <si>
    <t>Chile</t>
  </si>
  <si>
    <t>Brasil</t>
  </si>
  <si>
    <t>Argentina</t>
  </si>
  <si>
    <t>Tailandia</t>
  </si>
  <si>
    <t>Rusia</t>
  </si>
  <si>
    <t>Israel</t>
  </si>
  <si>
    <t xml:space="preserve">  República Checa</t>
  </si>
  <si>
    <t xml:space="preserve">  Suecia</t>
  </si>
  <si>
    <t xml:space="preserve">  Resto</t>
  </si>
  <si>
    <t>Productos quimicos</t>
  </si>
  <si>
    <t>Fecha de publicación: 31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</si>
</sst>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237.51657935999901</c:v>
                </c:pt>
                <c:pt idx="1">
                  <c:v>338.55160733999992</c:v>
                </c:pt>
                <c:pt idx="2">
                  <c:v>14.559073529999997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30.309708759999996</c:v>
                </c:pt>
                <c:pt idx="1">
                  <c:v>560.36378018000289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308.58608299999997</c:v>
                </c:pt>
                <c:pt idx="1">
                  <c:v>134.55443199999999</c:v>
                </c:pt>
                <c:pt idx="2">
                  <c:v>66.532408000000004</c:v>
                </c:pt>
                <c:pt idx="3">
                  <c:v>81.000565940002957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exportaciones'!$E$64:$E$124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exportaciones'!$F$64:$F$124</c:f>
              <c:numCache>
                <c:formatCode>0.0</c:formatCode>
                <c:ptCount val="61"/>
                <c:pt idx="0">
                  <c:v>311.1473144641663</c:v>
                </c:pt>
                <c:pt idx="1">
                  <c:v>302.01194986333309</c:v>
                </c:pt>
                <c:pt idx="2">
                  <c:v>305.45655923999976</c:v>
                </c:pt>
                <c:pt idx="3">
                  <c:v>301.80321552166646</c:v>
                </c:pt>
                <c:pt idx="4">
                  <c:v>304.71594349083313</c:v>
                </c:pt>
                <c:pt idx="5">
                  <c:v>300.54610211999983</c:v>
                </c:pt>
                <c:pt idx="6">
                  <c:v>300.49763794833319</c:v>
                </c:pt>
                <c:pt idx="7">
                  <c:v>300.8594102908333</c:v>
                </c:pt>
                <c:pt idx="8">
                  <c:v>294.82696473999988</c:v>
                </c:pt>
                <c:pt idx="9">
                  <c:v>274.15020892999991</c:v>
                </c:pt>
                <c:pt idx="10">
                  <c:v>269.88161055583328</c:v>
                </c:pt>
                <c:pt idx="11">
                  <c:v>266.74966571833329</c:v>
                </c:pt>
                <c:pt idx="12">
                  <c:v>262.40956851333368</c:v>
                </c:pt>
                <c:pt idx="13">
                  <c:v>270.43656281666699</c:v>
                </c:pt>
                <c:pt idx="14">
                  <c:v>271.83793058500027</c:v>
                </c:pt>
                <c:pt idx="15">
                  <c:v>274.27805436250009</c:v>
                </c:pt>
                <c:pt idx="16">
                  <c:v>270.91022282000029</c:v>
                </c:pt>
                <c:pt idx="17">
                  <c:v>268.77483829750025</c:v>
                </c:pt>
                <c:pt idx="18">
                  <c:v>267.21067248500043</c:v>
                </c:pt>
                <c:pt idx="19">
                  <c:v>269.42797723583368</c:v>
                </c:pt>
                <c:pt idx="20">
                  <c:v>268.72940096583375</c:v>
                </c:pt>
                <c:pt idx="21">
                  <c:v>269.3224796033337</c:v>
                </c:pt>
                <c:pt idx="22">
                  <c:v>269.48533010750037</c:v>
                </c:pt>
                <c:pt idx="23">
                  <c:v>270.32971728000047</c:v>
                </c:pt>
                <c:pt idx="24">
                  <c:v>268.91689801166706</c:v>
                </c:pt>
                <c:pt idx="25">
                  <c:v>263.35195314000038</c:v>
                </c:pt>
                <c:pt idx="26">
                  <c:v>261.44322488916697</c:v>
                </c:pt>
                <c:pt idx="27">
                  <c:v>258.11772873083368</c:v>
                </c:pt>
                <c:pt idx="28">
                  <c:v>260.54510075750017</c:v>
                </c:pt>
                <c:pt idx="29">
                  <c:v>261.39946041833349</c:v>
                </c:pt>
                <c:pt idx="30">
                  <c:v>263.36066797499996</c:v>
                </c:pt>
                <c:pt idx="31">
                  <c:v>259.08467011416661</c:v>
                </c:pt>
                <c:pt idx="32">
                  <c:v>258.05298794833317</c:v>
                </c:pt>
                <c:pt idx="33">
                  <c:v>258.70706375916649</c:v>
                </c:pt>
                <c:pt idx="34">
                  <c:v>257.86052405916649</c:v>
                </c:pt>
                <c:pt idx="35">
                  <c:v>258.21385359416638</c:v>
                </c:pt>
                <c:pt idx="36">
                  <c:v>258.92349293833314</c:v>
                </c:pt>
                <c:pt idx="37">
                  <c:v>258.25327066666648</c:v>
                </c:pt>
                <c:pt idx="38">
                  <c:v>253.51294828666667</c:v>
                </c:pt>
                <c:pt idx="39">
                  <c:v>250.29463376499999</c:v>
                </c:pt>
                <c:pt idx="40">
                  <c:v>244.1354509141668</c:v>
                </c:pt>
                <c:pt idx="41">
                  <c:v>239.22872854750028</c:v>
                </c:pt>
                <c:pt idx="42">
                  <c:v>236.98209244916697</c:v>
                </c:pt>
                <c:pt idx="43">
                  <c:v>233.41736035333369</c:v>
                </c:pt>
                <c:pt idx="44">
                  <c:v>229.13780127666692</c:v>
                </c:pt>
                <c:pt idx="45">
                  <c:v>226.16588488166681</c:v>
                </c:pt>
                <c:pt idx="46">
                  <c:v>222.47243709833347</c:v>
                </c:pt>
                <c:pt idx="47">
                  <c:v>220.61199280833353</c:v>
                </c:pt>
                <c:pt idx="48">
                  <c:v>215.72478197000012</c:v>
                </c:pt>
                <c:pt idx="49">
                  <c:v>212.46421210250006</c:v>
                </c:pt>
                <c:pt idx="50">
                  <c:v>210.62060841666656</c:v>
                </c:pt>
                <c:pt idx="51">
                  <c:v>210.80366465249986</c:v>
                </c:pt>
                <c:pt idx="52">
                  <c:v>204.82467500333325</c:v>
                </c:pt>
                <c:pt idx="53">
                  <c:v>207.64248722999989</c:v>
                </c:pt>
                <c:pt idx="54">
                  <c:v>204.7806600399999</c:v>
                </c:pt>
                <c:pt idx="55">
                  <c:v>204.71725116166655</c:v>
                </c:pt>
                <c:pt idx="56">
                  <c:v>205.60219330833357</c:v>
                </c:pt>
                <c:pt idx="57">
                  <c:v>204.0449597358336</c:v>
                </c:pt>
                <c:pt idx="58">
                  <c:v>204.45606153833361</c:v>
                </c:pt>
                <c:pt idx="59">
                  <c:v>202.11587694416696</c:v>
                </c:pt>
                <c:pt idx="60">
                  <c:v>204.3702066008336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62656"/>
        <c:axId val="116664192"/>
      </c:lineChart>
      <c:dateAx>
        <c:axId val="11666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64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664192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66265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18.726756333333334</c:v>
                </c:pt>
                <c:pt idx="1">
                  <c:v>19.054498166666665</c:v>
                </c:pt>
                <c:pt idx="2">
                  <c:v>19.0942075</c:v>
                </c:pt>
                <c:pt idx="3">
                  <c:v>19.3946015</c:v>
                </c:pt>
                <c:pt idx="4">
                  <c:v>18.975454500000001</c:v>
                </c:pt>
                <c:pt idx="5">
                  <c:v>19.441265333333334</c:v>
                </c:pt>
                <c:pt idx="6">
                  <c:v>18.884293666666668</c:v>
                </c:pt>
                <c:pt idx="7">
                  <c:v>19.989595500000004</c:v>
                </c:pt>
                <c:pt idx="8">
                  <c:v>20.239442499999999</c:v>
                </c:pt>
                <c:pt idx="9">
                  <c:v>20.976859750000003</c:v>
                </c:pt>
                <c:pt idx="10">
                  <c:v>20.472431416666666</c:v>
                </c:pt>
                <c:pt idx="11">
                  <c:v>20.633785499999998</c:v>
                </c:pt>
                <c:pt idx="12">
                  <c:v>20.991035166666666</c:v>
                </c:pt>
                <c:pt idx="13">
                  <c:v>21.328699583333329</c:v>
                </c:pt>
                <c:pt idx="14">
                  <c:v>21.457345499999999</c:v>
                </c:pt>
                <c:pt idx="15">
                  <c:v>21.420669833333331</c:v>
                </c:pt>
                <c:pt idx="16">
                  <c:v>22.693950000000001</c:v>
                </c:pt>
                <c:pt idx="17">
                  <c:v>22.623261416666665</c:v>
                </c:pt>
                <c:pt idx="18">
                  <c:v>23.815512333333331</c:v>
                </c:pt>
                <c:pt idx="19">
                  <c:v>22.234908916666669</c:v>
                </c:pt>
                <c:pt idx="20">
                  <c:v>22.443914750000001</c:v>
                </c:pt>
                <c:pt idx="21">
                  <c:v>21.907183249999999</c:v>
                </c:pt>
                <c:pt idx="22">
                  <c:v>22.97994083333333</c:v>
                </c:pt>
                <c:pt idx="23">
                  <c:v>22.114390916666665</c:v>
                </c:pt>
                <c:pt idx="24">
                  <c:v>21.870714000000003</c:v>
                </c:pt>
                <c:pt idx="25">
                  <c:v>21.642955499999999</c:v>
                </c:pt>
                <c:pt idx="26">
                  <c:v>21.006596416666667</c:v>
                </c:pt>
                <c:pt idx="27">
                  <c:v>19.843327083333332</c:v>
                </c:pt>
                <c:pt idx="28">
                  <c:v>18.35080541666667</c:v>
                </c:pt>
                <c:pt idx="29">
                  <c:v>17.352501666666665</c:v>
                </c:pt>
                <c:pt idx="30">
                  <c:v>16.376737583333334</c:v>
                </c:pt>
                <c:pt idx="31">
                  <c:v>16.529468749999999</c:v>
                </c:pt>
                <c:pt idx="32">
                  <c:v>15.2730465</c:v>
                </c:pt>
                <c:pt idx="33">
                  <c:v>14.351413333333335</c:v>
                </c:pt>
                <c:pt idx="34">
                  <c:v>7.4893210000000003</c:v>
                </c:pt>
                <c:pt idx="35">
                  <c:v>9.5315794999999994</c:v>
                </c:pt>
                <c:pt idx="36">
                  <c:v>10.561031999999999</c:v>
                </c:pt>
                <c:pt idx="37">
                  <c:v>12.15440325</c:v>
                </c:pt>
                <c:pt idx="38">
                  <c:v>12.0537478</c:v>
                </c:pt>
                <c:pt idx="39">
                  <c:v>11.803647</c:v>
                </c:pt>
                <c:pt idx="40">
                  <c:v>11.457436285714286</c:v>
                </c:pt>
                <c:pt idx="41">
                  <c:v>11.555335000000001</c:v>
                </c:pt>
                <c:pt idx="42">
                  <c:v>11.911369444444446</c:v>
                </c:pt>
                <c:pt idx="43">
                  <c:v>12.349003800000002</c:v>
                </c:pt>
                <c:pt idx="44">
                  <c:v>12.193009727272727</c:v>
                </c:pt>
                <c:pt idx="45">
                  <c:v>13.411936083333332</c:v>
                </c:pt>
                <c:pt idx="46">
                  <c:v>13.528716000000001</c:v>
                </c:pt>
                <c:pt idx="47">
                  <c:v>13.487897583333334</c:v>
                </c:pt>
                <c:pt idx="48">
                  <c:v>13.297487166666665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82848"/>
        <c:axId val="114001024"/>
      </c:lineChart>
      <c:dateAx>
        <c:axId val="11398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01024"/>
        <c:crosses val="autoZero"/>
        <c:auto val="1"/>
        <c:lblOffset val="100"/>
        <c:baseTimeUnit val="months"/>
        <c:majorUnit val="12"/>
        <c:minorUnit val="12"/>
      </c:dateAx>
      <c:valAx>
        <c:axId val="114001024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828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243.68281216666662</c:v>
                </c:pt>
                <c:pt idx="1">
                  <c:v>251.38206466666665</c:v>
                </c:pt>
                <c:pt idx="2">
                  <c:v>252.74372308333332</c:v>
                </c:pt>
                <c:pt idx="3">
                  <c:v>254.8834529166667</c:v>
                </c:pt>
                <c:pt idx="4">
                  <c:v>251.93476833333332</c:v>
                </c:pt>
                <c:pt idx="5">
                  <c:v>249.333573</c:v>
                </c:pt>
                <c:pt idx="6">
                  <c:v>248.32637883333334</c:v>
                </c:pt>
                <c:pt idx="7">
                  <c:v>249.43838174999999</c:v>
                </c:pt>
                <c:pt idx="8">
                  <c:v>248.4899585833333</c:v>
                </c:pt>
                <c:pt idx="9">
                  <c:v>248.34562000000003</c:v>
                </c:pt>
                <c:pt idx="10">
                  <c:v>249.01289883333334</c:v>
                </c:pt>
                <c:pt idx="11">
                  <c:v>249.69593191666664</c:v>
                </c:pt>
                <c:pt idx="12">
                  <c:v>247.92586299999996</c:v>
                </c:pt>
                <c:pt idx="13">
                  <c:v>242.02325366666662</c:v>
                </c:pt>
                <c:pt idx="14">
                  <c:v>239.98587949999998</c:v>
                </c:pt>
                <c:pt idx="15">
                  <c:v>236.69705899999997</c:v>
                </c:pt>
                <c:pt idx="16">
                  <c:v>237.85115091666671</c:v>
                </c:pt>
                <c:pt idx="17">
                  <c:v>238.77619916666666</c:v>
                </c:pt>
                <c:pt idx="18">
                  <c:v>239.54515583333333</c:v>
                </c:pt>
                <c:pt idx="19">
                  <c:v>236.8497613333333</c:v>
                </c:pt>
                <c:pt idx="20">
                  <c:v>235.60907324999997</c:v>
                </c:pt>
                <c:pt idx="21">
                  <c:v>236.79988058333331</c:v>
                </c:pt>
                <c:pt idx="22">
                  <c:v>234.88058333333325</c:v>
                </c:pt>
                <c:pt idx="23">
                  <c:v>236.09946283333329</c:v>
                </c:pt>
                <c:pt idx="24">
                  <c:v>237.05277908333332</c:v>
                </c:pt>
                <c:pt idx="25">
                  <c:v>236.61031533333332</c:v>
                </c:pt>
                <c:pt idx="26">
                  <c:v>232.50635199999999</c:v>
                </c:pt>
                <c:pt idx="27">
                  <c:v>230.45130683333335</c:v>
                </c:pt>
                <c:pt idx="28">
                  <c:v>225.78464558333334</c:v>
                </c:pt>
                <c:pt idx="29">
                  <c:v>221.876227</c:v>
                </c:pt>
                <c:pt idx="30">
                  <c:v>220.60535491666667</c:v>
                </c:pt>
                <c:pt idx="31">
                  <c:v>216.88789166666666</c:v>
                </c:pt>
                <c:pt idx="32">
                  <c:v>213.8647549166667</c:v>
                </c:pt>
                <c:pt idx="33">
                  <c:v>211.81447166666669</c:v>
                </c:pt>
                <c:pt idx="34">
                  <c:v>209.51633875000002</c:v>
                </c:pt>
                <c:pt idx="35">
                  <c:v>208.5685473333333</c:v>
                </c:pt>
                <c:pt idx="36">
                  <c:v>204.03107575000001</c:v>
                </c:pt>
                <c:pt idx="37">
                  <c:v>200.91462191666665</c:v>
                </c:pt>
                <c:pt idx="38">
                  <c:v>199.38305400000002</c:v>
                </c:pt>
                <c:pt idx="39">
                  <c:v>199.22897791666665</c:v>
                </c:pt>
                <c:pt idx="40">
                  <c:v>193.65731300000002</c:v>
                </c:pt>
                <c:pt idx="41">
                  <c:v>196.17665916666661</c:v>
                </c:pt>
                <c:pt idx="42">
                  <c:v>193.01015050000001</c:v>
                </c:pt>
                <c:pt idx="43">
                  <c:v>192.78454075000002</c:v>
                </c:pt>
                <c:pt idx="44">
                  <c:v>193.53489308333334</c:v>
                </c:pt>
                <c:pt idx="45">
                  <c:v>190.63302358333337</c:v>
                </c:pt>
                <c:pt idx="46">
                  <c:v>190.9273455</c:v>
                </c:pt>
                <c:pt idx="47">
                  <c:v>188.62797941666665</c:v>
                </c:pt>
                <c:pt idx="48">
                  <c:v>191.07271941666667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011520"/>
        <c:axId val="116278400"/>
      </c:lineChart>
      <c:dateAx>
        <c:axId val="11401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1152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63.811358333333338</c:v>
                </c:pt>
                <c:pt idx="1">
                  <c:v>68.932840333333331</c:v>
                </c:pt>
                <c:pt idx="2">
                  <c:v>71.45295466666667</c:v>
                </c:pt>
                <c:pt idx="3">
                  <c:v>74.732173416666669</c:v>
                </c:pt>
                <c:pt idx="4">
                  <c:v>72.529818083333339</c:v>
                </c:pt>
                <c:pt idx="5">
                  <c:v>73.503080416666663</c:v>
                </c:pt>
                <c:pt idx="6">
                  <c:v>74.330378583333328</c:v>
                </c:pt>
                <c:pt idx="7">
                  <c:v>76.149825416666658</c:v>
                </c:pt>
                <c:pt idx="8">
                  <c:v>76.969340833333334</c:v>
                </c:pt>
                <c:pt idx="9">
                  <c:v>78.232105916666669</c:v>
                </c:pt>
                <c:pt idx="10">
                  <c:v>79.7119675</c:v>
                </c:pt>
                <c:pt idx="11">
                  <c:v>82.383118416666676</c:v>
                </c:pt>
                <c:pt idx="12">
                  <c:v>81.664912999999999</c:v>
                </c:pt>
                <c:pt idx="13">
                  <c:v>79.971489500000004</c:v>
                </c:pt>
                <c:pt idx="14">
                  <c:v>81.542100833333336</c:v>
                </c:pt>
                <c:pt idx="15">
                  <c:v>80.712626666666665</c:v>
                </c:pt>
                <c:pt idx="16">
                  <c:v>82.413377333333344</c:v>
                </c:pt>
                <c:pt idx="17">
                  <c:v>81.973891916666673</c:v>
                </c:pt>
                <c:pt idx="18">
                  <c:v>83.943890416666662</c:v>
                </c:pt>
                <c:pt idx="19">
                  <c:v>83.519342666666674</c:v>
                </c:pt>
                <c:pt idx="20">
                  <c:v>83.770616333333336</c:v>
                </c:pt>
                <c:pt idx="21">
                  <c:v>85.340598</c:v>
                </c:pt>
                <c:pt idx="22">
                  <c:v>86.087895000000003</c:v>
                </c:pt>
                <c:pt idx="23">
                  <c:v>85.005486833333336</c:v>
                </c:pt>
                <c:pt idx="24">
                  <c:v>84.925514750000005</c:v>
                </c:pt>
                <c:pt idx="25">
                  <c:v>84.347805833333339</c:v>
                </c:pt>
                <c:pt idx="26">
                  <c:v>80.240170666666671</c:v>
                </c:pt>
                <c:pt idx="27">
                  <c:v>77.718120583333331</c:v>
                </c:pt>
                <c:pt idx="28">
                  <c:v>76.504402083333346</c:v>
                </c:pt>
                <c:pt idx="29">
                  <c:v>75.10663666666666</c:v>
                </c:pt>
                <c:pt idx="30">
                  <c:v>73.936238166666669</c:v>
                </c:pt>
                <c:pt idx="31">
                  <c:v>73.48949391666666</c:v>
                </c:pt>
                <c:pt idx="32">
                  <c:v>72.183366249999992</c:v>
                </c:pt>
                <c:pt idx="33">
                  <c:v>70.623100916666672</c:v>
                </c:pt>
                <c:pt idx="34">
                  <c:v>67.574045333333331</c:v>
                </c:pt>
                <c:pt idx="35">
                  <c:v>68.60227041666667</c:v>
                </c:pt>
                <c:pt idx="36">
                  <c:v>67.378431083333325</c:v>
                </c:pt>
                <c:pt idx="37">
                  <c:v>66.55790241666665</c:v>
                </c:pt>
                <c:pt idx="38">
                  <c:v>66.393562166666655</c:v>
                </c:pt>
                <c:pt idx="39">
                  <c:v>67.71547691666666</c:v>
                </c:pt>
                <c:pt idx="40">
                  <c:v>65.491790999999992</c:v>
                </c:pt>
                <c:pt idx="41">
                  <c:v>66.643460999999988</c:v>
                </c:pt>
                <c:pt idx="42">
                  <c:v>66.084545916666656</c:v>
                </c:pt>
                <c:pt idx="43">
                  <c:v>66.443194833333322</c:v>
                </c:pt>
                <c:pt idx="44">
                  <c:v>66.974917083333324</c:v>
                </c:pt>
                <c:pt idx="45">
                  <c:v>68.140818083333343</c:v>
                </c:pt>
                <c:pt idx="46">
                  <c:v>68.807649250000011</c:v>
                </c:pt>
                <c:pt idx="47">
                  <c:v>68.375397500000005</c:v>
                </c:pt>
                <c:pt idx="48">
                  <c:v>70.443335833333336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44960"/>
        <c:axId val="116746496"/>
      </c:lineChart>
      <c:dateAx>
        <c:axId val="11674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46496"/>
        <c:crossesAt val="-10"/>
        <c:auto val="1"/>
        <c:lblOffset val="100"/>
        <c:baseTimeUnit val="months"/>
        <c:majorUnit val="12"/>
        <c:minorUnit val="12"/>
      </c:dateAx>
      <c:valAx>
        <c:axId val="116746496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4496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189.35911274999998</c:v>
                </c:pt>
                <c:pt idx="1">
                  <c:v>192.266989</c:v>
                </c:pt>
                <c:pt idx="2">
                  <c:v>191.39660766666665</c:v>
                </c:pt>
                <c:pt idx="3">
                  <c:v>190.79293241666667</c:v>
                </c:pt>
                <c:pt idx="4">
                  <c:v>189.45430258333332</c:v>
                </c:pt>
                <c:pt idx="5">
                  <c:v>186.70992558333333</c:v>
                </c:pt>
                <c:pt idx="6">
                  <c:v>184.68984125</c:v>
                </c:pt>
                <c:pt idx="7">
                  <c:v>185.41213341666665</c:v>
                </c:pt>
                <c:pt idx="8">
                  <c:v>184.08591516666669</c:v>
                </c:pt>
                <c:pt idx="9">
                  <c:v>183.44047</c:v>
                </c:pt>
                <c:pt idx="10">
                  <c:v>182.38717516666668</c:v>
                </c:pt>
                <c:pt idx="11">
                  <c:v>180.71560166666666</c:v>
                </c:pt>
                <c:pt idx="12">
                  <c:v>179.66079966666663</c:v>
                </c:pt>
                <c:pt idx="13">
                  <c:v>176.02975524999999</c:v>
                </c:pt>
                <c:pt idx="14">
                  <c:v>172.40571316666669</c:v>
                </c:pt>
                <c:pt idx="15">
                  <c:v>169.934585</c:v>
                </c:pt>
                <c:pt idx="16">
                  <c:v>170.948892</c:v>
                </c:pt>
                <c:pt idx="17">
                  <c:v>172.27952333333334</c:v>
                </c:pt>
                <c:pt idx="18">
                  <c:v>172.46566983333332</c:v>
                </c:pt>
                <c:pt idx="19">
                  <c:v>168.65194666666667</c:v>
                </c:pt>
                <c:pt idx="20">
                  <c:v>167.49637133333334</c:v>
                </c:pt>
                <c:pt idx="21">
                  <c:v>166.54796575000003</c:v>
                </c:pt>
                <c:pt idx="22">
                  <c:v>165.09652566666668</c:v>
                </c:pt>
                <c:pt idx="23">
                  <c:v>166.63465058333335</c:v>
                </c:pt>
                <c:pt idx="24">
                  <c:v>167.84116691666671</c:v>
                </c:pt>
                <c:pt idx="25">
                  <c:v>167.84652541666671</c:v>
                </c:pt>
                <c:pt idx="26">
                  <c:v>167.4029741666667</c:v>
                </c:pt>
                <c:pt idx="27">
                  <c:v>166.83652758333332</c:v>
                </c:pt>
                <c:pt idx="28">
                  <c:v>162.00162533333335</c:v>
                </c:pt>
                <c:pt idx="29">
                  <c:v>158.51432508333332</c:v>
                </c:pt>
                <c:pt idx="30">
                  <c:v>157.36841266666667</c:v>
                </c:pt>
                <c:pt idx="31">
                  <c:v>154.44710750000002</c:v>
                </c:pt>
                <c:pt idx="32">
                  <c:v>151.55292299999999</c:v>
                </c:pt>
                <c:pt idx="33">
                  <c:v>150.33153291666667</c:v>
                </c:pt>
                <c:pt idx="34">
                  <c:v>149.75653775000001</c:v>
                </c:pt>
                <c:pt idx="35">
                  <c:v>146.74367383333336</c:v>
                </c:pt>
                <c:pt idx="36">
                  <c:v>143.03456775000004</c:v>
                </c:pt>
                <c:pt idx="37">
                  <c:v>140.49874391666665</c:v>
                </c:pt>
                <c:pt idx="38">
                  <c:v>138.83868683333333</c:v>
                </c:pt>
                <c:pt idx="39">
                  <c:v>137.75194391666665</c:v>
                </c:pt>
                <c:pt idx="40">
                  <c:v>134.22663616666668</c:v>
                </c:pt>
                <c:pt idx="41">
                  <c:v>135.76365408333331</c:v>
                </c:pt>
                <c:pt idx="42">
                  <c:v>133.54322541666667</c:v>
                </c:pt>
                <c:pt idx="43">
                  <c:v>133.08894599999999</c:v>
                </c:pt>
                <c:pt idx="44">
                  <c:v>133.36816841666666</c:v>
                </c:pt>
                <c:pt idx="45">
                  <c:v>130.36509716666666</c:v>
                </c:pt>
                <c:pt idx="46">
                  <c:v>129.93676500000001</c:v>
                </c:pt>
                <c:pt idx="47">
                  <c:v>128.12818258333334</c:v>
                </c:pt>
                <c:pt idx="48">
                  <c:v>128.41920308333331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76608"/>
        <c:axId val="117878144"/>
      </c:lineChart>
      <c:dateAx>
        <c:axId val="117876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8144"/>
        <c:crosses val="autoZero"/>
        <c:auto val="1"/>
        <c:lblOffset val="100"/>
        <c:baseTimeUnit val="months"/>
        <c:majorUnit val="12"/>
        <c:minorUnit val="12"/>
      </c:dateAx>
      <c:valAx>
        <c:axId val="117878144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6608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38.881646500000002</c:v>
                </c:pt>
                <c:pt idx="1">
                  <c:v>39.468955166666667</c:v>
                </c:pt>
                <c:pt idx="2">
                  <c:v>39.368341000000001</c:v>
                </c:pt>
                <c:pt idx="3">
                  <c:v>38.949781416666667</c:v>
                </c:pt>
                <c:pt idx="4">
                  <c:v>38.739233666666664</c:v>
                </c:pt>
                <c:pt idx="5">
                  <c:v>37.998632583333325</c:v>
                </c:pt>
                <c:pt idx="6">
                  <c:v>37.301254999999998</c:v>
                </c:pt>
                <c:pt idx="7">
                  <c:v>38.182231666666659</c:v>
                </c:pt>
                <c:pt idx="8">
                  <c:v>37.597548833333327</c:v>
                </c:pt>
                <c:pt idx="9">
                  <c:v>37.225888999999988</c:v>
                </c:pt>
                <c:pt idx="10">
                  <c:v>36.928979916666663</c:v>
                </c:pt>
                <c:pt idx="11">
                  <c:v>36.288348249999991</c:v>
                </c:pt>
                <c:pt idx="12">
                  <c:v>36.199101249999991</c:v>
                </c:pt>
                <c:pt idx="13">
                  <c:v>35.23040666666666</c:v>
                </c:pt>
                <c:pt idx="14">
                  <c:v>34.815340416666665</c:v>
                </c:pt>
                <c:pt idx="15">
                  <c:v>34.248038166666667</c:v>
                </c:pt>
                <c:pt idx="16">
                  <c:v>34.154235749999998</c:v>
                </c:pt>
                <c:pt idx="17">
                  <c:v>35.208925499999999</c:v>
                </c:pt>
                <c:pt idx="18">
                  <c:v>34.884845833333337</c:v>
                </c:pt>
                <c:pt idx="19">
                  <c:v>32.918127000000005</c:v>
                </c:pt>
                <c:pt idx="20">
                  <c:v>32.28316933333334</c:v>
                </c:pt>
                <c:pt idx="21">
                  <c:v>31.205388333333335</c:v>
                </c:pt>
                <c:pt idx="22">
                  <c:v>30.701706416666667</c:v>
                </c:pt>
                <c:pt idx="23">
                  <c:v>29.95855933333333</c:v>
                </c:pt>
                <c:pt idx="24">
                  <c:v>29.356697333333329</c:v>
                </c:pt>
                <c:pt idx="25">
                  <c:v>28.935159499999997</c:v>
                </c:pt>
                <c:pt idx="26">
                  <c:v>28.002516749999995</c:v>
                </c:pt>
                <c:pt idx="27">
                  <c:v>27.350969583333335</c:v>
                </c:pt>
                <c:pt idx="28">
                  <c:v>26.129406416666669</c:v>
                </c:pt>
                <c:pt idx="29">
                  <c:v>23.547220666666671</c:v>
                </c:pt>
                <c:pt idx="30">
                  <c:v>23.041844416666667</c:v>
                </c:pt>
                <c:pt idx="31">
                  <c:v>22.209916500000002</c:v>
                </c:pt>
                <c:pt idx="32">
                  <c:v>21.225666</c:v>
                </c:pt>
                <c:pt idx="33">
                  <c:v>20.335938583333334</c:v>
                </c:pt>
                <c:pt idx="34">
                  <c:v>19.467051166666668</c:v>
                </c:pt>
                <c:pt idx="35">
                  <c:v>18.99479941666667</c:v>
                </c:pt>
                <c:pt idx="36">
                  <c:v>18.542315750000004</c:v>
                </c:pt>
                <c:pt idx="37">
                  <c:v>18.035892916666668</c:v>
                </c:pt>
                <c:pt idx="38">
                  <c:v>17.694752999999999</c:v>
                </c:pt>
                <c:pt idx="39">
                  <c:v>17.5403445</c:v>
                </c:pt>
                <c:pt idx="40">
                  <c:v>17.014426166666667</c:v>
                </c:pt>
                <c:pt idx="41">
                  <c:v>17.567230749999997</c:v>
                </c:pt>
                <c:pt idx="42">
                  <c:v>17.52977508333333</c:v>
                </c:pt>
                <c:pt idx="43">
                  <c:v>17.88801458333333</c:v>
                </c:pt>
                <c:pt idx="44">
                  <c:v>18.206766249999998</c:v>
                </c:pt>
                <c:pt idx="45">
                  <c:v>18.3949745</c:v>
                </c:pt>
                <c:pt idx="46">
                  <c:v>18.369784583333335</c:v>
                </c:pt>
                <c:pt idx="47">
                  <c:v>18.310120000000001</c:v>
                </c:pt>
                <c:pt idx="48">
                  <c:v>18.439158666666668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52768"/>
        <c:axId val="117175040"/>
      </c:lineChart>
      <c:dateAx>
        <c:axId val="11715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5040"/>
        <c:crosses val="autoZero"/>
        <c:auto val="1"/>
        <c:lblOffset val="100"/>
        <c:baseTimeUnit val="months"/>
        <c:majorUnit val="12"/>
        <c:minorUnit val="12"/>
      </c:dateAx>
      <c:valAx>
        <c:axId val="117175040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527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62.44620874999999</c:v>
                </c:pt>
                <c:pt idx="1">
                  <c:v>62.666493333333335</c:v>
                </c:pt>
                <c:pt idx="2">
                  <c:v>62.390594999999998</c:v>
                </c:pt>
                <c:pt idx="3">
                  <c:v>61.474246166666681</c:v>
                </c:pt>
                <c:pt idx="4">
                  <c:v>60.400689749999998</c:v>
                </c:pt>
                <c:pt idx="5">
                  <c:v>59.135869250000006</c:v>
                </c:pt>
                <c:pt idx="6">
                  <c:v>57.792249916666663</c:v>
                </c:pt>
                <c:pt idx="7">
                  <c:v>57.137014000000001</c:v>
                </c:pt>
                <c:pt idx="8">
                  <c:v>56.410069083333333</c:v>
                </c:pt>
                <c:pt idx="9">
                  <c:v>55.97260558333334</c:v>
                </c:pt>
                <c:pt idx="10">
                  <c:v>55.390545083333336</c:v>
                </c:pt>
                <c:pt idx="11">
                  <c:v>54.684511749999992</c:v>
                </c:pt>
                <c:pt idx="12">
                  <c:v>54.109164249999999</c:v>
                </c:pt>
                <c:pt idx="13">
                  <c:v>53.266907083333336</c:v>
                </c:pt>
                <c:pt idx="14">
                  <c:v>52.430963249999998</c:v>
                </c:pt>
                <c:pt idx="15">
                  <c:v>52.256839583333324</c:v>
                </c:pt>
                <c:pt idx="16">
                  <c:v>52.558935999999996</c:v>
                </c:pt>
                <c:pt idx="17">
                  <c:v>52.652863999999994</c:v>
                </c:pt>
                <c:pt idx="18">
                  <c:v>52.701226083333324</c:v>
                </c:pt>
                <c:pt idx="19">
                  <c:v>51.602596083333331</c:v>
                </c:pt>
                <c:pt idx="20">
                  <c:v>51.072837833333331</c:v>
                </c:pt>
                <c:pt idx="21">
                  <c:v>51.225964833333329</c:v>
                </c:pt>
                <c:pt idx="22">
                  <c:v>50.491282750000003</c:v>
                </c:pt>
                <c:pt idx="23">
                  <c:v>50.387646416666662</c:v>
                </c:pt>
                <c:pt idx="24">
                  <c:v>50.254132083333339</c:v>
                </c:pt>
                <c:pt idx="25">
                  <c:v>50.288097333333326</c:v>
                </c:pt>
                <c:pt idx="26">
                  <c:v>49.989711916666664</c:v>
                </c:pt>
                <c:pt idx="27">
                  <c:v>49.828219749999995</c:v>
                </c:pt>
                <c:pt idx="28">
                  <c:v>48.590657916666665</c:v>
                </c:pt>
                <c:pt idx="29">
                  <c:v>47.784338416666664</c:v>
                </c:pt>
                <c:pt idx="30">
                  <c:v>47.40116891666667</c:v>
                </c:pt>
                <c:pt idx="31">
                  <c:v>46.282162499999998</c:v>
                </c:pt>
                <c:pt idx="32">
                  <c:v>45.812822666666669</c:v>
                </c:pt>
                <c:pt idx="33">
                  <c:v>44.618834499999998</c:v>
                </c:pt>
                <c:pt idx="34">
                  <c:v>44.178334750000005</c:v>
                </c:pt>
                <c:pt idx="35">
                  <c:v>43.713703333333335</c:v>
                </c:pt>
                <c:pt idx="36">
                  <c:v>43.106434833333338</c:v>
                </c:pt>
                <c:pt idx="37">
                  <c:v>42.257486833333338</c:v>
                </c:pt>
                <c:pt idx="38">
                  <c:v>41.481980166666666</c:v>
                </c:pt>
                <c:pt idx="39">
                  <c:v>40.777751583333334</c:v>
                </c:pt>
                <c:pt idx="40">
                  <c:v>39.13320508333333</c:v>
                </c:pt>
                <c:pt idx="41">
                  <c:v>39.409600749999996</c:v>
                </c:pt>
                <c:pt idx="42">
                  <c:v>38.502629666666664</c:v>
                </c:pt>
                <c:pt idx="43">
                  <c:v>38.110444749999999</c:v>
                </c:pt>
                <c:pt idx="44">
                  <c:v>37.507601000000001</c:v>
                </c:pt>
                <c:pt idx="45">
                  <c:v>37.133180166666669</c:v>
                </c:pt>
                <c:pt idx="46">
                  <c:v>37.028610416666666</c:v>
                </c:pt>
                <c:pt idx="47">
                  <c:v>36.510498500000004</c:v>
                </c:pt>
                <c:pt idx="48">
                  <c:v>36.38777425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40512"/>
        <c:axId val="117442048"/>
      </c:lineChart>
      <c:dateAx>
        <c:axId val="1174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2048"/>
        <c:crosses val="autoZero"/>
        <c:auto val="1"/>
        <c:lblOffset val="100"/>
        <c:baseTimeUnit val="months"/>
        <c:majorUnit val="12"/>
        <c:minorUnit val="12"/>
      </c:dateAx>
      <c:valAx>
        <c:axId val="117442048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05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59.075482416666667</c:v>
                </c:pt>
                <c:pt idx="1">
                  <c:v>59.726563416666664</c:v>
                </c:pt>
                <c:pt idx="2">
                  <c:v>58.861322916666666</c:v>
                </c:pt>
                <c:pt idx="3">
                  <c:v>58.404562666666664</c:v>
                </c:pt>
                <c:pt idx="4">
                  <c:v>57.841254666666657</c:v>
                </c:pt>
                <c:pt idx="5">
                  <c:v>56.876916166666661</c:v>
                </c:pt>
                <c:pt idx="6">
                  <c:v>56.422102583333334</c:v>
                </c:pt>
                <c:pt idx="7">
                  <c:v>55.825608416666661</c:v>
                </c:pt>
                <c:pt idx="8">
                  <c:v>55.201508583333322</c:v>
                </c:pt>
                <c:pt idx="9">
                  <c:v>55.209242499999995</c:v>
                </c:pt>
                <c:pt idx="10">
                  <c:v>55.094433333333335</c:v>
                </c:pt>
                <c:pt idx="11">
                  <c:v>54.867806916666673</c:v>
                </c:pt>
                <c:pt idx="12">
                  <c:v>54.280077166666665</c:v>
                </c:pt>
                <c:pt idx="13">
                  <c:v>53.535722000000014</c:v>
                </c:pt>
                <c:pt idx="14">
                  <c:v>52.127850916666681</c:v>
                </c:pt>
                <c:pt idx="15">
                  <c:v>50.950235833333331</c:v>
                </c:pt>
                <c:pt idx="16">
                  <c:v>51.596313833333319</c:v>
                </c:pt>
                <c:pt idx="17">
                  <c:v>51.436159416666662</c:v>
                </c:pt>
                <c:pt idx="18">
                  <c:v>51.097558833333331</c:v>
                </c:pt>
                <c:pt idx="19">
                  <c:v>51.035794749999987</c:v>
                </c:pt>
                <c:pt idx="20">
                  <c:v>51.501376083333334</c:v>
                </c:pt>
                <c:pt idx="21">
                  <c:v>52.038738916666667</c:v>
                </c:pt>
                <c:pt idx="22">
                  <c:v>51.667039250000009</c:v>
                </c:pt>
                <c:pt idx="23">
                  <c:v>53.19769075</c:v>
                </c:pt>
                <c:pt idx="24">
                  <c:v>54.639360083333337</c:v>
                </c:pt>
                <c:pt idx="25">
                  <c:v>54.761824166666678</c:v>
                </c:pt>
                <c:pt idx="26">
                  <c:v>54.993020750000007</c:v>
                </c:pt>
                <c:pt idx="27">
                  <c:v>55.610434833333336</c:v>
                </c:pt>
                <c:pt idx="28">
                  <c:v>54.200192916666673</c:v>
                </c:pt>
                <c:pt idx="29">
                  <c:v>54.47818891666666</c:v>
                </c:pt>
                <c:pt idx="30">
                  <c:v>54.672685249999994</c:v>
                </c:pt>
                <c:pt idx="31">
                  <c:v>53.970863166666653</c:v>
                </c:pt>
                <c:pt idx="32">
                  <c:v>52.639572666666659</c:v>
                </c:pt>
                <c:pt idx="33">
                  <c:v>51.394926166666664</c:v>
                </c:pt>
                <c:pt idx="34">
                  <c:v>51.826173000000004</c:v>
                </c:pt>
                <c:pt idx="35">
                  <c:v>50.168206499999997</c:v>
                </c:pt>
                <c:pt idx="36">
                  <c:v>48.486570916666665</c:v>
                </c:pt>
                <c:pt idx="37">
                  <c:v>47.759767833333335</c:v>
                </c:pt>
                <c:pt idx="38">
                  <c:v>47.431185333333332</c:v>
                </c:pt>
                <c:pt idx="39">
                  <c:v>46.905267583333334</c:v>
                </c:pt>
                <c:pt idx="40">
                  <c:v>45.941377666666675</c:v>
                </c:pt>
                <c:pt idx="41">
                  <c:v>46.265779999999999</c:v>
                </c:pt>
                <c:pt idx="42">
                  <c:v>45.590433666666677</c:v>
                </c:pt>
                <c:pt idx="43">
                  <c:v>45.74992816666667</c:v>
                </c:pt>
                <c:pt idx="44">
                  <c:v>46.970922666666667</c:v>
                </c:pt>
                <c:pt idx="45">
                  <c:v>46.691593999999988</c:v>
                </c:pt>
                <c:pt idx="46">
                  <c:v>46.523287416666669</c:v>
                </c:pt>
                <c:pt idx="47">
                  <c:v>45.948973583333334</c:v>
                </c:pt>
                <c:pt idx="48">
                  <c:v>46.188677416666671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48192"/>
        <c:axId val="118249728"/>
      </c:lineChart>
      <c:dateAx>
        <c:axId val="118248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49728"/>
        <c:crosses val="autoZero"/>
        <c:auto val="1"/>
        <c:lblOffset val="100"/>
        <c:baseTimeUnit val="months"/>
        <c:majorUnit val="12"/>
        <c:minorUnit val="12"/>
      </c:dateAx>
      <c:valAx>
        <c:axId val="118249728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481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28.955775083333332</c:v>
                </c:pt>
                <c:pt idx="1">
                  <c:v>30.404977083333332</c:v>
                </c:pt>
                <c:pt idx="2">
                  <c:v>30.776348749999997</c:v>
                </c:pt>
                <c:pt idx="3">
                  <c:v>31.964342166666665</c:v>
                </c:pt>
                <c:pt idx="4">
                  <c:v>32.473124499999997</c:v>
                </c:pt>
                <c:pt idx="5">
                  <c:v>32.698507583333331</c:v>
                </c:pt>
                <c:pt idx="6">
                  <c:v>33.174233749999999</c:v>
                </c:pt>
                <c:pt idx="7">
                  <c:v>34.267279333333335</c:v>
                </c:pt>
                <c:pt idx="8">
                  <c:v>34.876788666666663</c:v>
                </c:pt>
                <c:pt idx="9">
                  <c:v>35.032732916666667</c:v>
                </c:pt>
                <c:pt idx="10">
                  <c:v>34.973216833333332</c:v>
                </c:pt>
                <c:pt idx="11">
                  <c:v>34.874934749999987</c:v>
                </c:pt>
                <c:pt idx="12">
                  <c:v>35.072456999999993</c:v>
                </c:pt>
                <c:pt idx="13">
                  <c:v>33.99671949999999</c:v>
                </c:pt>
                <c:pt idx="14">
                  <c:v>33.031558583333329</c:v>
                </c:pt>
                <c:pt idx="15">
                  <c:v>32.479471416666662</c:v>
                </c:pt>
                <c:pt idx="16">
                  <c:v>32.639406416666667</c:v>
                </c:pt>
                <c:pt idx="17">
                  <c:v>32.981574416666668</c:v>
                </c:pt>
                <c:pt idx="18">
                  <c:v>33.782039083333331</c:v>
                </c:pt>
                <c:pt idx="19">
                  <c:v>33.095428833333337</c:v>
                </c:pt>
                <c:pt idx="20">
                  <c:v>32.638988083333331</c:v>
                </c:pt>
                <c:pt idx="21">
                  <c:v>32.077873666666669</c:v>
                </c:pt>
                <c:pt idx="22">
                  <c:v>32.236497249999999</c:v>
                </c:pt>
                <c:pt idx="23">
                  <c:v>33.090754083333337</c:v>
                </c:pt>
                <c:pt idx="24">
                  <c:v>33.590977416666668</c:v>
                </c:pt>
                <c:pt idx="25">
                  <c:v>33.861444416666679</c:v>
                </c:pt>
                <c:pt idx="26">
                  <c:v>34.417724750000005</c:v>
                </c:pt>
                <c:pt idx="27">
                  <c:v>34.046903416666673</c:v>
                </c:pt>
                <c:pt idx="28">
                  <c:v>33.081368083333338</c:v>
                </c:pt>
                <c:pt idx="29">
                  <c:v>32.704577083333334</c:v>
                </c:pt>
                <c:pt idx="30">
                  <c:v>32.252714083333338</c:v>
                </c:pt>
                <c:pt idx="31">
                  <c:v>31.984165333333333</c:v>
                </c:pt>
                <c:pt idx="32">
                  <c:v>31.874861666666664</c:v>
                </c:pt>
                <c:pt idx="33">
                  <c:v>33.981833666666667</c:v>
                </c:pt>
                <c:pt idx="34">
                  <c:v>34.284978833333334</c:v>
                </c:pt>
                <c:pt idx="35">
                  <c:v>33.866964583333335</c:v>
                </c:pt>
                <c:pt idx="36">
                  <c:v>32.899246249999997</c:v>
                </c:pt>
                <c:pt idx="37">
                  <c:v>32.445596333333334</c:v>
                </c:pt>
                <c:pt idx="38">
                  <c:v>32.230768333333337</c:v>
                </c:pt>
                <c:pt idx="39">
                  <c:v>32.528580249999997</c:v>
                </c:pt>
                <c:pt idx="40">
                  <c:v>32.137627250000001</c:v>
                </c:pt>
                <c:pt idx="41">
                  <c:v>32.521042583333333</c:v>
                </c:pt>
                <c:pt idx="42">
                  <c:v>31.920387000000002</c:v>
                </c:pt>
                <c:pt idx="43">
                  <c:v>31.3405585</c:v>
                </c:pt>
                <c:pt idx="44">
                  <c:v>30.682878500000001</c:v>
                </c:pt>
                <c:pt idx="45">
                  <c:v>28.145348500000001</c:v>
                </c:pt>
                <c:pt idx="46">
                  <c:v>28.015082583333335</c:v>
                </c:pt>
                <c:pt idx="47">
                  <c:v>27.358590500000002</c:v>
                </c:pt>
                <c:pt idx="48">
                  <c:v>27.403592750000001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31264"/>
        <c:axId val="118332800"/>
      </c:lineChart>
      <c:dateAx>
        <c:axId val="11833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32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332800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3126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63.417734500000002</c:v>
                </c:pt>
                <c:pt idx="1">
                  <c:v>68.65321933333334</c:v>
                </c:pt>
                <c:pt idx="2">
                  <c:v>71.248642500000003</c:v>
                </c:pt>
                <c:pt idx="3">
                  <c:v>73.908960833333339</c:v>
                </c:pt>
                <c:pt idx="4">
                  <c:v>71.412288999999987</c:v>
                </c:pt>
                <c:pt idx="5">
                  <c:v>71.740048416666667</c:v>
                </c:pt>
                <c:pt idx="6">
                  <c:v>72.737981000000005</c:v>
                </c:pt>
                <c:pt idx="7">
                  <c:v>73.894050750000005</c:v>
                </c:pt>
                <c:pt idx="8">
                  <c:v>74.836131250000008</c:v>
                </c:pt>
                <c:pt idx="9">
                  <c:v>74.839687833333329</c:v>
                </c:pt>
                <c:pt idx="10">
                  <c:v>76.787115166666666</c:v>
                </c:pt>
                <c:pt idx="11">
                  <c:v>78.993934416666676</c:v>
                </c:pt>
                <c:pt idx="12">
                  <c:v>77.245297083333341</c:v>
                </c:pt>
                <c:pt idx="13">
                  <c:v>74.639257666666666</c:v>
                </c:pt>
                <c:pt idx="14">
                  <c:v>75.809563583333343</c:v>
                </c:pt>
                <c:pt idx="15">
                  <c:v>75.751873416666669</c:v>
                </c:pt>
                <c:pt idx="16">
                  <c:v>77.48939133333333</c:v>
                </c:pt>
                <c:pt idx="17">
                  <c:v>77.412702499999995</c:v>
                </c:pt>
                <c:pt idx="18">
                  <c:v>78.686208916666658</c:v>
                </c:pt>
                <c:pt idx="19">
                  <c:v>78.880880916666669</c:v>
                </c:pt>
                <c:pt idx="20">
                  <c:v>78.278549249999998</c:v>
                </c:pt>
                <c:pt idx="21">
                  <c:v>78.973488500000002</c:v>
                </c:pt>
                <c:pt idx="22">
                  <c:v>78.307626583333331</c:v>
                </c:pt>
                <c:pt idx="23">
                  <c:v>77.806989916666666</c:v>
                </c:pt>
                <c:pt idx="24">
                  <c:v>78.546703999999991</c:v>
                </c:pt>
                <c:pt idx="25">
                  <c:v>78.067646083333329</c:v>
                </c:pt>
                <c:pt idx="26">
                  <c:v>74.458510333333336</c:v>
                </c:pt>
                <c:pt idx="27">
                  <c:v>72.469527333333332</c:v>
                </c:pt>
                <c:pt idx="28">
                  <c:v>71.291891583333339</c:v>
                </c:pt>
                <c:pt idx="29">
                  <c:v>70.591666083333337</c:v>
                </c:pt>
                <c:pt idx="30">
                  <c:v>69.977499583333341</c:v>
                </c:pt>
                <c:pt idx="31">
                  <c:v>69.211926250000005</c:v>
                </c:pt>
                <c:pt idx="32">
                  <c:v>69.26564925000001</c:v>
                </c:pt>
                <c:pt idx="33">
                  <c:v>70.628429750000009</c:v>
                </c:pt>
                <c:pt idx="34">
                  <c:v>69.439637500000018</c:v>
                </c:pt>
                <c:pt idx="35">
                  <c:v>71.086213000000015</c:v>
                </c:pt>
                <c:pt idx="36">
                  <c:v>69.938316333333347</c:v>
                </c:pt>
                <c:pt idx="37">
                  <c:v>70.130130083333327</c:v>
                </c:pt>
                <c:pt idx="38">
                  <c:v>69.671821083333327</c:v>
                </c:pt>
                <c:pt idx="39">
                  <c:v>71.26459016666665</c:v>
                </c:pt>
                <c:pt idx="40">
                  <c:v>69.910094833333332</c:v>
                </c:pt>
                <c:pt idx="41">
                  <c:v>71.256908833333313</c:v>
                </c:pt>
                <c:pt idx="42">
                  <c:v>70.663684750000002</c:v>
                </c:pt>
                <c:pt idx="43">
                  <c:v>70.447169166666654</c:v>
                </c:pt>
                <c:pt idx="44">
                  <c:v>70.160583333333321</c:v>
                </c:pt>
                <c:pt idx="45">
                  <c:v>68.499831083333319</c:v>
                </c:pt>
                <c:pt idx="46">
                  <c:v>68.868251999999998</c:v>
                </c:pt>
                <c:pt idx="47">
                  <c:v>68.405856083333333</c:v>
                </c:pt>
                <c:pt idx="48">
                  <c:v>70.143613500000001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26336"/>
        <c:axId val="118960896"/>
      </c:lineChart>
      <c:dateAx>
        <c:axId val="11892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60896"/>
        <c:crosses val="autoZero"/>
        <c:auto val="1"/>
        <c:lblOffset val="100"/>
        <c:baseTimeUnit val="months"/>
        <c:majorUnit val="12"/>
      </c:dateAx>
      <c:valAx>
        <c:axId val="118960896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263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36.907018333333333</c:v>
                </c:pt>
                <c:pt idx="1">
                  <c:v>38.105782083333331</c:v>
                </c:pt>
                <c:pt idx="2">
                  <c:v>38.532031749999994</c:v>
                </c:pt>
                <c:pt idx="3">
                  <c:v>39.009602833333332</c:v>
                </c:pt>
                <c:pt idx="4">
                  <c:v>39.532285583333334</c:v>
                </c:pt>
                <c:pt idx="5">
                  <c:v>39.225490166666667</c:v>
                </c:pt>
                <c:pt idx="6">
                  <c:v>39.446435916666672</c:v>
                </c:pt>
                <c:pt idx="7">
                  <c:v>39.754085833333335</c:v>
                </c:pt>
                <c:pt idx="8">
                  <c:v>39.676543083333343</c:v>
                </c:pt>
                <c:pt idx="9">
                  <c:v>39.964655250000007</c:v>
                </c:pt>
                <c:pt idx="10">
                  <c:v>39.693789916666667</c:v>
                </c:pt>
                <c:pt idx="11">
                  <c:v>39.706171500000004</c:v>
                </c:pt>
                <c:pt idx="12">
                  <c:v>39.754866749999998</c:v>
                </c:pt>
                <c:pt idx="13">
                  <c:v>38.979491750000001</c:v>
                </c:pt>
                <c:pt idx="14">
                  <c:v>38.522163083333332</c:v>
                </c:pt>
                <c:pt idx="15">
                  <c:v>38.107641249999993</c:v>
                </c:pt>
                <c:pt idx="16">
                  <c:v>37.922897333333339</c:v>
                </c:pt>
                <c:pt idx="17">
                  <c:v>38.080351583333339</c:v>
                </c:pt>
                <c:pt idx="18">
                  <c:v>37.635891833333339</c:v>
                </c:pt>
                <c:pt idx="19">
                  <c:v>36.714262833333336</c:v>
                </c:pt>
                <c:pt idx="20">
                  <c:v>36.484009</c:v>
                </c:pt>
                <c:pt idx="21">
                  <c:v>37.115671749999997</c:v>
                </c:pt>
                <c:pt idx="22">
                  <c:v>36.478416333333335</c:v>
                </c:pt>
                <c:pt idx="23">
                  <c:v>36.552687916666663</c:v>
                </c:pt>
                <c:pt idx="24">
                  <c:v>36.573981416666669</c:v>
                </c:pt>
                <c:pt idx="25">
                  <c:v>36.752249333333332</c:v>
                </c:pt>
                <c:pt idx="26">
                  <c:v>35.944518333333335</c:v>
                </c:pt>
                <c:pt idx="27">
                  <c:v>35.534750000000003</c:v>
                </c:pt>
                <c:pt idx="28">
                  <c:v>34.435331083333338</c:v>
                </c:pt>
                <c:pt idx="29">
                  <c:v>33.436468833333336</c:v>
                </c:pt>
                <c:pt idx="30">
                  <c:v>32.819858250000003</c:v>
                </c:pt>
                <c:pt idx="31">
                  <c:v>31.693184249999998</c:v>
                </c:pt>
                <c:pt idx="32">
                  <c:v>30.619182166666665</c:v>
                </c:pt>
                <c:pt idx="33">
                  <c:v>28.675326916666663</c:v>
                </c:pt>
                <c:pt idx="34">
                  <c:v>28.606032333333328</c:v>
                </c:pt>
                <c:pt idx="35">
                  <c:v>27.644895916666666</c:v>
                </c:pt>
                <c:pt idx="36">
                  <c:v>26.312449749999995</c:v>
                </c:pt>
                <c:pt idx="37">
                  <c:v>24.968599583333333</c:v>
                </c:pt>
                <c:pt idx="38">
                  <c:v>24.589907416666666</c:v>
                </c:pt>
                <c:pt idx="39">
                  <c:v>23.576783833333334</c:v>
                </c:pt>
                <c:pt idx="40">
                  <c:v>22.479444749999999</c:v>
                </c:pt>
                <c:pt idx="41">
                  <c:v>23.205148833333336</c:v>
                </c:pt>
                <c:pt idx="42">
                  <c:v>22.556330583333335</c:v>
                </c:pt>
                <c:pt idx="43">
                  <c:v>23.496861916666663</c:v>
                </c:pt>
                <c:pt idx="44">
                  <c:v>23.363114333333328</c:v>
                </c:pt>
                <c:pt idx="45">
                  <c:v>23.608087916666666</c:v>
                </c:pt>
                <c:pt idx="46">
                  <c:v>23.450875</c:v>
                </c:pt>
                <c:pt idx="47">
                  <c:v>23.20830325</c:v>
                </c:pt>
                <c:pt idx="48">
                  <c:v>23.618691666666663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86080"/>
        <c:axId val="118687616"/>
      </c:lineChart>
      <c:dateAx>
        <c:axId val="11868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87616"/>
        <c:crosses val="autoZero"/>
        <c:auto val="1"/>
        <c:lblOffset val="100"/>
        <c:baseTimeUnit val="months"/>
        <c:majorUnit val="12"/>
        <c:minorUnit val="12"/>
      </c:dateAx>
      <c:valAx>
        <c:axId val="11868761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860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Perú'!$F$68:$F$116</c:f>
              <c:numCache>
                <c:formatCode>0.0</c:formatCode>
                <c:ptCount val="49"/>
                <c:pt idx="0">
                  <c:v>14.935334083333336</c:v>
                </c:pt>
                <c:pt idx="1">
                  <c:v>15.340145833333333</c:v>
                </c:pt>
                <c:pt idx="2">
                  <c:v>15.399275416666667</c:v>
                </c:pt>
                <c:pt idx="3">
                  <c:v>15.404744416666666</c:v>
                </c:pt>
                <c:pt idx="4">
                  <c:v>15.35003725</c:v>
                </c:pt>
                <c:pt idx="5">
                  <c:v>15.480860833333336</c:v>
                </c:pt>
                <c:pt idx="6">
                  <c:v>15.314822250000001</c:v>
                </c:pt>
                <c:pt idx="7">
                  <c:v>15.425995500000001</c:v>
                </c:pt>
                <c:pt idx="8">
                  <c:v>15.226910250000001</c:v>
                </c:pt>
                <c:pt idx="9">
                  <c:v>15.210574750000001</c:v>
                </c:pt>
                <c:pt idx="10">
                  <c:v>15.214593166666667</c:v>
                </c:pt>
                <c:pt idx="11">
                  <c:v>15.191528333333336</c:v>
                </c:pt>
                <c:pt idx="12">
                  <c:v>15.339544166666665</c:v>
                </c:pt>
                <c:pt idx="13">
                  <c:v>15.237101083333334</c:v>
                </c:pt>
                <c:pt idx="14">
                  <c:v>14.949106</c:v>
                </c:pt>
                <c:pt idx="15">
                  <c:v>14.798146666666668</c:v>
                </c:pt>
                <c:pt idx="16">
                  <c:v>14.91819675</c:v>
                </c:pt>
                <c:pt idx="17">
                  <c:v>15.117401583333335</c:v>
                </c:pt>
                <c:pt idx="18">
                  <c:v>15.3785045</c:v>
                </c:pt>
                <c:pt idx="19">
                  <c:v>15.138759083333333</c:v>
                </c:pt>
                <c:pt idx="20">
                  <c:v>15.104955416666668</c:v>
                </c:pt>
                <c:pt idx="21">
                  <c:v>14.884560666666665</c:v>
                </c:pt>
                <c:pt idx="22">
                  <c:v>15.061146749999999</c:v>
                </c:pt>
                <c:pt idx="23">
                  <c:v>15.195612083333335</c:v>
                </c:pt>
                <c:pt idx="24">
                  <c:v>15.056720666666665</c:v>
                </c:pt>
                <c:pt idx="25">
                  <c:v>15.013331333333333</c:v>
                </c:pt>
                <c:pt idx="26">
                  <c:v>15.018077583333332</c:v>
                </c:pt>
                <c:pt idx="27">
                  <c:v>14.997260666666664</c:v>
                </c:pt>
                <c:pt idx="28">
                  <c:v>14.611730583333333</c:v>
                </c:pt>
                <c:pt idx="29">
                  <c:v>14.369255833333334</c:v>
                </c:pt>
                <c:pt idx="30">
                  <c:v>14.017808583333334</c:v>
                </c:pt>
                <c:pt idx="31">
                  <c:v>13.868872583333335</c:v>
                </c:pt>
                <c:pt idx="32">
                  <c:v>13.706379499999999</c:v>
                </c:pt>
                <c:pt idx="33">
                  <c:v>13.623089999999999</c:v>
                </c:pt>
                <c:pt idx="34">
                  <c:v>13.091468166666665</c:v>
                </c:pt>
                <c:pt idx="35">
                  <c:v>12.97683825</c:v>
                </c:pt>
                <c:pt idx="36">
                  <c:v>12.827437083333331</c:v>
                </c:pt>
                <c:pt idx="37">
                  <c:v>12.684890166666667</c:v>
                </c:pt>
                <c:pt idx="38">
                  <c:v>12.671116333333332</c:v>
                </c:pt>
                <c:pt idx="39">
                  <c:v>12.728552833333334</c:v>
                </c:pt>
                <c:pt idx="40">
                  <c:v>12.307974666666667</c:v>
                </c:pt>
                <c:pt idx="41">
                  <c:v>12.533460666666665</c:v>
                </c:pt>
                <c:pt idx="42">
                  <c:v>12.539524333333333</c:v>
                </c:pt>
                <c:pt idx="43">
                  <c:v>12.418948416666668</c:v>
                </c:pt>
                <c:pt idx="44">
                  <c:v>13.0220875</c:v>
                </c:pt>
                <c:pt idx="45">
                  <c:v>12.956579166666666</c:v>
                </c:pt>
                <c:pt idx="46">
                  <c:v>13.127793333333331</c:v>
                </c:pt>
                <c:pt idx="47">
                  <c:v>12.852549666666668</c:v>
                </c:pt>
                <c:pt idx="48">
                  <c:v>12.771985250000002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19584"/>
        <c:axId val="118021120"/>
      </c:lineChart>
      <c:dateAx>
        <c:axId val="11801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21120"/>
        <c:crosses val="autoZero"/>
        <c:auto val="1"/>
        <c:lblOffset val="100"/>
        <c:baseTimeUnit val="months"/>
        <c:majorUnit val="12"/>
        <c:minorUnit val="12"/>
      </c:dateAx>
      <c:valAx>
        <c:axId val="118021120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1958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12.750631166666667</c:v>
                </c:pt>
                <c:pt idx="1">
                  <c:v>12.957897166666669</c:v>
                </c:pt>
                <c:pt idx="2">
                  <c:v>13.214930916666669</c:v>
                </c:pt>
                <c:pt idx="3">
                  <c:v>13.400955833333333</c:v>
                </c:pt>
                <c:pt idx="4">
                  <c:v>13.446623083333336</c:v>
                </c:pt>
                <c:pt idx="5">
                  <c:v>13.506653583333332</c:v>
                </c:pt>
                <c:pt idx="6">
                  <c:v>13.087772999999997</c:v>
                </c:pt>
                <c:pt idx="7">
                  <c:v>12.906370583333333</c:v>
                </c:pt>
                <c:pt idx="8">
                  <c:v>12.851580416666664</c:v>
                </c:pt>
                <c:pt idx="9">
                  <c:v>12.932298999999999</c:v>
                </c:pt>
                <c:pt idx="10">
                  <c:v>12.921630666666667</c:v>
                </c:pt>
                <c:pt idx="11">
                  <c:v>12.770750249999999</c:v>
                </c:pt>
                <c:pt idx="12">
                  <c:v>12.927551833333334</c:v>
                </c:pt>
                <c:pt idx="13">
                  <c:v>12.814038916666668</c:v>
                </c:pt>
                <c:pt idx="14">
                  <c:v>12.628226999999997</c:v>
                </c:pt>
                <c:pt idx="15">
                  <c:v>12.687127916666663</c:v>
                </c:pt>
                <c:pt idx="16">
                  <c:v>12.790490249999998</c:v>
                </c:pt>
                <c:pt idx="17">
                  <c:v>12.831516583333332</c:v>
                </c:pt>
                <c:pt idx="18">
                  <c:v>12.917020166666667</c:v>
                </c:pt>
                <c:pt idx="19">
                  <c:v>13.057566999999999</c:v>
                </c:pt>
                <c:pt idx="20">
                  <c:v>12.972064833333333</c:v>
                </c:pt>
                <c:pt idx="21">
                  <c:v>12.999335666666667</c:v>
                </c:pt>
                <c:pt idx="22">
                  <c:v>12.871907166666666</c:v>
                </c:pt>
                <c:pt idx="23">
                  <c:v>12.851292416666666</c:v>
                </c:pt>
                <c:pt idx="24">
                  <c:v>12.755768666666668</c:v>
                </c:pt>
                <c:pt idx="25">
                  <c:v>12.795451083333335</c:v>
                </c:pt>
                <c:pt idx="26">
                  <c:v>12.710287250000002</c:v>
                </c:pt>
                <c:pt idx="27">
                  <c:v>12.730960916666668</c:v>
                </c:pt>
                <c:pt idx="28">
                  <c:v>12.632636833333335</c:v>
                </c:pt>
                <c:pt idx="29">
                  <c:v>12.701738499999999</c:v>
                </c:pt>
                <c:pt idx="30">
                  <c:v>13.119347249999999</c:v>
                </c:pt>
                <c:pt idx="31">
                  <c:v>12.960075249999997</c:v>
                </c:pt>
                <c:pt idx="32">
                  <c:v>12.990102583333332</c:v>
                </c:pt>
                <c:pt idx="33">
                  <c:v>12.895463749999999</c:v>
                </c:pt>
                <c:pt idx="34">
                  <c:v>12.897436166666667</c:v>
                </c:pt>
                <c:pt idx="35">
                  <c:v>12.912721333333332</c:v>
                </c:pt>
                <c:pt idx="36">
                  <c:v>13.134182749999999</c:v>
                </c:pt>
                <c:pt idx="37">
                  <c:v>12.865404249999999</c:v>
                </c:pt>
                <c:pt idx="38">
                  <c:v>13.031907833333333</c:v>
                </c:pt>
                <c:pt idx="39">
                  <c:v>12.923994916666665</c:v>
                </c:pt>
                <c:pt idx="40">
                  <c:v>12.582381166666664</c:v>
                </c:pt>
                <c:pt idx="41">
                  <c:v>12.821317000000001</c:v>
                </c:pt>
                <c:pt idx="42">
                  <c:v>12.449445500000001</c:v>
                </c:pt>
                <c:pt idx="43">
                  <c:v>12.3857245</c:v>
                </c:pt>
                <c:pt idx="44">
                  <c:v>12.301991416666667</c:v>
                </c:pt>
                <c:pt idx="45">
                  <c:v>12.448009666666669</c:v>
                </c:pt>
                <c:pt idx="46">
                  <c:v>12.479377333333334</c:v>
                </c:pt>
                <c:pt idx="47">
                  <c:v>12.247549666666666</c:v>
                </c:pt>
                <c:pt idx="48">
                  <c:v>11.885224083333334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78080"/>
        <c:axId val="118108544"/>
      </c:lineChart>
      <c:dateAx>
        <c:axId val="11807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08544"/>
        <c:crosses val="autoZero"/>
        <c:auto val="1"/>
        <c:lblOffset val="100"/>
        <c:baseTimeUnit val="months"/>
        <c:majorUnit val="12"/>
        <c:minorUnit val="12"/>
      </c:dateAx>
      <c:valAx>
        <c:axId val="118108544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7808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expo Panamá'!$F$68:$F$116</c:f>
              <c:numCache>
                <c:formatCode>0.0</c:formatCode>
                <c:ptCount val="49"/>
                <c:pt idx="0">
                  <c:v>11.658971583333333</c:v>
                </c:pt>
                <c:pt idx="1">
                  <c:v>12.184118333333332</c:v>
                </c:pt>
                <c:pt idx="2">
                  <c:v>12.738885416666667</c:v>
                </c:pt>
                <c:pt idx="3">
                  <c:v>13.022633416666666</c:v>
                </c:pt>
                <c:pt idx="4">
                  <c:v>12.880520083333332</c:v>
                </c:pt>
                <c:pt idx="5">
                  <c:v>13.129958583333334</c:v>
                </c:pt>
                <c:pt idx="6">
                  <c:v>13.121394</c:v>
                </c:pt>
                <c:pt idx="7">
                  <c:v>13.171670916666669</c:v>
                </c:pt>
                <c:pt idx="8">
                  <c:v>13.150160750000003</c:v>
                </c:pt>
                <c:pt idx="9">
                  <c:v>13.189021083333337</c:v>
                </c:pt>
                <c:pt idx="10">
                  <c:v>13.198330166666667</c:v>
                </c:pt>
                <c:pt idx="11">
                  <c:v>13.041485083333335</c:v>
                </c:pt>
                <c:pt idx="12">
                  <c:v>13.223103833333335</c:v>
                </c:pt>
                <c:pt idx="13">
                  <c:v>12.752520166666669</c:v>
                </c:pt>
                <c:pt idx="14">
                  <c:v>11.87978225</c:v>
                </c:pt>
                <c:pt idx="15">
                  <c:v>10.911511666666664</c:v>
                </c:pt>
                <c:pt idx="16">
                  <c:v>10.905937333333334</c:v>
                </c:pt>
                <c:pt idx="17">
                  <c:v>10.35594525</c:v>
                </c:pt>
                <c:pt idx="18">
                  <c:v>9.9929676666666669</c:v>
                </c:pt>
                <c:pt idx="19">
                  <c:v>9.3571043333333321</c:v>
                </c:pt>
                <c:pt idx="20">
                  <c:v>9.387250749999998</c:v>
                </c:pt>
                <c:pt idx="21">
                  <c:v>9.4665797499999993</c:v>
                </c:pt>
                <c:pt idx="22">
                  <c:v>9.2453248333333331</c:v>
                </c:pt>
                <c:pt idx="23">
                  <c:v>9.5212633333333319</c:v>
                </c:pt>
                <c:pt idx="24">
                  <c:v>9.3144591666666674</c:v>
                </c:pt>
                <c:pt idx="25">
                  <c:v>9.0833450833333327</c:v>
                </c:pt>
                <c:pt idx="26">
                  <c:v>9.2583563333333334</c:v>
                </c:pt>
                <c:pt idx="27">
                  <c:v>9.3879745000000003</c:v>
                </c:pt>
                <c:pt idx="28">
                  <c:v>8.8694082500000011</c:v>
                </c:pt>
                <c:pt idx="29">
                  <c:v>8.9250837500000006</c:v>
                </c:pt>
                <c:pt idx="30">
                  <c:v>8.9845495000000017</c:v>
                </c:pt>
                <c:pt idx="31">
                  <c:v>9.0411035000000002</c:v>
                </c:pt>
                <c:pt idx="32">
                  <c:v>9.0407387500000009</c:v>
                </c:pt>
                <c:pt idx="33">
                  <c:v>8.8484034166666667</c:v>
                </c:pt>
                <c:pt idx="34">
                  <c:v>9.0823326666666659</c:v>
                </c:pt>
                <c:pt idx="35">
                  <c:v>8.8490669166666667</c:v>
                </c:pt>
                <c:pt idx="36">
                  <c:v>8.815218333333334</c:v>
                </c:pt>
                <c:pt idx="37">
                  <c:v>8.855765749999998</c:v>
                </c:pt>
                <c:pt idx="38">
                  <c:v>8.9325354999999984</c:v>
                </c:pt>
                <c:pt idx="39">
                  <c:v>8.9397813333333342</c:v>
                </c:pt>
                <c:pt idx="40">
                  <c:v>8.644730916666667</c:v>
                </c:pt>
                <c:pt idx="41">
                  <c:v>8.703871666666668</c:v>
                </c:pt>
                <c:pt idx="42">
                  <c:v>9.1612832500000021</c:v>
                </c:pt>
                <c:pt idx="43">
                  <c:v>9.2113147500000014</c:v>
                </c:pt>
                <c:pt idx="44">
                  <c:v>9.1710453333333337</c:v>
                </c:pt>
                <c:pt idx="45">
                  <c:v>9.294924</c:v>
                </c:pt>
                <c:pt idx="46">
                  <c:v>9.2311125000000001</c:v>
                </c:pt>
                <c:pt idx="47">
                  <c:v>9.3450927499999992</c:v>
                </c:pt>
                <c:pt idx="48">
                  <c:v>9.4837563333333321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181888"/>
        <c:axId val="118183424"/>
      </c:lineChart>
      <c:dateAx>
        <c:axId val="1181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83424"/>
        <c:crosses val="autoZero"/>
        <c:auto val="1"/>
        <c:lblOffset val="100"/>
        <c:baseTimeUnit val="months"/>
        <c:majorUnit val="12"/>
        <c:minorUnit val="12"/>
      </c:dateAx>
      <c:valAx>
        <c:axId val="118183424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8188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47.030005750000008</c:v>
                </c:pt>
                <c:pt idx="1">
                  <c:v>51.32947466666667</c:v>
                </c:pt>
                <c:pt idx="2">
                  <c:v>53.441212583333332</c:v>
                </c:pt>
                <c:pt idx="3">
                  <c:v>56.226303999999992</c:v>
                </c:pt>
                <c:pt idx="4">
                  <c:v>53.844859916666671</c:v>
                </c:pt>
                <c:pt idx="5">
                  <c:v>53.941372833333325</c:v>
                </c:pt>
                <c:pt idx="6">
                  <c:v>54.708721416666663</c:v>
                </c:pt>
                <c:pt idx="7">
                  <c:v>55.844072916666654</c:v>
                </c:pt>
                <c:pt idx="8">
                  <c:v>56.156359166666668</c:v>
                </c:pt>
                <c:pt idx="9">
                  <c:v>56.968183666666668</c:v>
                </c:pt>
                <c:pt idx="10">
                  <c:v>58.798024333333331</c:v>
                </c:pt>
                <c:pt idx="11">
                  <c:v>61.236775166666682</c:v>
                </c:pt>
                <c:pt idx="12">
                  <c:v>59.969720416666668</c:v>
                </c:pt>
                <c:pt idx="13">
                  <c:v>57.889764583333339</c:v>
                </c:pt>
                <c:pt idx="14">
                  <c:v>59.14073341666667</c:v>
                </c:pt>
                <c:pt idx="15">
                  <c:v>58.829193333333329</c:v>
                </c:pt>
                <c:pt idx="16">
                  <c:v>59.867082999999987</c:v>
                </c:pt>
                <c:pt idx="17">
                  <c:v>60.030990083333329</c:v>
                </c:pt>
                <c:pt idx="18">
                  <c:v>60.828727333333326</c:v>
                </c:pt>
                <c:pt idx="19">
                  <c:v>60.92166774999999</c:v>
                </c:pt>
                <c:pt idx="20">
                  <c:v>60.300250083333331</c:v>
                </c:pt>
                <c:pt idx="21">
                  <c:v>61.044080916666665</c:v>
                </c:pt>
                <c:pt idx="22">
                  <c:v>60.290862833333335</c:v>
                </c:pt>
                <c:pt idx="23">
                  <c:v>59.605127500000002</c:v>
                </c:pt>
                <c:pt idx="24">
                  <c:v>59.836644166666666</c:v>
                </c:pt>
                <c:pt idx="25">
                  <c:v>59.139121999999993</c:v>
                </c:pt>
                <c:pt idx="26">
                  <c:v>55.485138166666665</c:v>
                </c:pt>
                <c:pt idx="27">
                  <c:v>53.512431166666666</c:v>
                </c:pt>
                <c:pt idx="28">
                  <c:v>52.960747833333336</c:v>
                </c:pt>
                <c:pt idx="29">
                  <c:v>51.680691500000002</c:v>
                </c:pt>
                <c:pt idx="30">
                  <c:v>51.353141749999999</c:v>
                </c:pt>
                <c:pt idx="31">
                  <c:v>50.738798749999994</c:v>
                </c:pt>
                <c:pt idx="32">
                  <c:v>50.826450000000001</c:v>
                </c:pt>
                <c:pt idx="33">
                  <c:v>50.139718916666673</c:v>
                </c:pt>
                <c:pt idx="34">
                  <c:v>48.595041500000015</c:v>
                </c:pt>
                <c:pt idx="35">
                  <c:v>50.227393583333338</c:v>
                </c:pt>
                <c:pt idx="36">
                  <c:v>49.257806999999993</c:v>
                </c:pt>
                <c:pt idx="37">
                  <c:v>48.896442166666667</c:v>
                </c:pt>
                <c:pt idx="38">
                  <c:v>48.967012833333321</c:v>
                </c:pt>
                <c:pt idx="39">
                  <c:v>49.761207333333324</c:v>
                </c:pt>
                <c:pt idx="40">
                  <c:v>48.156171416666659</c:v>
                </c:pt>
                <c:pt idx="41">
                  <c:v>48.977170666666666</c:v>
                </c:pt>
                <c:pt idx="42">
                  <c:v>48.21173266666667</c:v>
                </c:pt>
                <c:pt idx="43">
                  <c:v>48.329810083333335</c:v>
                </c:pt>
                <c:pt idx="44">
                  <c:v>48.550902083333334</c:v>
                </c:pt>
                <c:pt idx="45">
                  <c:v>48.715293750000001</c:v>
                </c:pt>
                <c:pt idx="46">
                  <c:v>49.156769666666669</c:v>
                </c:pt>
                <c:pt idx="47">
                  <c:v>49.019734416666672</c:v>
                </c:pt>
                <c:pt idx="48">
                  <c:v>51.117924250000009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842496"/>
        <c:axId val="118844032"/>
      </c:lineChart>
      <c:dateAx>
        <c:axId val="11884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44032"/>
        <c:crosses val="autoZero"/>
        <c:auto val="1"/>
        <c:lblOffset val="100"/>
        <c:baseTimeUnit val="months"/>
        <c:majorUnit val="12"/>
        <c:minorUnit val="12"/>
      </c:dateAx>
      <c:valAx>
        <c:axId val="118844032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42496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24.841628916666664</c:v>
                </c:pt>
                <c:pt idx="1">
                  <c:v>25.765371083333335</c:v>
                </c:pt>
                <c:pt idx="2">
                  <c:v>26.094865416666664</c:v>
                </c:pt>
                <c:pt idx="3">
                  <c:v>26.626465416666662</c:v>
                </c:pt>
                <c:pt idx="4">
                  <c:v>27.074163333333335</c:v>
                </c:pt>
                <c:pt idx="5">
                  <c:v>27.874074500000003</c:v>
                </c:pt>
                <c:pt idx="6">
                  <c:v>27.776152083333333</c:v>
                </c:pt>
                <c:pt idx="7">
                  <c:v>28.582127416666662</c:v>
                </c:pt>
                <c:pt idx="8">
                  <c:v>28.994888833333331</c:v>
                </c:pt>
                <c:pt idx="9">
                  <c:v>29.404968666666662</c:v>
                </c:pt>
                <c:pt idx="10">
                  <c:v>28.969868666666667</c:v>
                </c:pt>
                <c:pt idx="11">
                  <c:v>29.388557333333335</c:v>
                </c:pt>
                <c:pt idx="12">
                  <c:v>29.88157558333333</c:v>
                </c:pt>
                <c:pt idx="13">
                  <c:v>29.968845083333331</c:v>
                </c:pt>
                <c:pt idx="14">
                  <c:v>30.245085499999998</c:v>
                </c:pt>
                <c:pt idx="15">
                  <c:v>29.849315333333326</c:v>
                </c:pt>
                <c:pt idx="16">
                  <c:v>30.196101333333331</c:v>
                </c:pt>
                <c:pt idx="17">
                  <c:v>29.270170749999995</c:v>
                </c:pt>
                <c:pt idx="18">
                  <c:v>30.465218583333336</c:v>
                </c:pt>
                <c:pt idx="19">
                  <c:v>29.724081333333331</c:v>
                </c:pt>
                <c:pt idx="20">
                  <c:v>30.401868583333336</c:v>
                </c:pt>
                <c:pt idx="21">
                  <c:v>31.163418750000002</c:v>
                </c:pt>
                <c:pt idx="22">
                  <c:v>32.557312083333329</c:v>
                </c:pt>
                <c:pt idx="23">
                  <c:v>32.11550041666667</c:v>
                </c:pt>
                <c:pt idx="24">
                  <c:v>31.612140333333333</c:v>
                </c:pt>
                <c:pt idx="25">
                  <c:v>31.612024333333334</c:v>
                </c:pt>
                <c:pt idx="26">
                  <c:v>31.033208583333334</c:v>
                </c:pt>
                <c:pt idx="27">
                  <c:v>30.528135750000001</c:v>
                </c:pt>
                <c:pt idx="28">
                  <c:v>29.759641249999998</c:v>
                </c:pt>
                <c:pt idx="29">
                  <c:v>29.4845875</c:v>
                </c:pt>
                <c:pt idx="30">
                  <c:v>28.442271666666667</c:v>
                </c:pt>
                <c:pt idx="31">
                  <c:v>28.342457166666662</c:v>
                </c:pt>
                <c:pt idx="32">
                  <c:v>26.818661166666661</c:v>
                </c:pt>
                <c:pt idx="33">
                  <c:v>25.818163166666665</c:v>
                </c:pt>
                <c:pt idx="34">
                  <c:v>24.209101666666665</c:v>
                </c:pt>
                <c:pt idx="35">
                  <c:v>23.487217416666667</c:v>
                </c:pt>
                <c:pt idx="36">
                  <c:v>23.227153000000001</c:v>
                </c:pt>
                <c:pt idx="37">
                  <c:v>22.889698416666665</c:v>
                </c:pt>
                <c:pt idx="38">
                  <c:v>22.510522833333336</c:v>
                </c:pt>
                <c:pt idx="39">
                  <c:v>22.974261916666666</c:v>
                </c:pt>
                <c:pt idx="40">
                  <c:v>22.333792250000002</c:v>
                </c:pt>
                <c:pt idx="41">
                  <c:v>22.87648891666667</c:v>
                </c:pt>
                <c:pt idx="42">
                  <c:v>23.101904833333336</c:v>
                </c:pt>
                <c:pt idx="43">
                  <c:v>23.498227749999995</c:v>
                </c:pt>
                <c:pt idx="44">
                  <c:v>23.904749249999998</c:v>
                </c:pt>
                <c:pt idx="45">
                  <c:v>24.923240249999996</c:v>
                </c:pt>
                <c:pt idx="46">
                  <c:v>25.206444416666667</c:v>
                </c:pt>
                <c:pt idx="47">
                  <c:v>24.940388666666667</c:v>
                </c:pt>
                <c:pt idx="48">
                  <c:v>24.972528000000001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97760"/>
        <c:axId val="119570432"/>
      </c:lineChart>
      <c:dateAx>
        <c:axId val="11739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70432"/>
        <c:crosses val="autoZero"/>
        <c:auto val="1"/>
        <c:lblOffset val="100"/>
        <c:baseTimeUnit val="months"/>
        <c:majorUnit val="12"/>
        <c:minorUnit val="12"/>
      </c:dateAx>
      <c:valAx>
        <c:axId val="11957043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977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 Productos químicos'!$F$68:$F$116</c:f>
              <c:numCache>
                <c:formatCode>0.0</c:formatCode>
                <c:ptCount val="49"/>
                <c:pt idx="0">
                  <c:v>24.975323666666668</c:v>
                </c:pt>
                <c:pt idx="1">
                  <c:v>24.745924749999997</c:v>
                </c:pt>
                <c:pt idx="2">
                  <c:v>24.042784333333334</c:v>
                </c:pt>
                <c:pt idx="3">
                  <c:v>23.785637249999997</c:v>
                </c:pt>
                <c:pt idx="4">
                  <c:v>23.759458666666671</c:v>
                </c:pt>
                <c:pt idx="5">
                  <c:v>23.445425500000002</c:v>
                </c:pt>
                <c:pt idx="6">
                  <c:v>23.137181000000002</c:v>
                </c:pt>
                <c:pt idx="7">
                  <c:v>22.832696249999998</c:v>
                </c:pt>
                <c:pt idx="8">
                  <c:v>22.724967416666669</c:v>
                </c:pt>
                <c:pt idx="9">
                  <c:v>22.775270166666662</c:v>
                </c:pt>
                <c:pt idx="10">
                  <c:v>22.496959749999998</c:v>
                </c:pt>
                <c:pt idx="11">
                  <c:v>22.591357416666668</c:v>
                </c:pt>
                <c:pt idx="12">
                  <c:v>22.795702416666668</c:v>
                </c:pt>
                <c:pt idx="13">
                  <c:v>22.67094183333333</c:v>
                </c:pt>
                <c:pt idx="14">
                  <c:v>22.121617333333333</c:v>
                </c:pt>
                <c:pt idx="15">
                  <c:v>21.699323249999996</c:v>
                </c:pt>
                <c:pt idx="16">
                  <c:v>21.505752083333334</c:v>
                </c:pt>
                <c:pt idx="17">
                  <c:v>22.611844916666666</c:v>
                </c:pt>
                <c:pt idx="18">
                  <c:v>22.443434</c:v>
                </c:pt>
                <c:pt idx="19">
                  <c:v>22.217951416666665</c:v>
                </c:pt>
                <c:pt idx="20">
                  <c:v>22.181226249999998</c:v>
                </c:pt>
                <c:pt idx="21">
                  <c:v>22.588538249999999</c:v>
                </c:pt>
                <c:pt idx="22">
                  <c:v>22.70557475</c:v>
                </c:pt>
                <c:pt idx="23">
                  <c:v>22.809396833333334</c:v>
                </c:pt>
                <c:pt idx="24">
                  <c:v>22.537999250000002</c:v>
                </c:pt>
                <c:pt idx="25">
                  <c:v>22.305177666666665</c:v>
                </c:pt>
                <c:pt idx="26">
                  <c:v>22.496534999999998</c:v>
                </c:pt>
                <c:pt idx="27">
                  <c:v>22.76671416666667</c:v>
                </c:pt>
                <c:pt idx="28">
                  <c:v>22.789558833333334</c:v>
                </c:pt>
                <c:pt idx="29">
                  <c:v>21.665094</c:v>
                </c:pt>
                <c:pt idx="30">
                  <c:v>21.943739083333337</c:v>
                </c:pt>
                <c:pt idx="31">
                  <c:v>21.631375583333337</c:v>
                </c:pt>
                <c:pt idx="32">
                  <c:v>21.503634083333335</c:v>
                </c:pt>
                <c:pt idx="33">
                  <c:v>20.876814833333331</c:v>
                </c:pt>
                <c:pt idx="34">
                  <c:v>20.621018416666665</c:v>
                </c:pt>
                <c:pt idx="35">
                  <c:v>20.506937000000001</c:v>
                </c:pt>
                <c:pt idx="36">
                  <c:v>20.508899333333336</c:v>
                </c:pt>
                <c:pt idx="37">
                  <c:v>20.281777166666668</c:v>
                </c:pt>
                <c:pt idx="38">
                  <c:v>20.281086333333334</c:v>
                </c:pt>
                <c:pt idx="39">
                  <c:v>20.130344000000004</c:v>
                </c:pt>
                <c:pt idx="40">
                  <c:v>19.106349166666671</c:v>
                </c:pt>
                <c:pt idx="41">
                  <c:v>19.403814166666667</c:v>
                </c:pt>
                <c:pt idx="42">
                  <c:v>19.409339333333335</c:v>
                </c:pt>
                <c:pt idx="43">
                  <c:v>19.450487166666665</c:v>
                </c:pt>
                <c:pt idx="44">
                  <c:v>19.263322500000001</c:v>
                </c:pt>
                <c:pt idx="45">
                  <c:v>19.597531083333333</c:v>
                </c:pt>
                <c:pt idx="46">
                  <c:v>19.504322249999998</c:v>
                </c:pt>
                <c:pt idx="47">
                  <c:v>19.104341333333334</c:v>
                </c:pt>
                <c:pt idx="48">
                  <c:v>19.205898166666667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582080"/>
        <c:axId val="119645312"/>
      </c:lineChart>
      <c:dateAx>
        <c:axId val="11958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45312"/>
        <c:crosses val="autoZero"/>
        <c:auto val="1"/>
        <c:lblOffset val="100"/>
        <c:baseTimeUnit val="months"/>
        <c:majorUnit val="12"/>
        <c:minorUnit val="12"/>
      </c:dateAx>
      <c:valAx>
        <c:axId val="119645312"/>
        <c:scaling>
          <c:orientation val="minMax"/>
          <c:max val="3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820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caucho y plástico'!$F$68:$F$116</c:f>
              <c:numCache>
                <c:formatCode>0.0</c:formatCode>
                <c:ptCount val="49"/>
                <c:pt idx="0">
                  <c:v>21.961246583333335</c:v>
                </c:pt>
                <c:pt idx="1">
                  <c:v>22.121727416666669</c:v>
                </c:pt>
                <c:pt idx="2">
                  <c:v>21.973808000000002</c:v>
                </c:pt>
                <c:pt idx="3">
                  <c:v>21.682891250000001</c:v>
                </c:pt>
                <c:pt idx="4">
                  <c:v>21.501024083333334</c:v>
                </c:pt>
                <c:pt idx="5">
                  <c:v>21.217642333333334</c:v>
                </c:pt>
                <c:pt idx="6">
                  <c:v>21.126013416666666</c:v>
                </c:pt>
                <c:pt idx="7">
                  <c:v>20.796151583333334</c:v>
                </c:pt>
                <c:pt idx="8">
                  <c:v>20.394907833333331</c:v>
                </c:pt>
                <c:pt idx="9">
                  <c:v>20.337707666666667</c:v>
                </c:pt>
                <c:pt idx="10">
                  <c:v>20.199317416666666</c:v>
                </c:pt>
                <c:pt idx="11">
                  <c:v>19.942092333333331</c:v>
                </c:pt>
                <c:pt idx="12">
                  <c:v>19.727947500000003</c:v>
                </c:pt>
                <c:pt idx="13">
                  <c:v>19.624426333333336</c:v>
                </c:pt>
                <c:pt idx="14">
                  <c:v>19.510409916666671</c:v>
                </c:pt>
                <c:pt idx="15">
                  <c:v>19.515939500000002</c:v>
                </c:pt>
                <c:pt idx="16">
                  <c:v>19.993959583333332</c:v>
                </c:pt>
                <c:pt idx="17">
                  <c:v>20.202372666666665</c:v>
                </c:pt>
                <c:pt idx="18">
                  <c:v>20.374114666666667</c:v>
                </c:pt>
                <c:pt idx="19">
                  <c:v>20.322006083333331</c:v>
                </c:pt>
                <c:pt idx="20">
                  <c:v>20.39076025</c:v>
                </c:pt>
                <c:pt idx="21">
                  <c:v>20.419587250000003</c:v>
                </c:pt>
                <c:pt idx="22">
                  <c:v>20.364969333333335</c:v>
                </c:pt>
                <c:pt idx="23">
                  <c:v>20.199370416666667</c:v>
                </c:pt>
                <c:pt idx="24">
                  <c:v>20.286716416666668</c:v>
                </c:pt>
                <c:pt idx="25">
                  <c:v>19.938882166666666</c:v>
                </c:pt>
                <c:pt idx="26">
                  <c:v>19.921400333333331</c:v>
                </c:pt>
                <c:pt idx="27">
                  <c:v>19.972502500000001</c:v>
                </c:pt>
                <c:pt idx="28">
                  <c:v>19.410401833333335</c:v>
                </c:pt>
                <c:pt idx="29">
                  <c:v>19.313328250000001</c:v>
                </c:pt>
                <c:pt idx="30">
                  <c:v>19.108283083333333</c:v>
                </c:pt>
                <c:pt idx="31">
                  <c:v>18.898799</c:v>
                </c:pt>
                <c:pt idx="32">
                  <c:v>18.727710083333335</c:v>
                </c:pt>
                <c:pt idx="33">
                  <c:v>18.383095166666667</c:v>
                </c:pt>
                <c:pt idx="34">
                  <c:v>17.93608466666667</c:v>
                </c:pt>
                <c:pt idx="35">
                  <c:v>17.929097083333335</c:v>
                </c:pt>
                <c:pt idx="36">
                  <c:v>17.829575833333333</c:v>
                </c:pt>
                <c:pt idx="37">
                  <c:v>17.972148499999999</c:v>
                </c:pt>
                <c:pt idx="38">
                  <c:v>17.828108333333336</c:v>
                </c:pt>
                <c:pt idx="39">
                  <c:v>17.756685083333334</c:v>
                </c:pt>
                <c:pt idx="40">
                  <c:v>17.330657083333332</c:v>
                </c:pt>
                <c:pt idx="41">
                  <c:v>17.519997916666664</c:v>
                </c:pt>
                <c:pt idx="42">
                  <c:v>17.449252833333333</c:v>
                </c:pt>
                <c:pt idx="43">
                  <c:v>17.350522166666668</c:v>
                </c:pt>
                <c:pt idx="44">
                  <c:v>17.417729333333334</c:v>
                </c:pt>
                <c:pt idx="45">
                  <c:v>17.359270083333332</c:v>
                </c:pt>
                <c:pt idx="46">
                  <c:v>17.58496375</c:v>
                </c:pt>
                <c:pt idx="47">
                  <c:v>17.555056083333334</c:v>
                </c:pt>
                <c:pt idx="48">
                  <c:v>17.410598666666665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726848"/>
        <c:axId val="119728384"/>
      </c:lineChart>
      <c:dateAx>
        <c:axId val="11972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28384"/>
        <c:crosses val="autoZero"/>
        <c:auto val="1"/>
        <c:lblOffset val="100"/>
        <c:baseTimeUnit val="months"/>
        <c:majorUnit val="12"/>
        <c:minorUnit val="12"/>
      </c:dateAx>
      <c:valAx>
        <c:axId val="119728384"/>
        <c:scaling>
          <c:orientation val="minMax"/>
          <c:max val="27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2684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farmacéuticos'!$E$68:$E$116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farmacéuticos'!$F$68:$F$116</c:f>
              <c:numCache>
                <c:formatCode>0.0</c:formatCode>
                <c:ptCount val="49"/>
                <c:pt idx="0">
                  <c:v>18.760831916666667</c:v>
                </c:pt>
                <c:pt idx="1">
                  <c:v>19.418690416666667</c:v>
                </c:pt>
                <c:pt idx="2">
                  <c:v>19.588191416666668</c:v>
                </c:pt>
                <c:pt idx="3">
                  <c:v>19.938252333333335</c:v>
                </c:pt>
                <c:pt idx="4">
                  <c:v>19.989643916666669</c:v>
                </c:pt>
                <c:pt idx="5">
                  <c:v>20.007764666666667</c:v>
                </c:pt>
                <c:pt idx="6">
                  <c:v>20.348470000000002</c:v>
                </c:pt>
                <c:pt idx="7">
                  <c:v>20.868931</c:v>
                </c:pt>
                <c:pt idx="8">
                  <c:v>20.884284083333334</c:v>
                </c:pt>
                <c:pt idx="9">
                  <c:v>21.086026583333332</c:v>
                </c:pt>
                <c:pt idx="10">
                  <c:v>20.613699333333333</c:v>
                </c:pt>
                <c:pt idx="11">
                  <c:v>20.574813333333335</c:v>
                </c:pt>
                <c:pt idx="12">
                  <c:v>20.482257666666666</c:v>
                </c:pt>
                <c:pt idx="13">
                  <c:v>19.861041583333336</c:v>
                </c:pt>
                <c:pt idx="14">
                  <c:v>19.302406583333333</c:v>
                </c:pt>
                <c:pt idx="15">
                  <c:v>19.352895499999999</c:v>
                </c:pt>
                <c:pt idx="16">
                  <c:v>19.767432750000001</c:v>
                </c:pt>
                <c:pt idx="17">
                  <c:v>19.828744333333333</c:v>
                </c:pt>
                <c:pt idx="18">
                  <c:v>20.302535333333335</c:v>
                </c:pt>
                <c:pt idx="19">
                  <c:v>19.902958083333335</c:v>
                </c:pt>
                <c:pt idx="20">
                  <c:v>19.818135083333331</c:v>
                </c:pt>
                <c:pt idx="21">
                  <c:v>19.365438666666666</c:v>
                </c:pt>
                <c:pt idx="22">
                  <c:v>19.844845666666668</c:v>
                </c:pt>
                <c:pt idx="23">
                  <c:v>20.132521666666666</c:v>
                </c:pt>
                <c:pt idx="24">
                  <c:v>20.820227583333338</c:v>
                </c:pt>
                <c:pt idx="25">
                  <c:v>21.22103541666667</c:v>
                </c:pt>
                <c:pt idx="26">
                  <c:v>21.376151833333335</c:v>
                </c:pt>
                <c:pt idx="27">
                  <c:v>20.885819583333337</c:v>
                </c:pt>
                <c:pt idx="28">
                  <c:v>20.550284666666666</c:v>
                </c:pt>
                <c:pt idx="29">
                  <c:v>20.0450105</c:v>
                </c:pt>
                <c:pt idx="30">
                  <c:v>20.038300083333336</c:v>
                </c:pt>
                <c:pt idx="31">
                  <c:v>19.746144583333333</c:v>
                </c:pt>
                <c:pt idx="32">
                  <c:v>19.718495083333334</c:v>
                </c:pt>
                <c:pt idx="33">
                  <c:v>20.066889333333336</c:v>
                </c:pt>
                <c:pt idx="34">
                  <c:v>19.594978666666666</c:v>
                </c:pt>
                <c:pt idx="35">
                  <c:v>19.338599833333337</c:v>
                </c:pt>
                <c:pt idx="36">
                  <c:v>18.118763166666668</c:v>
                </c:pt>
                <c:pt idx="37">
                  <c:v>17.577726166666668</c:v>
                </c:pt>
                <c:pt idx="38">
                  <c:v>17.80459325</c:v>
                </c:pt>
                <c:pt idx="39">
                  <c:v>17.722357999999996</c:v>
                </c:pt>
                <c:pt idx="40">
                  <c:v>16.99469058333333</c:v>
                </c:pt>
                <c:pt idx="41">
                  <c:v>16.994926916666664</c:v>
                </c:pt>
                <c:pt idx="42">
                  <c:v>16.262025416666667</c:v>
                </c:pt>
                <c:pt idx="43">
                  <c:v>16.115880916666665</c:v>
                </c:pt>
                <c:pt idx="44">
                  <c:v>15.495277666666667</c:v>
                </c:pt>
                <c:pt idx="45">
                  <c:v>14.834313333333332</c:v>
                </c:pt>
                <c:pt idx="46">
                  <c:v>15.102152916666666</c:v>
                </c:pt>
                <c:pt idx="47">
                  <c:v>14.710742166666664</c:v>
                </c:pt>
                <c:pt idx="48">
                  <c:v>14.898183416666663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07264"/>
        <c:axId val="117308800"/>
      </c:lineChart>
      <c:dateAx>
        <c:axId val="11730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08800"/>
        <c:crosses val="autoZero"/>
        <c:auto val="1"/>
        <c:lblOffset val="100"/>
        <c:baseTimeUnit val="months"/>
        <c:majorUnit val="12"/>
        <c:minorUnit val="12"/>
      </c:dateAx>
      <c:valAx>
        <c:axId val="11730880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07264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72 mayo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-12,8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55,8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-762,8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-15,7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463,3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51,5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289,7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--182,7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180975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%20Exportaciones%20-%20No%2072%20Mayo%20%202017_con_vinculo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cuadro1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Comparativa balanza países"/>
      <sheetName val="Resumen exportaciones totales"/>
      <sheetName val="Principales paises"/>
      <sheetName val="País de destino con Reducción"/>
      <sheetName val="Por país de destino con Aumento"/>
      <sheetName val="Centroamérica"/>
      <sheetName val="Resumen expo pais destino"/>
      <sheetName val="Expo pais destino primarios"/>
      <sheetName val="Expo pais destino manufacturas"/>
      <sheetName val="Expo pais destino rec naturales"/>
      <sheetName val="Expo pais destino baja tek"/>
      <sheetName val="Expo pais destino media tek"/>
      <sheetName val="Expo pais destino alta tek"/>
      <sheetName val="Resumen exportaciones aduana"/>
      <sheetName val="Resumen actividades economicas"/>
      <sheetName val="Resumen subpartidas"/>
      <sheetName val="Productos hacia EEUU"/>
      <sheetName val="Productos hacia Ecuador"/>
      <sheetName val="Productos hacia Perú"/>
      <sheetName val="Productos hacia México"/>
      <sheetName val="Productos hacia Panamá"/>
      <sheetName val="Histórico exportaciones"/>
      <sheetName val="Histórico expo tradicional"/>
      <sheetName val="Histórico expo no tradicional"/>
      <sheetName val="Histórico expo bienes primarios"/>
      <sheetName val="Histórico expo manufacturas"/>
      <sheetName val="Histórico basadas rescursos nat"/>
      <sheetName val="Histórico manufacturas baja tek"/>
      <sheetName val="Histórico manufacturas medi tek"/>
      <sheetName val="Histórico manufacturas alta tek"/>
      <sheetName val="Histórico exportaciones EEUU"/>
      <sheetName val="Histórico expo Ecuador"/>
      <sheetName val="Histórico expo Perú"/>
      <sheetName val="Histórico expo México"/>
      <sheetName val="Histórico expo Panamá"/>
      <sheetName val="Histórico agricultura"/>
      <sheetName val="Histórico alimentos"/>
      <sheetName val=" Productos farmacéuticos"/>
      <sheetName val="Maquinaria y equipo n.c.p."/>
      <sheetName val="Histórico caucho y plástico"/>
      <sheetName val="% exportaciones totales"/>
      <sheetName val="% exportaciones tradicionales"/>
      <sheetName val="% exportaciones notradicionales"/>
      <sheetName val="% expo bienes primarios"/>
      <sheetName val="% expo rec naturales"/>
      <sheetName val="% expo baja tek"/>
      <sheetName val="% expo tek media"/>
      <sheetName val="% expo tek alta"/>
      <sheetName val="Glosario tek"/>
    </sheetNames>
    <sheetDataSet>
      <sheetData sheetId="0" refreshError="1"/>
      <sheetData sheetId="1" refreshError="1"/>
      <sheetData sheetId="2">
        <row r="13">
          <cell r="C13">
            <v>586.7705265600041</v>
          </cell>
          <cell r="D13">
            <v>590.67348894000293</v>
          </cell>
          <cell r="G13">
            <v>203.5467756200006</v>
          </cell>
          <cell r="H13">
            <v>230.59873149999962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1c"/>
    </sheetNames>
    <sheetDataSet>
      <sheetData sheetId="0">
        <row r="5">
          <cell r="A5" t="str">
            <v>Bogotá</v>
          </cell>
          <cell r="B5">
            <v>291940209</v>
          </cell>
          <cell r="C5">
            <v>308586083</v>
          </cell>
          <cell r="D5">
            <v>97609693</v>
          </cell>
          <cell r="E5">
            <v>123357363</v>
          </cell>
        </row>
        <row r="6">
          <cell r="A6" t="str">
            <v>Cartagena</v>
          </cell>
          <cell r="B6">
            <v>149662580</v>
          </cell>
          <cell r="C6">
            <v>134554432</v>
          </cell>
          <cell r="D6">
            <v>57791476</v>
          </cell>
          <cell r="E6">
            <v>52606476</v>
          </cell>
        </row>
        <row r="7">
          <cell r="A7" t="str">
            <v>Buenaventura</v>
          </cell>
          <cell r="B7">
            <v>68144162</v>
          </cell>
          <cell r="C7">
            <v>66532408</v>
          </cell>
          <cell r="D7">
            <v>24129684</v>
          </cell>
          <cell r="E7">
            <v>26123198</v>
          </cell>
        </row>
        <row r="8">
          <cell r="A8" t="str">
            <v>Ipiales</v>
          </cell>
          <cell r="B8">
            <v>37749030</v>
          </cell>
          <cell r="C8">
            <v>42808825</v>
          </cell>
          <cell r="D8">
            <v>12661548</v>
          </cell>
          <cell r="E8">
            <v>16929412</v>
          </cell>
        </row>
        <row r="9">
          <cell r="A9" t="str">
            <v>Barranquilla</v>
          </cell>
          <cell r="B9">
            <v>17018305</v>
          </cell>
          <cell r="C9">
            <v>17217545</v>
          </cell>
          <cell r="D9">
            <v>4803527</v>
          </cell>
          <cell r="E9">
            <v>6078842</v>
          </cell>
        </row>
        <row r="10">
          <cell r="A10" t="str">
            <v>Medellín</v>
          </cell>
          <cell r="B10">
            <v>1762604</v>
          </cell>
          <cell r="C10">
            <v>7983978</v>
          </cell>
          <cell r="D10">
            <v>537168</v>
          </cell>
          <cell r="E10">
            <v>501415</v>
          </cell>
        </row>
        <row r="11">
          <cell r="A11" t="str">
            <v>Santa Marta</v>
          </cell>
          <cell r="B11">
            <v>10884332</v>
          </cell>
          <cell r="C11">
            <v>7483917</v>
          </cell>
          <cell r="D11">
            <v>5120014</v>
          </cell>
          <cell r="E11">
            <v>2209614</v>
          </cell>
        </row>
        <row r="12">
          <cell r="A12" t="str">
            <v>Cúcuta</v>
          </cell>
          <cell r="B12">
            <v>5600</v>
          </cell>
          <cell r="C12">
            <v>2307762</v>
          </cell>
          <cell r="D12">
            <v>5600</v>
          </cell>
          <cell r="E12">
            <v>1232272</v>
          </cell>
        </row>
        <row r="13">
          <cell r="A13" t="str">
            <v>Cali</v>
          </cell>
          <cell r="B13">
            <v>2357701</v>
          </cell>
          <cell r="C13">
            <v>1868794</v>
          </cell>
          <cell r="D13">
            <v>607285</v>
          </cell>
          <cell r="E13">
            <v>458826</v>
          </cell>
        </row>
        <row r="14">
          <cell r="A14" t="str">
            <v>Maicao</v>
          </cell>
          <cell r="B14">
            <v>3227545</v>
          </cell>
          <cell r="C14">
            <v>1180724</v>
          </cell>
          <cell r="D14">
            <v>235702</v>
          </cell>
          <cell r="E14">
            <v>993774</v>
          </cell>
        </row>
        <row r="15">
          <cell r="A15" t="str">
            <v>Puerto Asis</v>
          </cell>
          <cell r="B15">
            <v>3826110</v>
          </cell>
          <cell r="C15">
            <v>103264</v>
          </cell>
          <cell r="D15">
            <v>0</v>
          </cell>
          <cell r="E15">
            <v>103264</v>
          </cell>
        </row>
        <row r="16">
          <cell r="A16" t="str">
            <v>Pereira</v>
          </cell>
          <cell r="B16">
            <v>36472</v>
          </cell>
          <cell r="C16">
            <v>21793</v>
          </cell>
          <cell r="D16">
            <v>32371</v>
          </cell>
          <cell r="E16">
            <v>0</v>
          </cell>
        </row>
        <row r="17">
          <cell r="A17" t="str">
            <v>Manizales</v>
          </cell>
          <cell r="B17">
            <v>21183</v>
          </cell>
          <cell r="C17">
            <v>20999</v>
          </cell>
          <cell r="D17">
            <v>0</v>
          </cell>
          <cell r="E17">
            <v>4274</v>
          </cell>
        </row>
        <row r="18">
          <cell r="A18" t="str">
            <v>Bucaramanga</v>
          </cell>
          <cell r="B18">
            <v>121986</v>
          </cell>
          <cell r="C18">
            <v>2880</v>
          </cell>
          <cell r="D18">
            <v>0</v>
          </cell>
          <cell r="E18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Normal="100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165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445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343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188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163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446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4" location="'Histórico farmacéuticos'!A1" display="Productos farmacéu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8" location="'Histórico expo México'!A1" display="Exportaciones a México"/>
    <hyperlink ref="D33" location="'Productos hacia Perú'!A1" display="Principales productos hacia Perú"/>
    <hyperlink ref="J27" location="'Histórico expo Perú'!A1" display="Exportaciones a Perú"/>
    <hyperlink ref="C38" location="'Glosario tek'!A1" display="Glosario manufacturas alta, media y baja tecnología"/>
    <hyperlink ref="J33" location="'Histórico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196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197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199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198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0"/>
      <c r="F11" s="210"/>
      <c r="G11" s="129">
        <v>2016</v>
      </c>
      <c r="H11" s="129">
        <v>2017</v>
      </c>
      <c r="I11" s="210"/>
      <c r="J11" s="210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31.683096609999982</v>
      </c>
      <c r="D14" s="24">
        <v>30.309708759999996</v>
      </c>
      <c r="E14" s="21">
        <v>-4.3347652122062819</v>
      </c>
      <c r="F14" s="21">
        <v>5.131381266897975</v>
      </c>
      <c r="G14" s="21">
        <v>12.619937069999999</v>
      </c>
      <c r="H14" s="24">
        <v>10.335012150000008</v>
      </c>
      <c r="I14" s="21">
        <v>-18.105676021409757</v>
      </c>
      <c r="J14" s="21">
        <v>4.4818165662806457</v>
      </c>
      <c r="K14" s="99"/>
      <c r="L14" s="135"/>
    </row>
    <row r="15" spans="1:14" x14ac:dyDescent="0.25">
      <c r="A15" s="97"/>
      <c r="B15" s="121" t="s">
        <v>23</v>
      </c>
      <c r="C15" s="21">
        <v>555.08742995000409</v>
      </c>
      <c r="D15" s="24">
        <v>560.36378018000289</v>
      </c>
      <c r="E15" s="21">
        <v>0.95054399456928618</v>
      </c>
      <c r="F15" s="21">
        <v>94.868618733102011</v>
      </c>
      <c r="G15" s="21">
        <v>190.92683855000061</v>
      </c>
      <c r="H15" s="24">
        <v>220.2637193499996</v>
      </c>
      <c r="I15" s="21">
        <v>15.365509125274791</v>
      </c>
      <c r="J15" s="21">
        <v>95.518183433719344</v>
      </c>
      <c r="K15" s="99"/>
    </row>
    <row r="16" spans="1:14" x14ac:dyDescent="0.25">
      <c r="A16" s="97" t="s">
        <v>61</v>
      </c>
      <c r="B16" s="163" t="s">
        <v>98</v>
      </c>
      <c r="C16" s="21">
        <v>160.99516739999993</v>
      </c>
      <c r="D16" s="24">
        <v>189.82673468000038</v>
      </c>
      <c r="E16" s="21">
        <v>17.908343303477615</v>
      </c>
      <c r="F16" s="21">
        <v>32.137337841360583</v>
      </c>
      <c r="G16" s="21">
        <v>56.274966840000012</v>
      </c>
      <c r="H16" s="24">
        <v>81.453245029999962</v>
      </c>
      <c r="I16" s="21">
        <v>44.741524702424762</v>
      </c>
      <c r="J16" s="21">
        <v>35.322503510822692</v>
      </c>
      <c r="K16" s="99"/>
    </row>
    <row r="17" spans="1:13" x14ac:dyDescent="0.25">
      <c r="A17" s="97" t="s">
        <v>61</v>
      </c>
      <c r="B17" s="163" t="s">
        <v>185</v>
      </c>
      <c r="C17" s="21">
        <v>62.442651759999947</v>
      </c>
      <c r="D17" s="24">
        <v>63.034103979999998</v>
      </c>
      <c r="E17" s="21">
        <v>0.94719266932050683</v>
      </c>
      <c r="F17" s="21">
        <v>10.671564774833262</v>
      </c>
      <c r="G17" s="21">
        <v>23.895169279999987</v>
      </c>
      <c r="H17" s="24">
        <v>24.280841370000044</v>
      </c>
      <c r="I17" s="21">
        <v>1.614016981762334</v>
      </c>
      <c r="J17" s="21">
        <v>10.529477422559058</v>
      </c>
      <c r="K17" s="99"/>
    </row>
    <row r="18" spans="1:13" ht="15.75" customHeight="1" x14ac:dyDescent="0.25">
      <c r="A18" s="97" t="s">
        <v>61</v>
      </c>
      <c r="B18" s="163" t="s">
        <v>342</v>
      </c>
      <c r="C18" s="21">
        <v>51.932778650000053</v>
      </c>
      <c r="D18" s="24">
        <v>47.233183929999974</v>
      </c>
      <c r="E18" s="21">
        <v>-9.0493804532834723</v>
      </c>
      <c r="F18" s="21">
        <v>7.9964963409416931</v>
      </c>
      <c r="G18" s="21">
        <v>17.256390080000003</v>
      </c>
      <c r="H18" s="24">
        <v>18.47507156</v>
      </c>
      <c r="I18" s="21">
        <v>7.062204055136867</v>
      </c>
      <c r="J18" s="21">
        <v>8.0117836901457675</v>
      </c>
      <c r="K18" s="99"/>
    </row>
    <row r="19" spans="1:13" x14ac:dyDescent="0.25">
      <c r="A19" s="97" t="s">
        <v>61</v>
      </c>
      <c r="B19" s="149" t="s">
        <v>343</v>
      </c>
      <c r="C19" s="21">
        <v>44.796861329999892</v>
      </c>
      <c r="D19" s="24">
        <v>45.412804850000008</v>
      </c>
      <c r="E19" s="21">
        <v>1.3749702584355594</v>
      </c>
      <c r="F19" s="21">
        <v>7.6883093113753702</v>
      </c>
      <c r="G19" s="21">
        <v>18.372794429999985</v>
      </c>
      <c r="H19" s="24">
        <v>16.639305500000003</v>
      </c>
      <c r="I19" s="21">
        <v>-9.43508586352797</v>
      </c>
      <c r="J19" s="21">
        <v>7.2156968912034243</v>
      </c>
      <c r="K19" s="99"/>
    </row>
    <row r="20" spans="1:13" x14ac:dyDescent="0.25">
      <c r="A20" s="97" t="s">
        <v>61</v>
      </c>
      <c r="B20" s="149" t="s">
        <v>188</v>
      </c>
      <c r="C20" s="21">
        <v>38.798409490000083</v>
      </c>
      <c r="D20" s="24">
        <v>39.564850029999789</v>
      </c>
      <c r="E20" s="21">
        <v>1.9754431949001727</v>
      </c>
      <c r="F20" s="21">
        <v>6.6982606754539056</v>
      </c>
      <c r="G20" s="21">
        <v>10.996522200000012</v>
      </c>
      <c r="H20" s="24">
        <v>13.245816970000009</v>
      </c>
      <c r="I20" s="21">
        <v>20.454601273846329</v>
      </c>
      <c r="J20" s="21">
        <v>5.7440979331666577</v>
      </c>
      <c r="K20" s="99"/>
    </row>
    <row r="21" spans="1:13" x14ac:dyDescent="0.25">
      <c r="A21" s="97" t="s">
        <v>61</v>
      </c>
      <c r="B21" s="121" t="s">
        <v>62</v>
      </c>
      <c r="C21" s="21">
        <v>196.12156132000422</v>
      </c>
      <c r="D21" s="24">
        <v>175.29210271000267</v>
      </c>
      <c r="E21" s="21">
        <v>-10.620687735610524</v>
      </c>
      <c r="F21" s="21">
        <v>29.676649789137187</v>
      </c>
      <c r="G21" s="21">
        <v>64.130995720000598</v>
      </c>
      <c r="H21" s="24">
        <v>66.169438919999564</v>
      </c>
      <c r="I21" s="21">
        <v>3.1785615943013212</v>
      </c>
      <c r="J21" s="21">
        <v>28.694623985821742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586.7705265600041</v>
      </c>
      <c r="D23" s="24">
        <v>590.67348894000293</v>
      </c>
      <c r="E23" s="24">
        <v>0.66515992254763123</v>
      </c>
      <c r="F23" s="22">
        <v>100</v>
      </c>
      <c r="G23" s="24">
        <v>203.5467756200006</v>
      </c>
      <c r="H23" s="24">
        <v>230.59873149999962</v>
      </c>
      <c r="I23" s="24">
        <v>13.290289564941094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209.88636619999966</v>
      </c>
      <c r="D24" s="24">
        <v>237.51657935999901</v>
      </c>
      <c r="E24" s="21">
        <v>13.16436777683343</v>
      </c>
      <c r="F24" s="21">
        <v>40.211146057398985</v>
      </c>
      <c r="G24" s="21">
        <v>74.699221139999935</v>
      </c>
      <c r="H24" s="24">
        <v>99.514480910000401</v>
      </c>
      <c r="I24" s="21">
        <v>33.220238968077268</v>
      </c>
      <c r="J24" s="21">
        <v>43.154825814816142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361.90233634000026</v>
      </c>
      <c r="D25" s="24">
        <v>338.55160733999992</v>
      </c>
      <c r="E25" s="21">
        <v>-6.4522183625979057</v>
      </c>
      <c r="F25" s="21">
        <v>57.316201535902678</v>
      </c>
      <c r="G25" s="21">
        <v>123.10727637999989</v>
      </c>
      <c r="H25" s="24">
        <v>126.5995226600001</v>
      </c>
      <c r="I25" s="21">
        <v>2.8367505014249339</v>
      </c>
      <c r="J25" s="21">
        <v>54.900355191242809</v>
      </c>
      <c r="K25" s="99"/>
      <c r="L25" s="135"/>
    </row>
    <row r="26" spans="1:13" ht="15.6" x14ac:dyDescent="0.3">
      <c r="A26" s="97"/>
      <c r="B26" s="121" t="s">
        <v>57</v>
      </c>
      <c r="C26" s="21">
        <v>45.279569460000019</v>
      </c>
      <c r="D26" s="24">
        <v>45.809779369999895</v>
      </c>
      <c r="E26" s="21">
        <v>1.170969415838341</v>
      </c>
      <c r="F26" s="21">
        <v>7.7555164109715067</v>
      </c>
      <c r="G26" s="21">
        <v>16.556652040000021</v>
      </c>
      <c r="H26" s="24">
        <v>18.105115980000001</v>
      </c>
      <c r="I26" s="21">
        <v>9.3525184696698904</v>
      </c>
      <c r="J26" s="21">
        <v>7.8513510730218536</v>
      </c>
      <c r="K26" s="99"/>
      <c r="M26" s="135"/>
    </row>
    <row r="27" spans="1:13" x14ac:dyDescent="0.25">
      <c r="A27" s="97"/>
      <c r="B27" s="121" t="s">
        <v>58</v>
      </c>
      <c r="C27" s="21">
        <v>103.48537425000022</v>
      </c>
      <c r="D27" s="24">
        <v>94.540502860000231</v>
      </c>
      <c r="E27" s="21">
        <v>-8.6436092586290929</v>
      </c>
      <c r="F27" s="21">
        <v>16.005543609153431</v>
      </c>
      <c r="G27" s="21">
        <v>40.451919259999976</v>
      </c>
      <c r="H27" s="24">
        <v>38.979228269999986</v>
      </c>
      <c r="I27" s="21">
        <v>-3.6405960877515908</v>
      </c>
      <c r="J27" s="21">
        <v>16.903487723652137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126.43619081000004</v>
      </c>
      <c r="D28" s="24">
        <v>120.40119191999997</v>
      </c>
      <c r="E28" s="21">
        <v>-4.7731577891879651</v>
      </c>
      <c r="F28" s="21">
        <v>20.38371353623247</v>
      </c>
      <c r="G28" s="21">
        <v>41.033777289999946</v>
      </c>
      <c r="H28" s="24">
        <v>43.910223300000084</v>
      </c>
      <c r="I28" s="21">
        <v>7.0099469265802572</v>
      </c>
      <c r="J28" s="21">
        <v>19.041832109991532</v>
      </c>
      <c r="K28" s="99"/>
      <c r="L28" s="137"/>
    </row>
    <row r="29" spans="1:13" x14ac:dyDescent="0.25">
      <c r="A29" s="97"/>
      <c r="B29" s="121" t="s">
        <v>60</v>
      </c>
      <c r="C29" s="21">
        <v>86.701201819999966</v>
      </c>
      <c r="D29" s="24">
        <v>77.800133189999855</v>
      </c>
      <c r="E29" s="21">
        <v>-10.266372833538783</v>
      </c>
      <c r="F29" s="21">
        <v>13.171427979545284</v>
      </c>
      <c r="G29" s="21">
        <v>25.064927789999945</v>
      </c>
      <c r="H29" s="24">
        <v>25.604955110000027</v>
      </c>
      <c r="I29" s="21">
        <v>2.1545137673029124</v>
      </c>
      <c r="J29" s="21">
        <v>11.103684284577286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14.981824020000021</v>
      </c>
      <c r="D30" s="24">
        <v>14.559073529999997</v>
      </c>
      <c r="E30" s="21">
        <v>-2.8217558118135089</v>
      </c>
      <c r="F30" s="21">
        <v>2.4648259660556429</v>
      </c>
      <c r="G30" s="21">
        <v>5.7402781000000003</v>
      </c>
      <c r="H30" s="24">
        <v>4.46961853</v>
      </c>
      <c r="I30" s="21">
        <v>-22.135853836071117</v>
      </c>
      <c r="J30" s="21">
        <v>1.9382667462765326</v>
      </c>
      <c r="K30" s="99"/>
    </row>
    <row r="31" spans="1:13" s="137" customFormat="1" x14ac:dyDescent="0.25">
      <c r="A31" s="97"/>
      <c r="B31" s="121" t="s">
        <v>195</v>
      </c>
      <c r="C31" s="21">
        <v>4.6228709999999999E-2</v>
      </c>
      <c r="D31" s="24">
        <v>0</v>
      </c>
      <c r="E31" s="21" t="s">
        <v>97</v>
      </c>
      <c r="F31" s="21">
        <v>0</v>
      </c>
      <c r="G31" s="21">
        <v>1.51094E-2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202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21"/>
      <c r="C35" s="118"/>
      <c r="D35" s="118"/>
      <c r="E35" s="118"/>
      <c r="F35" s="208" t="s">
        <v>202</v>
      </c>
      <c r="G35" s="208"/>
      <c r="H35" s="208"/>
      <c r="I35" s="208"/>
      <c r="J35" s="208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237.51657935999901</v>
      </c>
      <c r="E46" s="139"/>
      <c r="F46" s="139"/>
      <c r="G46" s="139" t="s">
        <v>22</v>
      </c>
      <c r="H46" s="140">
        <v>30.309708759999996</v>
      </c>
      <c r="I46" s="139"/>
      <c r="J46" s="139"/>
    </row>
    <row r="47" spans="1:11" x14ac:dyDescent="0.25">
      <c r="B47" s="139"/>
      <c r="C47" s="139" t="s">
        <v>41</v>
      </c>
      <c r="D47" s="140">
        <v>338.55160733999992</v>
      </c>
      <c r="E47" s="139"/>
      <c r="F47" s="139"/>
      <c r="G47" s="139" t="s">
        <v>23</v>
      </c>
      <c r="H47" s="140">
        <v>560.36378018000289</v>
      </c>
      <c r="I47" s="139"/>
      <c r="J47" s="139"/>
    </row>
    <row r="48" spans="1:11" x14ac:dyDescent="0.25">
      <c r="B48" s="139"/>
      <c r="C48" s="139" t="s">
        <v>92</v>
      </c>
      <c r="D48" s="140">
        <v>14.559073529999997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2" t="s">
        <v>191</v>
      </c>
      <c r="F10" s="212" t="s">
        <v>192</v>
      </c>
      <c r="G10" s="211" t="s">
        <v>201</v>
      </c>
      <c r="H10" s="211"/>
      <c r="I10" s="212" t="s">
        <v>191</v>
      </c>
      <c r="J10" s="212" t="s">
        <v>192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215.92126974000152</v>
      </c>
      <c r="D14" s="24">
        <v>235.64665846000057</v>
      </c>
      <c r="E14" s="21">
        <v>9.1354542068741384</v>
      </c>
      <c r="F14" s="21">
        <v>39.894571683398532</v>
      </c>
      <c r="G14" s="21">
        <v>73.81646236000006</v>
      </c>
      <c r="H14" s="24">
        <v>94.669551390000194</v>
      </c>
      <c r="I14" s="21">
        <v>28.249916567798138</v>
      </c>
      <c r="J14" s="21">
        <v>41.053804057894553</v>
      </c>
      <c r="K14" s="99"/>
    </row>
    <row r="15" spans="1:14" ht="15.6" x14ac:dyDescent="0.3">
      <c r="A15" s="97"/>
      <c r="B15" s="149" t="s">
        <v>414</v>
      </c>
      <c r="C15" s="21">
        <v>63.467274780000018</v>
      </c>
      <c r="D15" s="24">
        <v>63.594520019999727</v>
      </c>
      <c r="E15" s="21">
        <v>0.20048952856537294</v>
      </c>
      <c r="F15" s="21">
        <v>10.766442241063451</v>
      </c>
      <c r="G15" s="21">
        <v>19.390003800000013</v>
      </c>
      <c r="H15" s="24">
        <v>24.314664810000099</v>
      </c>
      <c r="I15" s="21">
        <v>25.39793731242117</v>
      </c>
      <c r="J15" s="21">
        <v>10.544145083469438</v>
      </c>
      <c r="K15" s="99"/>
    </row>
    <row r="16" spans="1:14" x14ac:dyDescent="0.25">
      <c r="A16" s="97" t="s">
        <v>61</v>
      </c>
      <c r="B16" s="149" t="s">
        <v>415</v>
      </c>
      <c r="C16" s="21">
        <v>31.08429078999999</v>
      </c>
      <c r="D16" s="24">
        <v>28.869163599999993</v>
      </c>
      <c r="E16" s="21">
        <v>-7.1261950448379459</v>
      </c>
      <c r="F16" s="21">
        <v>4.8874994629955957</v>
      </c>
      <c r="G16" s="21">
        <v>11.330366919999992</v>
      </c>
      <c r="H16" s="24">
        <v>10.363594080000018</v>
      </c>
      <c r="I16" s="21">
        <v>-8.5325819263051272</v>
      </c>
      <c r="J16" s="21">
        <v>4.4942112268297691</v>
      </c>
      <c r="K16" s="99"/>
    </row>
    <row r="17" spans="1:11" x14ac:dyDescent="0.25">
      <c r="A17" s="97" t="s">
        <v>61</v>
      </c>
      <c r="B17" s="149" t="s">
        <v>417</v>
      </c>
      <c r="C17" s="21">
        <v>34.728687129999955</v>
      </c>
      <c r="D17" s="24">
        <v>27.975260299999942</v>
      </c>
      <c r="E17" s="21">
        <v>-19.446248586132555</v>
      </c>
      <c r="F17" s="21">
        <v>4.7361631804743993</v>
      </c>
      <c r="G17" s="21">
        <v>14.424319030000007</v>
      </c>
      <c r="H17" s="24">
        <v>10.076412189999987</v>
      </c>
      <c r="I17" s="21">
        <v>-30.14289153586488</v>
      </c>
      <c r="J17" s="21">
        <v>4.3696737291028871</v>
      </c>
      <c r="K17" s="99"/>
    </row>
    <row r="18" spans="1:11" x14ac:dyDescent="0.25">
      <c r="A18" s="97" t="s">
        <v>61</v>
      </c>
      <c r="B18" s="149" t="s">
        <v>418</v>
      </c>
      <c r="C18" s="21">
        <v>23.933483400000039</v>
      </c>
      <c r="D18" s="24">
        <v>26.199471370000019</v>
      </c>
      <c r="E18" s="21">
        <v>9.4678569438829676</v>
      </c>
      <c r="F18" s="21">
        <v>4.4355251861762843</v>
      </c>
      <c r="G18" s="21">
        <v>7.6216443399999942</v>
      </c>
      <c r="H18" s="24">
        <v>9.285607189999979</v>
      </c>
      <c r="I18" s="21">
        <v>21.83207160779148</v>
      </c>
      <c r="J18" s="21">
        <v>4.026738191315677</v>
      </c>
      <c r="K18" s="99"/>
    </row>
    <row r="19" spans="1:11" ht="15.6" x14ac:dyDescent="0.3">
      <c r="A19" s="97"/>
      <c r="B19" s="149" t="s">
        <v>436</v>
      </c>
      <c r="C19" s="21">
        <v>15.82135104999999</v>
      </c>
      <c r="D19" s="24">
        <v>15.819334509999992</v>
      </c>
      <c r="E19" s="21">
        <v>-1.2745687733151101E-2</v>
      </c>
      <c r="F19" s="21">
        <v>2.6781859701183954</v>
      </c>
      <c r="G19" s="21">
        <v>5.6979835400000054</v>
      </c>
      <c r="H19" s="24">
        <v>5.3751988899999938</v>
      </c>
      <c r="I19" s="21">
        <v>-5.6648926367381396</v>
      </c>
      <c r="J19" s="21">
        <v>2.330975047015817</v>
      </c>
      <c r="K19" s="99"/>
    </row>
    <row r="20" spans="1:11" x14ac:dyDescent="0.25">
      <c r="A20" s="97" t="s">
        <v>61</v>
      </c>
      <c r="B20" s="149" t="s">
        <v>410</v>
      </c>
      <c r="C20" s="21">
        <v>10.350147890000004</v>
      </c>
      <c r="D20" s="24">
        <v>12.341410270000006</v>
      </c>
      <c r="E20" s="21">
        <v>19.238975144731008</v>
      </c>
      <c r="F20" s="21">
        <v>2.0893794119907714</v>
      </c>
      <c r="G20" s="21">
        <v>2.9281561800000011</v>
      </c>
      <c r="H20" s="24">
        <v>5.4155752600000007</v>
      </c>
      <c r="I20" s="21">
        <v>84.948306275111278</v>
      </c>
      <c r="J20" s="21">
        <v>2.3484844104617331</v>
      </c>
      <c r="K20" s="99"/>
    </row>
    <row r="21" spans="1:11" ht="15.6" x14ac:dyDescent="0.3">
      <c r="A21" s="97" t="s">
        <v>61</v>
      </c>
      <c r="B21" s="149" t="s">
        <v>404</v>
      </c>
      <c r="C21" s="21">
        <v>20.93374003000002</v>
      </c>
      <c r="D21" s="24">
        <v>12.238303939999984</v>
      </c>
      <c r="E21" s="21">
        <v>-41.537900430303701</v>
      </c>
      <c r="F21" s="21">
        <v>2.0719236886629728</v>
      </c>
      <c r="G21" s="21">
        <v>6.4900720199999977</v>
      </c>
      <c r="H21" s="24">
        <v>6.1927532300000054</v>
      </c>
      <c r="I21" s="21">
        <v>-4.5811323677729003</v>
      </c>
      <c r="J21" s="21">
        <v>2.6855105358634708</v>
      </c>
      <c r="K21" s="99"/>
    </row>
    <row r="22" spans="1:11" x14ac:dyDescent="0.25">
      <c r="A22" s="97" t="s">
        <v>61</v>
      </c>
      <c r="B22" s="149" t="s">
        <v>152</v>
      </c>
      <c r="C22" s="21">
        <v>11.714250840000004</v>
      </c>
      <c r="D22" s="24">
        <v>9.8991266800000073</v>
      </c>
      <c r="E22" s="21">
        <v>-15.495008471237382</v>
      </c>
      <c r="F22" s="21">
        <v>1.6759050245787315</v>
      </c>
      <c r="G22" s="21">
        <v>5.4460198199999974</v>
      </c>
      <c r="H22" s="24">
        <v>3.6425968600000016</v>
      </c>
      <c r="I22" s="21">
        <v>-33.11451334380191</v>
      </c>
      <c r="J22" s="21">
        <v>1.5796257144632244</v>
      </c>
      <c r="K22" s="99"/>
    </row>
    <row r="23" spans="1:11" x14ac:dyDescent="0.25">
      <c r="A23" s="97" t="s">
        <v>61</v>
      </c>
      <c r="B23" s="149" t="s">
        <v>407</v>
      </c>
      <c r="C23" s="21">
        <v>7.3234424199999966</v>
      </c>
      <c r="D23" s="24">
        <v>9.438669600000015</v>
      </c>
      <c r="E23" s="21">
        <v>28.882963211718948</v>
      </c>
      <c r="F23" s="21">
        <v>1.5979504373792437</v>
      </c>
      <c r="G23" s="21">
        <v>2.2819312099999998</v>
      </c>
      <c r="H23" s="24">
        <v>5.0641970299999963</v>
      </c>
      <c r="I23" s="21">
        <v>121.92592869615892</v>
      </c>
      <c r="J23" s="21">
        <v>2.1961079304549447</v>
      </c>
      <c r="K23" s="99"/>
    </row>
    <row r="24" spans="1:11" ht="15.6" x14ac:dyDescent="0.3">
      <c r="A24" s="97" t="s">
        <v>61</v>
      </c>
      <c r="B24" s="149" t="s">
        <v>419</v>
      </c>
      <c r="C24" s="21">
        <v>8.4048802800000058</v>
      </c>
      <c r="D24" s="24">
        <v>9.2711956499999921</v>
      </c>
      <c r="E24" s="21">
        <v>10.307289826143551</v>
      </c>
      <c r="F24" s="21">
        <v>1.5695973873209847</v>
      </c>
      <c r="G24" s="21">
        <v>3.3333379700000014</v>
      </c>
      <c r="H24" s="24">
        <v>3.3972771700000011</v>
      </c>
      <c r="I24" s="21">
        <v>1.9181733318208938</v>
      </c>
      <c r="J24" s="21">
        <v>1.4732419159036036</v>
      </c>
      <c r="K24" s="99"/>
    </row>
    <row r="25" spans="1:11" x14ac:dyDescent="0.25">
      <c r="A25" s="97" t="s">
        <v>61</v>
      </c>
      <c r="B25" s="149" t="s">
        <v>431</v>
      </c>
      <c r="C25" s="21">
        <v>7.734431909999997</v>
      </c>
      <c r="D25" s="24">
        <v>9.2583606399999887</v>
      </c>
      <c r="E25" s="21">
        <v>19.703175976372279</v>
      </c>
      <c r="F25" s="21">
        <v>1.5674244423284751</v>
      </c>
      <c r="G25" s="21">
        <v>2.4600179000000004</v>
      </c>
      <c r="H25" s="24">
        <v>2.4454480599999995</v>
      </c>
      <c r="I25" s="21">
        <v>-0.59226560912426507</v>
      </c>
      <c r="J25" s="21">
        <v>1.0604776722286537</v>
      </c>
      <c r="K25" s="99"/>
    </row>
    <row r="26" spans="1:11" x14ac:dyDescent="0.25">
      <c r="A26" s="97" t="s">
        <v>61</v>
      </c>
      <c r="B26" s="149" t="s">
        <v>420</v>
      </c>
      <c r="C26" s="21">
        <v>9.0501845200000091</v>
      </c>
      <c r="D26" s="24">
        <v>8.9932044499999826</v>
      </c>
      <c r="E26" s="21">
        <v>-0.62960119624198008</v>
      </c>
      <c r="F26" s="21">
        <v>1.5225339579974713</v>
      </c>
      <c r="G26" s="21">
        <v>3.3366241899999989</v>
      </c>
      <c r="H26" s="24">
        <v>3.3149273000000008</v>
      </c>
      <c r="I26" s="21">
        <v>-0.65026472160168991</v>
      </c>
      <c r="J26" s="21">
        <v>1.4375305876303166</v>
      </c>
      <c r="K26" s="99"/>
    </row>
    <row r="27" spans="1:11" x14ac:dyDescent="0.25">
      <c r="A27" s="97" t="s">
        <v>61</v>
      </c>
      <c r="B27" s="149" t="s">
        <v>421</v>
      </c>
      <c r="C27" s="21">
        <v>9.3693765199999852</v>
      </c>
      <c r="D27" s="24">
        <v>8.9525613600000113</v>
      </c>
      <c r="E27" s="21">
        <v>-4.4486968701731078</v>
      </c>
      <c r="F27" s="21">
        <v>1.5156531531601138</v>
      </c>
      <c r="G27" s="21">
        <v>3.8318970799999943</v>
      </c>
      <c r="H27" s="24">
        <v>3.0432388100000001</v>
      </c>
      <c r="I27" s="21">
        <v>-20.581405333569013</v>
      </c>
      <c r="J27" s="21">
        <v>1.3197118606005884</v>
      </c>
      <c r="K27" s="99"/>
    </row>
    <row r="28" spans="1:11" x14ac:dyDescent="0.25">
      <c r="A28" s="97" t="s">
        <v>61</v>
      </c>
      <c r="B28" s="149" t="s">
        <v>437</v>
      </c>
      <c r="C28" s="21">
        <v>8.5470838999999881</v>
      </c>
      <c r="D28" s="24">
        <v>8.2785828600000002</v>
      </c>
      <c r="E28" s="21">
        <v>-3.1414344721711229</v>
      </c>
      <c r="F28" s="21">
        <v>1.4015497588788668</v>
      </c>
      <c r="G28" s="21">
        <v>3.2501445099999984</v>
      </c>
      <c r="H28" s="24">
        <v>3.2419139799999996</v>
      </c>
      <c r="I28" s="21">
        <v>-0.25323581688984076</v>
      </c>
      <c r="J28" s="21">
        <v>1.4058680890879078</v>
      </c>
      <c r="K28" s="99"/>
    </row>
    <row r="29" spans="1:11" x14ac:dyDescent="0.25">
      <c r="A29" s="97" t="s">
        <v>61</v>
      </c>
      <c r="B29" s="149" t="s">
        <v>422</v>
      </c>
      <c r="C29" s="21">
        <v>4.8722973900000035</v>
      </c>
      <c r="D29" s="24">
        <v>8.2242359999999923</v>
      </c>
      <c r="E29" s="21">
        <v>68.795854228429732</v>
      </c>
      <c r="F29" s="21">
        <v>1.3923489294836731</v>
      </c>
      <c r="G29" s="21">
        <v>1.7194513899999992</v>
      </c>
      <c r="H29" s="24">
        <v>4.3168665800000046</v>
      </c>
      <c r="I29" s="21">
        <v>151.06069325984296</v>
      </c>
      <c r="J29" s="21">
        <v>1.872025293426218</v>
      </c>
      <c r="K29" s="99"/>
    </row>
    <row r="30" spans="1:11" x14ac:dyDescent="0.25">
      <c r="A30" s="97" t="s">
        <v>61</v>
      </c>
      <c r="B30" s="149" t="s">
        <v>412</v>
      </c>
      <c r="C30" s="21">
        <v>8.047320029999991</v>
      </c>
      <c r="D30" s="24">
        <v>6.9127613800000098</v>
      </c>
      <c r="E30" s="21">
        <v>-14.098589912795878</v>
      </c>
      <c r="F30" s="21">
        <v>1.1703185447522544</v>
      </c>
      <c r="G30" s="21">
        <v>3.9844814199999994</v>
      </c>
      <c r="H30" s="24">
        <v>2.3838197299999986</v>
      </c>
      <c r="I30" s="21">
        <v>-40.172396888727391</v>
      </c>
      <c r="J30" s="21">
        <v>1.0337523170633758</v>
      </c>
      <c r="K30" s="99"/>
    </row>
    <row r="31" spans="1:11" x14ac:dyDescent="0.25">
      <c r="A31" s="97"/>
      <c r="B31" s="149" t="s">
        <v>432</v>
      </c>
      <c r="C31" s="21">
        <v>2.876382120000001</v>
      </c>
      <c r="D31" s="24">
        <v>6.1909083199999984</v>
      </c>
      <c r="E31" s="21">
        <v>115.23247126845568</v>
      </c>
      <c r="F31" s="21">
        <v>1.0481100702707911</v>
      </c>
      <c r="G31" s="21">
        <v>0.46805417000000005</v>
      </c>
      <c r="H31" s="24">
        <v>3.4153525699999996</v>
      </c>
      <c r="I31" s="21">
        <v>629.69172991237303</v>
      </c>
      <c r="J31" s="21">
        <v>1.4810803805310635</v>
      </c>
      <c r="K31" s="99"/>
    </row>
    <row r="32" spans="1:11" x14ac:dyDescent="0.25">
      <c r="A32" s="97" t="s">
        <v>61</v>
      </c>
      <c r="B32" s="149" t="s">
        <v>423</v>
      </c>
      <c r="C32" s="21">
        <v>3.898748909999997</v>
      </c>
      <c r="D32" s="24">
        <v>6.026315650000007</v>
      </c>
      <c r="E32" s="21">
        <v>54.570499129681373</v>
      </c>
      <c r="F32" s="21">
        <v>1.0202448159328383</v>
      </c>
      <c r="G32" s="21">
        <v>1.5563093300000004</v>
      </c>
      <c r="H32" s="24">
        <v>2.8665134800000009</v>
      </c>
      <c r="I32" s="21">
        <v>84.186615394768609</v>
      </c>
      <c r="J32" s="21">
        <v>1.2430742620975803</v>
      </c>
      <c r="K32" s="99"/>
    </row>
    <row r="33" spans="1:11" x14ac:dyDescent="0.25">
      <c r="A33" s="97" t="s">
        <v>61</v>
      </c>
      <c r="B33" s="149" t="s">
        <v>439</v>
      </c>
      <c r="C33" s="21">
        <v>0.78771609999999992</v>
      </c>
      <c r="D33" s="24">
        <v>5.7687391499999991</v>
      </c>
      <c r="E33" s="21">
        <v>632.33734209571185</v>
      </c>
      <c r="F33" s="21">
        <v>0.97663756000837765</v>
      </c>
      <c r="G33" s="21">
        <v>0.30981336999999998</v>
      </c>
      <c r="H33" s="24">
        <v>5.1563110000000009E-2</v>
      </c>
      <c r="I33" s="21">
        <v>-83.356718917585766</v>
      </c>
      <c r="J33" s="21">
        <v>2.2360534971112837E-2</v>
      </c>
      <c r="K33" s="99"/>
    </row>
    <row r="34" spans="1:11" x14ac:dyDescent="0.25">
      <c r="A34" s="97" t="s">
        <v>61</v>
      </c>
      <c r="B34" s="149" t="s">
        <v>413</v>
      </c>
      <c r="C34" s="21">
        <v>6.8070775400000105</v>
      </c>
      <c r="D34" s="24">
        <v>5.7197110300000009</v>
      </c>
      <c r="E34" s="21">
        <v>-15.974057936175768</v>
      </c>
      <c r="F34" s="21">
        <v>0.96833718409545466</v>
      </c>
      <c r="G34" s="21">
        <v>2.0844482600000003</v>
      </c>
      <c r="H34" s="24">
        <v>2.0098179399999987</v>
      </c>
      <c r="I34" s="21">
        <v>-3.580339288440848</v>
      </c>
      <c r="J34" s="21">
        <v>0.87156504588144368</v>
      </c>
      <c r="K34" s="99"/>
    </row>
    <row r="35" spans="1:11" x14ac:dyDescent="0.25">
      <c r="A35" s="97" t="s">
        <v>61</v>
      </c>
      <c r="B35" s="149" t="s">
        <v>403</v>
      </c>
      <c r="C35" s="21">
        <v>2.91712821</v>
      </c>
      <c r="D35" s="24">
        <v>5.506867259999999</v>
      </c>
      <c r="E35" s="21">
        <v>88.777004765244754</v>
      </c>
      <c r="F35" s="21">
        <v>0.93230310198657884</v>
      </c>
      <c r="G35" s="21">
        <v>0.44258570000000008</v>
      </c>
      <c r="H35" s="24">
        <v>0.36944386000000007</v>
      </c>
      <c r="I35" s="21">
        <v>-16.526028744263542</v>
      </c>
      <c r="J35" s="21">
        <v>0.16021070783730684</v>
      </c>
      <c r="K35" s="99"/>
    </row>
    <row r="36" spans="1:11" x14ac:dyDescent="0.25">
      <c r="A36" s="97" t="s">
        <v>61</v>
      </c>
      <c r="B36" s="149" t="s">
        <v>440</v>
      </c>
      <c r="C36" s="21">
        <v>6.4596159200000027</v>
      </c>
      <c r="D36" s="24">
        <v>5.495626409999999</v>
      </c>
      <c r="E36" s="21">
        <v>-14.923325503229046</v>
      </c>
      <c r="F36" s="21">
        <v>0.93040004552467936</v>
      </c>
      <c r="G36" s="21">
        <v>1.8010571899999999</v>
      </c>
      <c r="H36" s="24">
        <v>2.6862548999999989</v>
      </c>
      <c r="I36" s="21">
        <v>49.148784109404041</v>
      </c>
      <c r="J36" s="21">
        <v>1.1649044565537878</v>
      </c>
      <c r="K36" s="99"/>
    </row>
    <row r="37" spans="1:11" x14ac:dyDescent="0.25">
      <c r="A37" s="97" t="s">
        <v>61</v>
      </c>
      <c r="B37" s="149" t="s">
        <v>438</v>
      </c>
      <c r="C37" s="21">
        <v>7.7793534599999932</v>
      </c>
      <c r="D37" s="24">
        <v>5.3485922899999983</v>
      </c>
      <c r="E37" s="21">
        <v>-31.246313495054856</v>
      </c>
      <c r="F37" s="21">
        <v>0.90550742333100986</v>
      </c>
      <c r="G37" s="21">
        <v>3.3444327899999982</v>
      </c>
      <c r="H37" s="24">
        <v>2.5972700199999998</v>
      </c>
      <c r="I37" s="21">
        <v>-22.340492900142827</v>
      </c>
      <c r="J37" s="21">
        <v>1.1263158314468023</v>
      </c>
      <c r="K37" s="99"/>
    </row>
    <row r="38" spans="1:11" x14ac:dyDescent="0.25">
      <c r="A38" s="97" t="s">
        <v>61</v>
      </c>
      <c r="B38" s="149" t="s">
        <v>405</v>
      </c>
      <c r="C38" s="21">
        <v>8.249671860000003</v>
      </c>
      <c r="D38" s="24">
        <v>5.1558790800000009</v>
      </c>
      <c r="E38" s="21">
        <v>-37.502010170862732</v>
      </c>
      <c r="F38" s="21">
        <v>0.87288141021065935</v>
      </c>
      <c r="G38" s="21">
        <v>2.3130745300000002</v>
      </c>
      <c r="H38" s="24">
        <v>2.5746830800000002</v>
      </c>
      <c r="I38" s="21">
        <v>11.309992246553335</v>
      </c>
      <c r="J38" s="21">
        <v>1.1165209206712416</v>
      </c>
      <c r="K38" s="99"/>
    </row>
    <row r="39" spans="1:11" x14ac:dyDescent="0.25">
      <c r="A39" s="97" t="s">
        <v>61</v>
      </c>
      <c r="B39" s="149" t="s">
        <v>409</v>
      </c>
      <c r="C39" s="21">
        <v>5.5615891200000007</v>
      </c>
      <c r="D39" s="24">
        <v>4.4305904500000022</v>
      </c>
      <c r="E39" s="21">
        <v>-20.335890437012338</v>
      </c>
      <c r="F39" s="21">
        <v>0.75009129967064347</v>
      </c>
      <c r="G39" s="21">
        <v>2.3212029800000002</v>
      </c>
      <c r="H39" s="24">
        <v>1.3736756899999998</v>
      </c>
      <c r="I39" s="21">
        <v>-40.820527035511574</v>
      </c>
      <c r="J39" s="21">
        <v>0.59569958649143828</v>
      </c>
      <c r="K39" s="99"/>
    </row>
    <row r="40" spans="1:11" x14ac:dyDescent="0.25">
      <c r="A40" s="97" t="s">
        <v>61</v>
      </c>
      <c r="B40" s="149" t="s">
        <v>408</v>
      </c>
      <c r="C40" s="21">
        <v>2.16200087</v>
      </c>
      <c r="D40" s="24">
        <v>2.7267511199999999</v>
      </c>
      <c r="E40" s="21">
        <v>26.121647675377659</v>
      </c>
      <c r="F40" s="21">
        <v>0.46163424820255766</v>
      </c>
      <c r="G40" s="21">
        <v>0.89424700999999995</v>
      </c>
      <c r="H40" s="24">
        <v>1.6007840100000004</v>
      </c>
      <c r="I40" s="21">
        <v>79.009154305139973</v>
      </c>
      <c r="J40" s="21">
        <v>0.69418595652595905</v>
      </c>
      <c r="K40" s="99"/>
    </row>
    <row r="41" spans="1:11" x14ac:dyDescent="0.25">
      <c r="A41" s="97" t="s">
        <v>61</v>
      </c>
      <c r="B41" s="149" t="s">
        <v>154</v>
      </c>
      <c r="C41" s="21">
        <v>1.8448786700000004</v>
      </c>
      <c r="D41" s="24">
        <v>2.2289762699999986</v>
      </c>
      <c r="E41" s="21">
        <v>20.819667235894613</v>
      </c>
      <c r="F41" s="21">
        <v>0.37736182708995841</v>
      </c>
      <c r="G41" s="21">
        <v>0.63201814999999961</v>
      </c>
      <c r="H41" s="24">
        <v>0.92653277000000012</v>
      </c>
      <c r="I41" s="21">
        <v>46.599076308172592</v>
      </c>
      <c r="J41" s="21">
        <v>0.40179439148389318</v>
      </c>
      <c r="K41" s="99"/>
    </row>
    <row r="42" spans="1:11" x14ac:dyDescent="0.25">
      <c r="A42" s="97" t="s">
        <v>61</v>
      </c>
      <c r="B42" s="149" t="s">
        <v>441</v>
      </c>
      <c r="C42" s="21">
        <v>2.0060932400000007</v>
      </c>
      <c r="D42" s="24">
        <v>2.10848959</v>
      </c>
      <c r="E42" s="21">
        <v>5.1042667388679908</v>
      </c>
      <c r="F42" s="21">
        <v>0.35696364056964941</v>
      </c>
      <c r="G42" s="21">
        <v>0.69026721999999963</v>
      </c>
      <c r="H42" s="24">
        <v>0.92898183999999984</v>
      </c>
      <c r="I42" s="21">
        <v>34.582928622918004</v>
      </c>
      <c r="J42" s="21">
        <v>0.40285643982391178</v>
      </c>
      <c r="K42" s="99"/>
    </row>
    <row r="43" spans="1:11" x14ac:dyDescent="0.25">
      <c r="A43" s="97"/>
      <c r="B43" s="149" t="s">
        <v>424</v>
      </c>
      <c r="C43" s="21">
        <v>1.2890776999999998</v>
      </c>
      <c r="D43" s="24">
        <v>2.049025579999999</v>
      </c>
      <c r="E43" s="21">
        <v>58.952837365815846</v>
      </c>
      <c r="F43" s="21">
        <v>0.3468964865305012</v>
      </c>
      <c r="G43" s="21">
        <v>0.57208455000000002</v>
      </c>
      <c r="H43" s="24">
        <v>0.68096381000000017</v>
      </c>
      <c r="I43" s="21">
        <v>19.032022451926057</v>
      </c>
      <c r="J43" s="21">
        <v>0.29530249605904763</v>
      </c>
      <c r="K43" s="99"/>
    </row>
    <row r="44" spans="1:11" x14ac:dyDescent="0.25">
      <c r="A44" s="97"/>
      <c r="B44" s="121" t="s">
        <v>2</v>
      </c>
      <c r="C44" s="21">
        <v>42.827680220002435</v>
      </c>
      <c r="D44" s="24">
        <v>30.004195650002885</v>
      </c>
      <c r="E44" s="21">
        <v>-29.942048002895127</v>
      </c>
      <c r="F44" s="21">
        <v>5.0796584258161168</v>
      </c>
      <c r="G44" s="21">
        <v>14.774266690000587</v>
      </c>
      <c r="H44" s="24">
        <v>11.973251859999351</v>
      </c>
      <c r="I44" s="21">
        <v>-18.958740144422858</v>
      </c>
      <c r="J44" s="21">
        <v>5.1922453268132447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586.7705265600041</v>
      </c>
      <c r="D13" s="24">
        <v>590.67348894000293</v>
      </c>
      <c r="E13" s="24">
        <v>0.66515992254763123</v>
      </c>
      <c r="F13" s="24">
        <v>100</v>
      </c>
      <c r="G13" s="24">
        <v>203.5467756200006</v>
      </c>
      <c r="H13" s="24">
        <v>230.59873149999962</v>
      </c>
      <c r="I13" s="24">
        <v>13.290289564941094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415</v>
      </c>
      <c r="C16" s="21">
        <v>31.084290790000011</v>
      </c>
      <c r="D16" s="24">
        <v>28.869163599999986</v>
      </c>
      <c r="E16" s="21">
        <v>-7.1261950448380347</v>
      </c>
      <c r="F16" s="21">
        <v>4.8874994629955948</v>
      </c>
      <c r="G16" s="21">
        <v>11.330366919999987</v>
      </c>
      <c r="H16" s="24">
        <v>10.363594079999995</v>
      </c>
      <c r="I16" s="21">
        <v>-8.5325819263052836</v>
      </c>
      <c r="J16" s="21">
        <v>4.4942112268297594</v>
      </c>
      <c r="K16" s="16"/>
      <c r="M16" s="135"/>
    </row>
    <row r="17" spans="1:11" x14ac:dyDescent="0.25">
      <c r="A17" s="14"/>
      <c r="B17" s="149" t="s">
        <v>417</v>
      </c>
      <c r="C17" s="21">
        <v>34.728687129999983</v>
      </c>
      <c r="D17" s="24">
        <v>27.975260299999967</v>
      </c>
      <c r="E17" s="21">
        <v>-19.44624858613254</v>
      </c>
      <c r="F17" s="21">
        <v>4.7361631804744038</v>
      </c>
      <c r="G17" s="21">
        <v>14.424319029999992</v>
      </c>
      <c r="H17" s="24">
        <v>10.076412189999997</v>
      </c>
      <c r="I17" s="21">
        <v>-30.142891535864745</v>
      </c>
      <c r="J17" s="21">
        <v>4.3696737291028915</v>
      </c>
      <c r="K17" s="16"/>
    </row>
    <row r="18" spans="1:11" ht="15.6" x14ac:dyDescent="0.3">
      <c r="A18" s="14"/>
      <c r="B18" s="149" t="s">
        <v>436</v>
      </c>
      <c r="C18" s="21">
        <v>15.821351050000008</v>
      </c>
      <c r="D18" s="24">
        <v>15.81933450999999</v>
      </c>
      <c r="E18" s="21">
        <v>-1.2745687733273225E-2</v>
      </c>
      <c r="F18" s="21">
        <v>2.6781859701183954</v>
      </c>
      <c r="G18" s="21">
        <v>5.6979835399999965</v>
      </c>
      <c r="H18" s="24">
        <v>5.3751988899999974</v>
      </c>
      <c r="I18" s="21">
        <v>-5.6648926367379282</v>
      </c>
      <c r="J18" s="21">
        <v>2.3309750470158188</v>
      </c>
      <c r="K18" s="16"/>
    </row>
    <row r="19" spans="1:11" ht="15.6" x14ac:dyDescent="0.3">
      <c r="A19" s="14"/>
      <c r="B19" s="149" t="s">
        <v>404</v>
      </c>
      <c r="C19" s="21">
        <v>20.933740030000006</v>
      </c>
      <c r="D19" s="24">
        <v>12.238303940000005</v>
      </c>
      <c r="E19" s="21">
        <v>-41.537900430303566</v>
      </c>
      <c r="F19" s="21">
        <v>2.0719236886629759</v>
      </c>
      <c r="G19" s="21">
        <v>6.4900720199999977</v>
      </c>
      <c r="H19" s="24">
        <v>6.1927532299999983</v>
      </c>
      <c r="I19" s="21">
        <v>-4.5811323677730105</v>
      </c>
      <c r="J19" s="21">
        <v>2.6855105358634677</v>
      </c>
      <c r="K19" s="16"/>
    </row>
    <row r="20" spans="1:11" x14ac:dyDescent="0.25">
      <c r="A20" s="14"/>
      <c r="B20" s="149" t="s">
        <v>152</v>
      </c>
      <c r="C20" s="21">
        <v>11.714250840000002</v>
      </c>
      <c r="D20" s="24">
        <v>9.8991266800000073</v>
      </c>
      <c r="E20" s="21">
        <v>-15.495008471237369</v>
      </c>
      <c r="F20" s="21">
        <v>1.6759050245787315</v>
      </c>
      <c r="G20" s="21">
        <v>5.4460198199999992</v>
      </c>
      <c r="H20" s="24">
        <v>3.6425968599999985</v>
      </c>
      <c r="I20" s="21">
        <v>-33.114513343801988</v>
      </c>
      <c r="J20" s="21">
        <v>1.5796257144632231</v>
      </c>
      <c r="K20" s="16"/>
    </row>
    <row r="21" spans="1:11" x14ac:dyDescent="0.25">
      <c r="A21" s="14"/>
      <c r="B21" s="149" t="s">
        <v>420</v>
      </c>
      <c r="C21" s="21">
        <v>9.0501845199999895</v>
      </c>
      <c r="D21" s="24">
        <v>8.9932044500000234</v>
      </c>
      <c r="E21" s="21">
        <v>-0.62960119624131394</v>
      </c>
      <c r="F21" s="21">
        <v>1.5225339579974784</v>
      </c>
      <c r="G21" s="21">
        <v>3.3366241900000015</v>
      </c>
      <c r="H21" s="24">
        <v>3.3149272999999995</v>
      </c>
      <c r="I21" s="21">
        <v>-0.65026472160181203</v>
      </c>
      <c r="J21" s="21">
        <v>1.4375305876303162</v>
      </c>
      <c r="K21" s="16"/>
    </row>
    <row r="22" spans="1:11" ht="15.6" x14ac:dyDescent="0.3">
      <c r="A22" s="14"/>
      <c r="B22" s="149" t="s">
        <v>421</v>
      </c>
      <c r="C22" s="21">
        <v>9.3693765200000136</v>
      </c>
      <c r="D22" s="24">
        <v>8.9525613600000025</v>
      </c>
      <c r="E22" s="21">
        <v>-4.4486968701734959</v>
      </c>
      <c r="F22" s="21">
        <v>1.5156531531601125</v>
      </c>
      <c r="G22" s="21">
        <v>3.831897079999997</v>
      </c>
      <c r="H22" s="24">
        <v>3.0432388099999983</v>
      </c>
      <c r="I22" s="21">
        <v>-20.581405333569116</v>
      </c>
      <c r="J22" s="21">
        <v>1.3197118606005875</v>
      </c>
      <c r="K22" s="16"/>
    </row>
    <row r="23" spans="1:11" ht="15.6" x14ac:dyDescent="0.3">
      <c r="A23" s="14"/>
      <c r="B23" s="149" t="s">
        <v>437</v>
      </c>
      <c r="C23" s="21">
        <v>8.5470838999999952</v>
      </c>
      <c r="D23" s="24">
        <v>8.2785828600000002</v>
      </c>
      <c r="E23" s="21">
        <v>-3.1414344721712006</v>
      </c>
      <c r="F23" s="21">
        <v>1.4015497588788668</v>
      </c>
      <c r="G23" s="21">
        <v>3.2501445099999993</v>
      </c>
      <c r="H23" s="24">
        <v>3.2419139800000019</v>
      </c>
      <c r="I23" s="21">
        <v>-0.25323581688979635</v>
      </c>
      <c r="J23" s="21">
        <v>1.4058680890879087</v>
      </c>
      <c r="K23" s="16"/>
    </row>
    <row r="24" spans="1:11" ht="15.6" x14ac:dyDescent="0.3">
      <c r="A24" s="14"/>
      <c r="B24" s="149" t="s">
        <v>412</v>
      </c>
      <c r="C24" s="21">
        <v>8.0473200299999981</v>
      </c>
      <c r="D24" s="24">
        <v>6.9127613799999956</v>
      </c>
      <c r="E24" s="21">
        <v>-14.098589912796132</v>
      </c>
      <c r="F24" s="21">
        <v>1.1703185447522519</v>
      </c>
      <c r="G24" s="21">
        <v>3.9844814200000003</v>
      </c>
      <c r="H24" s="24">
        <v>2.3838197300000004</v>
      </c>
      <c r="I24" s="21">
        <v>-40.172396888727356</v>
      </c>
      <c r="J24" s="21">
        <v>1.0337523170633764</v>
      </c>
      <c r="K24" s="16"/>
    </row>
    <row r="25" spans="1:11" ht="15.6" x14ac:dyDescent="0.3">
      <c r="A25" s="14"/>
      <c r="B25" s="149" t="s">
        <v>413</v>
      </c>
      <c r="C25" s="21">
        <v>6.8070775400000034</v>
      </c>
      <c r="D25" s="24">
        <v>5.7197110300000009</v>
      </c>
      <c r="E25" s="21">
        <v>-15.974057936175679</v>
      </c>
      <c r="F25" s="21">
        <v>0.96833718409545466</v>
      </c>
      <c r="G25" s="21">
        <v>2.0844482599999998</v>
      </c>
      <c r="H25" s="24">
        <v>2.0098179399999991</v>
      </c>
      <c r="I25" s="21">
        <v>-3.5803392884408036</v>
      </c>
      <c r="J25" s="21">
        <v>0.87156504588144379</v>
      </c>
      <c r="K25" s="16"/>
    </row>
    <row r="26" spans="1:11" ht="15.6" x14ac:dyDescent="0.3">
      <c r="A26" s="14"/>
      <c r="B26" s="149" t="s">
        <v>438</v>
      </c>
      <c r="C26" s="21">
        <v>7.7793534600000065</v>
      </c>
      <c r="D26" s="24">
        <v>5.3485922899999991</v>
      </c>
      <c r="E26" s="21">
        <v>-31.246313495054967</v>
      </c>
      <c r="F26" s="21">
        <v>0.90550742333100998</v>
      </c>
      <c r="G26" s="21">
        <v>3.3444327899999995</v>
      </c>
      <c r="H26" s="24">
        <v>2.5972700199999998</v>
      </c>
      <c r="I26" s="21">
        <v>-22.340492900142863</v>
      </c>
      <c r="J26" s="21">
        <v>1.1263158314468023</v>
      </c>
      <c r="K26" s="16"/>
    </row>
    <row r="27" spans="1:11" s="91" customFormat="1" x14ac:dyDescent="0.25">
      <c r="A27" s="97"/>
      <c r="B27" s="149" t="s">
        <v>405</v>
      </c>
      <c r="C27" s="21">
        <v>8.2496718599999976</v>
      </c>
      <c r="D27" s="24">
        <v>5.1558790799999983</v>
      </c>
      <c r="E27" s="21">
        <v>-37.502010170862718</v>
      </c>
      <c r="F27" s="21">
        <v>0.87288141021065901</v>
      </c>
      <c r="G27" s="21">
        <v>2.3130745300000006</v>
      </c>
      <c r="H27" s="24">
        <v>2.5746830800000007</v>
      </c>
      <c r="I27" s="21">
        <v>11.309992246553335</v>
      </c>
      <c r="J27" s="21">
        <v>1.1165209206712419</v>
      </c>
      <c r="K27" s="99"/>
    </row>
    <row r="28" spans="1:11" s="91" customFormat="1" x14ac:dyDescent="0.25">
      <c r="A28" s="97"/>
      <c r="B28" s="149" t="s">
        <v>409</v>
      </c>
      <c r="C28" s="21">
        <v>5.5615891199999998</v>
      </c>
      <c r="D28" s="24">
        <v>4.4305904500000004</v>
      </c>
      <c r="E28" s="21">
        <v>-20.335890437012349</v>
      </c>
      <c r="F28" s="21">
        <v>0.75009129967064314</v>
      </c>
      <c r="G28" s="21">
        <v>2.3212029799999989</v>
      </c>
      <c r="H28" s="24">
        <v>1.3736756900000004</v>
      </c>
      <c r="I28" s="21">
        <v>-40.82052703551151</v>
      </c>
      <c r="J28" s="21">
        <v>0.59569958649143862</v>
      </c>
      <c r="K28" s="99"/>
    </row>
    <row r="29" spans="1:11" s="91" customFormat="1" x14ac:dyDescent="0.25">
      <c r="A29" s="97"/>
      <c r="B29" s="149" t="s">
        <v>411</v>
      </c>
      <c r="C29" s="21">
        <v>1.3407707600000003</v>
      </c>
      <c r="D29" s="24">
        <v>1.0431898099999999</v>
      </c>
      <c r="E29" s="21">
        <v>-22.194767284453633</v>
      </c>
      <c r="F29" s="21">
        <v>0.17661023044593777</v>
      </c>
      <c r="G29" s="21">
        <v>0.46518066999999991</v>
      </c>
      <c r="H29" s="24">
        <v>0.42392456000000001</v>
      </c>
      <c r="I29" s="21">
        <v>-8.8688358439313326</v>
      </c>
      <c r="J29" s="21">
        <v>0.18383646659391997</v>
      </c>
      <c r="K29" s="99"/>
    </row>
    <row r="30" spans="1:11" s="91" customFormat="1" x14ac:dyDescent="0.25">
      <c r="A30" s="97"/>
      <c r="B30" s="149" t="s">
        <v>401</v>
      </c>
      <c r="C30" s="21">
        <v>1.9797889299999998</v>
      </c>
      <c r="D30" s="24">
        <v>1.00529716</v>
      </c>
      <c r="E30" s="21">
        <v>-49.22200317586379</v>
      </c>
      <c r="F30" s="21">
        <v>0.17019507034318787</v>
      </c>
      <c r="G30" s="21">
        <v>0.69063831000000009</v>
      </c>
      <c r="H30" s="24">
        <v>0.23977752000000005</v>
      </c>
      <c r="I30" s="21">
        <v>-65.28175218081951</v>
      </c>
      <c r="J30" s="21">
        <v>0.10398041586798601</v>
      </c>
      <c r="K30" s="99"/>
    </row>
    <row r="31" spans="1:11" s="91" customFormat="1" x14ac:dyDescent="0.25">
      <c r="A31" s="97"/>
      <c r="B31" s="149" t="s">
        <v>400</v>
      </c>
      <c r="C31" s="21">
        <v>0.68201441000000018</v>
      </c>
      <c r="D31" s="24">
        <v>0.66238034999999984</v>
      </c>
      <c r="E31" s="21">
        <v>-2.8788336011845161</v>
      </c>
      <c r="F31" s="21">
        <v>0.11213984754736138</v>
      </c>
      <c r="G31" s="21">
        <v>0.34511953000000001</v>
      </c>
      <c r="H31" s="24">
        <v>0.22886381000000003</v>
      </c>
      <c r="I31" s="21">
        <v>-33.685639291407234</v>
      </c>
      <c r="J31" s="21">
        <v>9.9247644820630948E-2</v>
      </c>
      <c r="K31" s="99"/>
    </row>
    <row r="32" spans="1:11" s="137" customFormat="1" x14ac:dyDescent="0.25">
      <c r="A32" s="14"/>
      <c r="B32" s="10" t="s">
        <v>27</v>
      </c>
      <c r="C32" s="24">
        <v>181.69655089000003</v>
      </c>
      <c r="D32" s="24">
        <v>151.30393925000001</v>
      </c>
      <c r="E32" s="24">
        <v>-16.727126349470357</v>
      </c>
      <c r="F32" s="24">
        <v>25.615495207263073</v>
      </c>
      <c r="G32" s="24">
        <v>69.356005599999961</v>
      </c>
      <c r="H32" s="24">
        <v>57.082467689999973</v>
      </c>
      <c r="I32" s="24">
        <v>-17.696431338312244</v>
      </c>
      <c r="J32" s="24">
        <v>24.754025019430806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586.7705265600041</v>
      </c>
      <c r="D13" s="24">
        <v>590.67348894000293</v>
      </c>
      <c r="E13" s="24">
        <v>0.66515992254763123</v>
      </c>
      <c r="F13" s="24">
        <v>100</v>
      </c>
      <c r="G13" s="24">
        <v>203.5467756200006</v>
      </c>
      <c r="H13" s="24">
        <v>230.59873149999962</v>
      </c>
      <c r="I13" s="24">
        <v>13.290289564941094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215.92126973999945</v>
      </c>
      <c r="D16" s="24">
        <v>235.64665845999932</v>
      </c>
      <c r="E16" s="21">
        <v>9.1354542068746269</v>
      </c>
      <c r="F16" s="21">
        <v>39.894571683398325</v>
      </c>
      <c r="G16" s="21">
        <v>73.816462360000159</v>
      </c>
      <c r="H16" s="24">
        <v>94.669551390000237</v>
      </c>
      <c r="I16" s="21">
        <v>28.249916567798028</v>
      </c>
      <c r="J16" s="21">
        <v>41.053804057894567</v>
      </c>
      <c r="K16" s="16"/>
    </row>
    <row r="17" spans="1:11" ht="15.6" x14ac:dyDescent="0.3">
      <c r="A17" s="14"/>
      <c r="B17" s="149" t="s">
        <v>414</v>
      </c>
      <c r="C17" s="21">
        <v>63.467274780000047</v>
      </c>
      <c r="D17" s="24">
        <v>63.594520020000083</v>
      </c>
      <c r="E17" s="21">
        <v>0.20048952856588365</v>
      </c>
      <c r="F17" s="21">
        <v>10.766442241063512</v>
      </c>
      <c r="G17" s="21">
        <v>19.390003799999985</v>
      </c>
      <c r="H17" s="24">
        <v>24.31466481</v>
      </c>
      <c r="I17" s="21">
        <v>25.397937312420837</v>
      </c>
      <c r="J17" s="21">
        <v>10.544145083469395</v>
      </c>
      <c r="K17" s="16"/>
    </row>
    <row r="18" spans="1:11" x14ac:dyDescent="0.25">
      <c r="A18" s="14"/>
      <c r="B18" s="149" t="s">
        <v>410</v>
      </c>
      <c r="C18" s="21">
        <v>10.350147890000004</v>
      </c>
      <c r="D18" s="24">
        <v>12.341410269999992</v>
      </c>
      <c r="E18" s="21">
        <v>19.238975144730873</v>
      </c>
      <c r="F18" s="21">
        <v>2.0893794119907687</v>
      </c>
      <c r="G18" s="21">
        <v>2.9281561800000002</v>
      </c>
      <c r="H18" s="24">
        <v>5.4155752600000024</v>
      </c>
      <c r="I18" s="21">
        <v>84.948306275111378</v>
      </c>
      <c r="J18" s="21">
        <v>2.3484844104617335</v>
      </c>
      <c r="K18" s="16"/>
    </row>
    <row r="19" spans="1:11" x14ac:dyDescent="0.25">
      <c r="A19" s="14"/>
      <c r="B19" s="149" t="s">
        <v>407</v>
      </c>
      <c r="C19" s="21">
        <v>7.3234424200000072</v>
      </c>
      <c r="D19" s="24">
        <v>9.4386696000000097</v>
      </c>
      <c r="E19" s="21">
        <v>28.882963211718682</v>
      </c>
      <c r="F19" s="21">
        <v>1.5979504373792426</v>
      </c>
      <c r="G19" s="21">
        <v>2.2819312099999998</v>
      </c>
      <c r="H19" s="24">
        <v>5.0641970300000025</v>
      </c>
      <c r="I19" s="21">
        <v>121.92592869615919</v>
      </c>
      <c r="J19" s="21">
        <v>2.1961079304549473</v>
      </c>
      <c r="K19" s="16"/>
    </row>
    <row r="20" spans="1:11" x14ac:dyDescent="0.25">
      <c r="A20" s="14"/>
      <c r="B20" s="149" t="s">
        <v>431</v>
      </c>
      <c r="C20" s="21">
        <v>7.7344319100000005</v>
      </c>
      <c r="D20" s="24">
        <v>9.2583606400000065</v>
      </c>
      <c r="E20" s="21">
        <v>19.703175976372457</v>
      </c>
      <c r="F20" s="21">
        <v>1.5674244423284782</v>
      </c>
      <c r="G20" s="21">
        <v>2.4600179</v>
      </c>
      <c r="H20" s="24">
        <v>2.4454480599999999</v>
      </c>
      <c r="I20" s="21">
        <v>-0.59226560912423176</v>
      </c>
      <c r="J20" s="21">
        <v>1.0604776722286542</v>
      </c>
      <c r="K20" s="16"/>
    </row>
    <row r="21" spans="1:11" ht="15.6" x14ac:dyDescent="0.3">
      <c r="A21" s="14"/>
      <c r="B21" s="149" t="s">
        <v>432</v>
      </c>
      <c r="C21" s="21">
        <v>2.8763821200000002</v>
      </c>
      <c r="D21" s="24">
        <v>6.1909083199999984</v>
      </c>
      <c r="E21" s="21">
        <v>115.23247126845573</v>
      </c>
      <c r="F21" s="21">
        <v>1.0481100702707911</v>
      </c>
      <c r="G21" s="21">
        <v>0.46805416999999999</v>
      </c>
      <c r="H21" s="24">
        <v>3.41535257</v>
      </c>
      <c r="I21" s="21">
        <v>629.69172991237315</v>
      </c>
      <c r="J21" s="21">
        <v>1.4810803805310637</v>
      </c>
      <c r="K21" s="16"/>
    </row>
    <row r="22" spans="1:11" ht="15.6" x14ac:dyDescent="0.3">
      <c r="A22" s="14"/>
      <c r="B22" s="149" t="s">
        <v>403</v>
      </c>
      <c r="C22" s="21">
        <v>2.9171282099999996</v>
      </c>
      <c r="D22" s="24">
        <v>5.5068672600000008</v>
      </c>
      <c r="E22" s="21">
        <v>88.77700476524484</v>
      </c>
      <c r="F22" s="21">
        <v>0.93230310198657917</v>
      </c>
      <c r="G22" s="21">
        <v>0.44258570000000003</v>
      </c>
      <c r="H22" s="24">
        <v>0.36944386000000001</v>
      </c>
      <c r="I22" s="21">
        <v>-16.526028744263542</v>
      </c>
      <c r="J22" s="21">
        <v>0.16021070783730681</v>
      </c>
      <c r="K22" s="16"/>
    </row>
    <row r="23" spans="1:11" ht="15.6" x14ac:dyDescent="0.3">
      <c r="A23" s="14"/>
      <c r="B23" s="149" t="s">
        <v>408</v>
      </c>
      <c r="C23" s="21">
        <v>2.16200087</v>
      </c>
      <c r="D23" s="24">
        <v>2.7267511199999999</v>
      </c>
      <c r="E23" s="21">
        <v>26.121647675377659</v>
      </c>
      <c r="F23" s="21">
        <v>0.46163424820255766</v>
      </c>
      <c r="G23" s="21">
        <v>0.89424701000000018</v>
      </c>
      <c r="H23" s="24">
        <v>1.6007840099999995</v>
      </c>
      <c r="I23" s="21">
        <v>79.009154305139816</v>
      </c>
      <c r="J23" s="21">
        <v>0.6941859565259586</v>
      </c>
      <c r="K23" s="16"/>
    </row>
    <row r="24" spans="1:11" ht="15.6" x14ac:dyDescent="0.3">
      <c r="A24" s="14"/>
      <c r="B24" s="149" t="s">
        <v>154</v>
      </c>
      <c r="C24" s="21">
        <v>1.8448786699999999</v>
      </c>
      <c r="D24" s="24">
        <v>2.2289762700000004</v>
      </c>
      <c r="E24" s="21">
        <v>20.819667235894723</v>
      </c>
      <c r="F24" s="21">
        <v>0.37736182708995875</v>
      </c>
      <c r="G24" s="21">
        <v>0.63201814999999995</v>
      </c>
      <c r="H24" s="24">
        <v>0.92653277000000023</v>
      </c>
      <c r="I24" s="21">
        <v>46.599076308172528</v>
      </c>
      <c r="J24" s="21">
        <v>0.40179439148389323</v>
      </c>
      <c r="K24" s="16"/>
    </row>
    <row r="25" spans="1:11" ht="15.6" x14ac:dyDescent="0.3">
      <c r="A25" s="14"/>
      <c r="B25" s="149" t="s">
        <v>424</v>
      </c>
      <c r="C25" s="21">
        <v>1.2890777</v>
      </c>
      <c r="D25" s="24">
        <v>2.0490255799999995</v>
      </c>
      <c r="E25" s="21">
        <v>58.952837365815846</v>
      </c>
      <c r="F25" s="21">
        <v>0.34689648653050131</v>
      </c>
      <c r="G25" s="21">
        <v>0.57208455000000014</v>
      </c>
      <c r="H25" s="24">
        <v>0.68096381000000006</v>
      </c>
      <c r="I25" s="21">
        <v>19.032022451926011</v>
      </c>
      <c r="J25" s="21">
        <v>0.29530249605904757</v>
      </c>
      <c r="K25" s="16"/>
    </row>
    <row r="26" spans="1:11" s="137" customFormat="1" ht="15.6" x14ac:dyDescent="0.3">
      <c r="A26" s="97"/>
      <c r="B26" s="149" t="s">
        <v>406</v>
      </c>
      <c r="C26" s="21">
        <v>5.6100589999999999E-2</v>
      </c>
      <c r="D26" s="24">
        <v>0.78033483999999986</v>
      </c>
      <c r="E26" s="21">
        <v>1290.9565656974373</v>
      </c>
      <c r="F26" s="21">
        <v>0.13210933868055513</v>
      </c>
      <c r="G26" s="21">
        <v>2.3471829999999999E-2</v>
      </c>
      <c r="H26" s="24">
        <v>0.21827050000000001</v>
      </c>
      <c r="I26" s="21">
        <v>829.9253615930246</v>
      </c>
      <c r="J26" s="21">
        <v>9.4653816428300855E-2</v>
      </c>
      <c r="K26" s="99"/>
    </row>
    <row r="27" spans="1:11" s="137" customFormat="1" x14ac:dyDescent="0.25">
      <c r="A27" s="97"/>
      <c r="B27" s="149" t="s">
        <v>433</v>
      </c>
      <c r="C27" s="21">
        <v>4.6637799999999993E-3</v>
      </c>
      <c r="D27" s="24">
        <v>0.22042965</v>
      </c>
      <c r="E27" s="21">
        <v>4626.4161259750681</v>
      </c>
      <c r="F27" s="21">
        <v>3.7318358471712269E-2</v>
      </c>
      <c r="G27" s="21">
        <v>0</v>
      </c>
      <c r="H27" s="24">
        <v>0.1209076</v>
      </c>
      <c r="I27" s="21" t="s">
        <v>97</v>
      </c>
      <c r="J27" s="21">
        <v>5.243203170005304E-2</v>
      </c>
      <c r="K27" s="99"/>
    </row>
    <row r="28" spans="1:11" s="137" customFormat="1" x14ac:dyDescent="0.25">
      <c r="A28" s="97"/>
      <c r="B28" s="149" t="s">
        <v>434</v>
      </c>
      <c r="C28" s="21">
        <v>0</v>
      </c>
      <c r="D28" s="24">
        <v>2.8827150000000003E-2</v>
      </c>
      <c r="E28" s="21" t="s">
        <v>97</v>
      </c>
      <c r="F28" s="21">
        <v>4.880386633185782E-3</v>
      </c>
      <c r="G28" s="21">
        <v>0</v>
      </c>
      <c r="H28" s="24">
        <v>2.1530000000000001E-2</v>
      </c>
      <c r="I28" s="21" t="s">
        <v>97</v>
      </c>
      <c r="J28" s="21">
        <v>9.33656480239573E-3</v>
      </c>
      <c r="K28" s="99"/>
    </row>
    <row r="29" spans="1:11" s="137" customFormat="1" x14ac:dyDescent="0.25">
      <c r="A29" s="97"/>
      <c r="B29" s="149" t="s">
        <v>435</v>
      </c>
      <c r="C29" s="21">
        <v>0</v>
      </c>
      <c r="D29" s="24">
        <v>1.7000000000000001E-2</v>
      </c>
      <c r="E29" s="21" t="s">
        <v>97</v>
      </c>
      <c r="F29" s="21">
        <v>2.8780705953990698E-3</v>
      </c>
      <c r="G29" s="21">
        <v>0</v>
      </c>
      <c r="H29" s="24">
        <v>0</v>
      </c>
      <c r="I29" s="21" t="s">
        <v>97</v>
      </c>
      <c r="J29" s="21">
        <v>0</v>
      </c>
      <c r="K29" s="99"/>
    </row>
    <row r="30" spans="1:11" s="137" customFormat="1" x14ac:dyDescent="0.25">
      <c r="A30" s="14"/>
      <c r="B30" s="10" t="s">
        <v>27</v>
      </c>
      <c r="C30" s="24">
        <v>315.94679867999952</v>
      </c>
      <c r="D30" s="24">
        <v>350.02873917999943</v>
      </c>
      <c r="E30" s="24">
        <v>10.787240333623105</v>
      </c>
      <c r="F30" s="24">
        <v>59.259260104621568</v>
      </c>
      <c r="G30" s="24">
        <v>103.90903286000014</v>
      </c>
      <c r="H30" s="24">
        <v>139.26322167000026</v>
      </c>
      <c r="I30" s="24">
        <v>34.024172718106158</v>
      </c>
      <c r="J30" s="24">
        <v>60.392015499877324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99"/>
    </row>
    <row r="14" spans="1:14" x14ac:dyDescent="0.25">
      <c r="A14" s="97"/>
      <c r="B14" s="149" t="s">
        <v>417</v>
      </c>
      <c r="C14" s="21">
        <v>34.72868712999994</v>
      </c>
      <c r="D14" s="24">
        <v>27.975260300000048</v>
      </c>
      <c r="E14" s="21">
        <v>-19.44624858613221</v>
      </c>
      <c r="F14" s="21">
        <v>4.7361631804744171</v>
      </c>
      <c r="G14" s="21">
        <v>14.424319030000024</v>
      </c>
      <c r="H14" s="24">
        <v>10.076412189999999</v>
      </c>
      <c r="I14" s="21">
        <v>-30.14289153586488</v>
      </c>
      <c r="J14" s="21">
        <v>4.3696737291028924</v>
      </c>
      <c r="K14" s="99"/>
    </row>
    <row r="15" spans="1:14" x14ac:dyDescent="0.25">
      <c r="A15" s="97"/>
      <c r="B15" s="149" t="s">
        <v>418</v>
      </c>
      <c r="C15" s="21">
        <v>23.933483399999979</v>
      </c>
      <c r="D15" s="24">
        <v>26.19947136999993</v>
      </c>
      <c r="E15" s="21">
        <v>9.4678569438828575</v>
      </c>
      <c r="F15" s="21">
        <v>4.4355251861762692</v>
      </c>
      <c r="G15" s="21">
        <v>7.6216443399999916</v>
      </c>
      <c r="H15" s="24">
        <v>9.2856071899999986</v>
      </c>
      <c r="I15" s="21">
        <v>21.832071607791768</v>
      </c>
      <c r="J15" s="21">
        <v>4.026738191315685</v>
      </c>
      <c r="K15" s="99"/>
    </row>
    <row r="16" spans="1:14" ht="15.6" x14ac:dyDescent="0.3">
      <c r="A16" s="97" t="s">
        <v>61</v>
      </c>
      <c r="B16" s="149" t="s">
        <v>419</v>
      </c>
      <c r="C16" s="21">
        <v>8.4048802799999933</v>
      </c>
      <c r="D16" s="24">
        <v>9.2711956499999779</v>
      </c>
      <c r="E16" s="21">
        <v>10.307289826143551</v>
      </c>
      <c r="F16" s="21">
        <v>1.5695973873209823</v>
      </c>
      <c r="G16" s="21">
        <v>3.3333379699999983</v>
      </c>
      <c r="H16" s="24">
        <v>3.3972771700000028</v>
      </c>
      <c r="I16" s="21">
        <v>1.918173331821027</v>
      </c>
      <c r="J16" s="21">
        <v>1.4732419159036045</v>
      </c>
      <c r="K16" s="99"/>
    </row>
    <row r="17" spans="1:11" x14ac:dyDescent="0.25">
      <c r="A17" s="97" t="s">
        <v>61</v>
      </c>
      <c r="B17" s="149" t="s">
        <v>420</v>
      </c>
      <c r="C17" s="21">
        <v>9.050184520000002</v>
      </c>
      <c r="D17" s="24">
        <v>8.9932044500000021</v>
      </c>
      <c r="E17" s="21">
        <v>-0.62960119624168032</v>
      </c>
      <c r="F17" s="21">
        <v>1.5225339579974746</v>
      </c>
      <c r="G17" s="21">
        <v>3.3366241899999975</v>
      </c>
      <c r="H17" s="24">
        <v>3.3149272999999999</v>
      </c>
      <c r="I17" s="21">
        <v>-0.65026472160167881</v>
      </c>
      <c r="J17" s="21">
        <v>1.4375305876303164</v>
      </c>
      <c r="K17" s="99"/>
    </row>
    <row r="18" spans="1:11" ht="15.6" x14ac:dyDescent="0.3">
      <c r="A18" s="97" t="s">
        <v>61</v>
      </c>
      <c r="B18" s="149" t="s">
        <v>421</v>
      </c>
      <c r="C18" s="21">
        <v>9.3693765200000012</v>
      </c>
      <c r="D18" s="24">
        <v>8.9525613600000078</v>
      </c>
      <c r="E18" s="21">
        <v>-4.4486968701733183</v>
      </c>
      <c r="F18" s="21">
        <v>1.5156531531601134</v>
      </c>
      <c r="G18" s="21">
        <v>3.8318970799999947</v>
      </c>
      <c r="H18" s="24">
        <v>3.0432388100000036</v>
      </c>
      <c r="I18" s="21">
        <v>-20.581405333568938</v>
      </c>
      <c r="J18" s="21">
        <v>1.31971186060059</v>
      </c>
      <c r="K18" s="99"/>
    </row>
    <row r="19" spans="1:11" ht="15.6" x14ac:dyDescent="0.3">
      <c r="A19" s="97"/>
      <c r="B19" s="149" t="s">
        <v>422</v>
      </c>
      <c r="C19" s="21">
        <v>4.8722973900000026</v>
      </c>
      <c r="D19" s="24">
        <v>8.2242359999999941</v>
      </c>
      <c r="E19" s="21">
        <v>68.795854228429803</v>
      </c>
      <c r="F19" s="21">
        <v>1.3923489294836733</v>
      </c>
      <c r="G19" s="21">
        <v>1.7194513900000004</v>
      </c>
      <c r="H19" s="24">
        <v>4.3168665799999983</v>
      </c>
      <c r="I19" s="21">
        <v>151.06069325984242</v>
      </c>
      <c r="J19" s="21">
        <v>1.8720252934262154</v>
      </c>
      <c r="K19" s="99"/>
    </row>
    <row r="20" spans="1:11" ht="15.6" x14ac:dyDescent="0.3">
      <c r="A20" s="97" t="s">
        <v>61</v>
      </c>
      <c r="B20" s="149" t="s">
        <v>423</v>
      </c>
      <c r="C20" s="21">
        <v>3.8987489100000028</v>
      </c>
      <c r="D20" s="24">
        <v>6.0263156500000035</v>
      </c>
      <c r="E20" s="21">
        <v>54.570499129681039</v>
      </c>
      <c r="F20" s="21">
        <v>1.0202448159328379</v>
      </c>
      <c r="G20" s="21">
        <v>1.5563093299999999</v>
      </c>
      <c r="H20" s="24">
        <v>2.8665134800000005</v>
      </c>
      <c r="I20" s="21">
        <v>84.186615394768637</v>
      </c>
      <c r="J20" s="21">
        <v>1.2430742620975801</v>
      </c>
      <c r="K20" s="99"/>
    </row>
    <row r="21" spans="1:11" ht="15.6" x14ac:dyDescent="0.3">
      <c r="A21" s="97" t="s">
        <v>61</v>
      </c>
      <c r="B21" s="149" t="s">
        <v>424</v>
      </c>
      <c r="C21" s="21">
        <v>1.2890776999999998</v>
      </c>
      <c r="D21" s="24">
        <v>2.049025579999999</v>
      </c>
      <c r="E21" s="21">
        <v>58.952837365815846</v>
      </c>
      <c r="F21" s="21">
        <v>0.3468964865305012</v>
      </c>
      <c r="G21" s="21">
        <v>0.57208455000000014</v>
      </c>
      <c r="H21" s="24">
        <v>0.68096381000000039</v>
      </c>
      <c r="I21" s="21">
        <v>19.032022451926078</v>
      </c>
      <c r="J21" s="21">
        <v>0.29530249605904774</v>
      </c>
      <c r="K21" s="99"/>
    </row>
    <row r="22" spans="1:11" ht="15.6" x14ac:dyDescent="0.3">
      <c r="A22" s="97" t="s">
        <v>61</v>
      </c>
      <c r="B22" s="149" t="s">
        <v>425</v>
      </c>
      <c r="C22" s="21">
        <v>1.115029</v>
      </c>
      <c r="D22" s="24">
        <v>1.2007815499999996</v>
      </c>
      <c r="E22" s="21">
        <v>7.6906116343161912</v>
      </c>
      <c r="F22" s="21">
        <v>0.20329023944427746</v>
      </c>
      <c r="G22" s="21">
        <v>0.34999038999999998</v>
      </c>
      <c r="H22" s="24">
        <v>0.50665326999999993</v>
      </c>
      <c r="I22" s="21">
        <v>44.762051895196308</v>
      </c>
      <c r="J22" s="21">
        <v>0.21971208024620065</v>
      </c>
      <c r="K22" s="99"/>
    </row>
    <row r="23" spans="1:11" x14ac:dyDescent="0.25">
      <c r="A23" s="97" t="s">
        <v>61</v>
      </c>
      <c r="B23" s="149" t="s">
        <v>426</v>
      </c>
      <c r="C23" s="21">
        <v>0.89290731000000001</v>
      </c>
      <c r="D23" s="24">
        <v>0.88823489999999994</v>
      </c>
      <c r="E23" s="21">
        <v>-0.52328051833286926</v>
      </c>
      <c r="F23" s="21">
        <v>0.15037663220571959</v>
      </c>
      <c r="G23" s="21">
        <v>0.21798919999999999</v>
      </c>
      <c r="H23" s="24">
        <v>0.47585415999999997</v>
      </c>
      <c r="I23" s="21">
        <v>118.29253926341306</v>
      </c>
      <c r="J23" s="21">
        <v>0.20635593132046379</v>
      </c>
      <c r="K23" s="99"/>
    </row>
    <row r="24" spans="1:11" ht="15.6" x14ac:dyDescent="0.3">
      <c r="A24" s="97" t="s">
        <v>61</v>
      </c>
      <c r="B24" s="149" t="s">
        <v>427</v>
      </c>
      <c r="C24" s="21">
        <v>0.34783158999999986</v>
      </c>
      <c r="D24" s="24">
        <v>0.4337313599999999</v>
      </c>
      <c r="E24" s="21">
        <v>24.695793156682534</v>
      </c>
      <c r="F24" s="21">
        <v>7.3429969030496936E-2</v>
      </c>
      <c r="G24" s="21">
        <v>0.24217770999999996</v>
      </c>
      <c r="H24" s="24">
        <v>0.27168459999999994</v>
      </c>
      <c r="I24" s="21">
        <v>12.183982580395192</v>
      </c>
      <c r="J24" s="21">
        <v>0.11781704011671912</v>
      </c>
      <c r="K24" s="99"/>
    </row>
    <row r="25" spans="1:11" x14ac:dyDescent="0.25">
      <c r="A25" s="97" t="s">
        <v>61</v>
      </c>
      <c r="B25" s="149" t="s">
        <v>428</v>
      </c>
      <c r="C25" s="21">
        <v>0.18043821000000002</v>
      </c>
      <c r="D25" s="24">
        <v>0.24510567000000005</v>
      </c>
      <c r="E25" s="21">
        <v>35.839116337941967</v>
      </c>
      <c r="F25" s="21">
        <v>4.1495965976034589E-2</v>
      </c>
      <c r="G25" s="21">
        <v>0.10476415999999998</v>
      </c>
      <c r="H25" s="24">
        <v>0.14440601</v>
      </c>
      <c r="I25" s="21">
        <v>37.839133153933588</v>
      </c>
      <c r="J25" s="21">
        <v>6.2622204840706255E-2</v>
      </c>
      <c r="K25" s="99"/>
    </row>
    <row r="26" spans="1:11" ht="15.6" x14ac:dyDescent="0.3">
      <c r="A26" s="97" t="s">
        <v>61</v>
      </c>
      <c r="B26" s="149" t="s">
        <v>429</v>
      </c>
      <c r="C26" s="21">
        <v>2.5970539999999997E-2</v>
      </c>
      <c r="D26" s="24">
        <v>8.664906E-2</v>
      </c>
      <c r="E26" s="21">
        <v>233.64365931551677</v>
      </c>
      <c r="F26" s="21">
        <v>1.4669535982645279E-2</v>
      </c>
      <c r="G26" s="21">
        <v>2.1754000000000001E-4</v>
      </c>
      <c r="H26" s="24">
        <v>7.2088750000000007E-2</v>
      </c>
      <c r="I26" s="21">
        <v>33038.158499586287</v>
      </c>
      <c r="J26" s="21">
        <v>3.126155531345589E-2</v>
      </c>
      <c r="K26" s="99"/>
    </row>
    <row r="27" spans="1:11" x14ac:dyDescent="0.25">
      <c r="A27" s="97" t="s">
        <v>61</v>
      </c>
      <c r="B27" s="149" t="s">
        <v>430</v>
      </c>
      <c r="C27" s="21">
        <v>4.6710039999999994E-2</v>
      </c>
      <c r="D27" s="24">
        <v>5.5428280000000003E-2</v>
      </c>
      <c r="E27" s="21">
        <v>18.664595448858545</v>
      </c>
      <c r="F27" s="21">
        <v>9.3839119306791986E-3</v>
      </c>
      <c r="G27" s="21">
        <v>2.3229839999999998E-2</v>
      </c>
      <c r="H27" s="24">
        <v>3.9989799999999992E-2</v>
      </c>
      <c r="I27" s="21">
        <v>72.148409115172527</v>
      </c>
      <c r="J27" s="21">
        <v>1.7341725923587771E-2</v>
      </c>
      <c r="K27" s="99"/>
    </row>
    <row r="28" spans="1:11" x14ac:dyDescent="0.25">
      <c r="A28" s="97"/>
      <c r="B28" s="184" t="s">
        <v>27</v>
      </c>
      <c r="C28" s="24">
        <v>98.155622539999925</v>
      </c>
      <c r="D28" s="24">
        <v>100.60120117999996</v>
      </c>
      <c r="E28" s="24">
        <v>2.4915318926365337</v>
      </c>
      <c r="F28" s="24">
        <v>17.031609351646122</v>
      </c>
      <c r="G28" s="24">
        <v>37.334036720000014</v>
      </c>
      <c r="H28" s="24">
        <v>38.492483120000003</v>
      </c>
      <c r="I28" s="24">
        <v>3.1029229672863146</v>
      </c>
      <c r="J28" s="24">
        <v>16.692408873897065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194.225998</v>
      </c>
      <c r="D14" s="30">
        <v>176.04015700000002</v>
      </c>
      <c r="E14" s="78">
        <v>-9.3632372531302295</v>
      </c>
      <c r="F14" s="78">
        <v>29.803294086537395</v>
      </c>
      <c r="G14" s="78">
        <v>67.601341000000005</v>
      </c>
      <c r="H14" s="30">
        <v>65.550190999999998</v>
      </c>
      <c r="I14" s="78">
        <v>-3.0341853721511325</v>
      </c>
      <c r="J14" s="78">
        <v>28.426084815648739</v>
      </c>
      <c r="K14" s="16"/>
    </row>
    <row r="15" spans="1:14" ht="15.6" x14ac:dyDescent="0.3">
      <c r="A15" s="14"/>
      <c r="B15" s="122" t="s">
        <v>52</v>
      </c>
      <c r="C15" s="78">
        <v>101.358644</v>
      </c>
      <c r="D15" s="30">
        <v>98.183395000000004</v>
      </c>
      <c r="E15" s="78">
        <v>-3.1326869368931143</v>
      </c>
      <c r="F15" s="78">
        <v>16.622278947408944</v>
      </c>
      <c r="G15" s="78">
        <v>32.804819000000002</v>
      </c>
      <c r="H15" s="30">
        <v>36.688077</v>
      </c>
      <c r="I15" s="78">
        <v>11.837462050926106</v>
      </c>
      <c r="J15" s="78">
        <v>15.909921429901736</v>
      </c>
      <c r="K15" s="16"/>
    </row>
    <row r="16" spans="1:14" ht="15.6" x14ac:dyDescent="0.3">
      <c r="A16" s="14" t="s">
        <v>61</v>
      </c>
      <c r="B16" s="149" t="s">
        <v>413</v>
      </c>
      <c r="C16" s="21">
        <v>6.8070779999999997</v>
      </c>
      <c r="D16" s="24">
        <v>5.7197110000000002</v>
      </c>
      <c r="E16" s="21">
        <v>-15.974064055090887</v>
      </c>
      <c r="F16" s="21">
        <v>0.96833717901650629</v>
      </c>
      <c r="G16" s="21">
        <v>2.0844480000000001</v>
      </c>
      <c r="H16" s="24">
        <v>2.0098180000000001</v>
      </c>
      <c r="I16" s="21">
        <v>-3.580324383241984</v>
      </c>
      <c r="J16" s="21">
        <v>0.87156507190066812</v>
      </c>
      <c r="K16" s="16"/>
    </row>
    <row r="17" spans="1:11" ht="15.6" x14ac:dyDescent="0.3">
      <c r="A17" s="14" t="s">
        <v>61</v>
      </c>
      <c r="B17" s="149" t="s">
        <v>414</v>
      </c>
      <c r="C17" s="21">
        <v>63.467275000000001</v>
      </c>
      <c r="D17" s="24">
        <v>63.594520000000003</v>
      </c>
      <c r="E17" s="21">
        <v>0.2004891497232375</v>
      </c>
      <c r="F17" s="21">
        <v>10.766442237677532</v>
      </c>
      <c r="G17" s="21">
        <v>19.390004000000001</v>
      </c>
      <c r="H17" s="24">
        <v>24.314665000000002</v>
      </c>
      <c r="I17" s="21">
        <v>25.3979369988784</v>
      </c>
      <c r="J17" s="21">
        <v>10.544145165863604</v>
      </c>
      <c r="K17" s="16"/>
    </row>
    <row r="18" spans="1:11" x14ac:dyDescent="0.25">
      <c r="A18" s="14" t="s">
        <v>61</v>
      </c>
      <c r="B18" s="149" t="s">
        <v>415</v>
      </c>
      <c r="C18" s="21">
        <v>31.084291</v>
      </c>
      <c r="D18" s="24">
        <v>28.869164000000001</v>
      </c>
      <c r="E18" s="21">
        <v>-7.1261943854534104</v>
      </c>
      <c r="F18" s="21">
        <v>4.8874995307149049</v>
      </c>
      <c r="G18" s="21">
        <v>11.330367000000001</v>
      </c>
      <c r="H18" s="24">
        <v>10.363594000000001</v>
      </c>
      <c r="I18" s="21">
        <v>-8.5325832781938953</v>
      </c>
      <c r="J18" s="21">
        <v>4.4942111921374632</v>
      </c>
      <c r="K18" s="16"/>
    </row>
    <row r="19" spans="1:11" ht="15.6" x14ac:dyDescent="0.3">
      <c r="A19" s="14"/>
      <c r="B19" s="10" t="s">
        <v>53</v>
      </c>
      <c r="C19" s="78">
        <v>92.867353999999992</v>
      </c>
      <c r="D19" s="30">
        <v>77.856762000000003</v>
      </c>
      <c r="E19" s="78">
        <v>-16.163475487844725</v>
      </c>
      <c r="F19" s="78">
        <v>13.181015139128451</v>
      </c>
      <c r="G19" s="78">
        <v>34.796522000000003</v>
      </c>
      <c r="H19" s="30">
        <v>28.862113999999998</v>
      </c>
      <c r="I19" s="78">
        <v>-17.05460103167783</v>
      </c>
      <c r="J19" s="78">
        <v>12.516163385747006</v>
      </c>
      <c r="K19" s="16"/>
    </row>
    <row r="20" spans="1:11" ht="15.6" x14ac:dyDescent="0.3">
      <c r="A20" s="14" t="s">
        <v>61</v>
      </c>
      <c r="B20" s="9" t="s">
        <v>375</v>
      </c>
      <c r="C20" s="21">
        <v>7.7793530000000004</v>
      </c>
      <c r="D20" s="24">
        <v>5.348592</v>
      </c>
      <c r="E20" s="21">
        <v>-31.246313157405247</v>
      </c>
      <c r="F20" s="21">
        <v>0.90550737423451177</v>
      </c>
      <c r="G20" s="21">
        <v>3.344433</v>
      </c>
      <c r="H20" s="24">
        <v>2.59727</v>
      </c>
      <c r="I20" s="21">
        <v>-22.340498374462882</v>
      </c>
      <c r="J20" s="21">
        <v>1.1263158227737278</v>
      </c>
      <c r="K20" s="16"/>
    </row>
    <row r="21" spans="1:11" ht="15.6" x14ac:dyDescent="0.3">
      <c r="A21" s="14" t="s">
        <v>61</v>
      </c>
      <c r="B21" s="121" t="s">
        <v>376</v>
      </c>
      <c r="C21" s="21">
        <v>8.5470839999999999</v>
      </c>
      <c r="D21" s="24">
        <v>8.2785829999999994</v>
      </c>
      <c r="E21" s="21">
        <v>-3.1414339674209368</v>
      </c>
      <c r="F21" s="21">
        <v>1.4015497825806245</v>
      </c>
      <c r="G21" s="21">
        <v>3.2501449999999998</v>
      </c>
      <c r="H21" s="24">
        <v>3.241914</v>
      </c>
      <c r="I21" s="21">
        <v>-0.2532502396046854</v>
      </c>
      <c r="J21" s="21">
        <v>1.4058680977609823</v>
      </c>
      <c r="K21" s="16"/>
    </row>
    <row r="22" spans="1:11" ht="15.6" x14ac:dyDescent="0.3">
      <c r="A22" s="14" t="s">
        <v>61</v>
      </c>
      <c r="B22" s="121" t="s">
        <v>377</v>
      </c>
      <c r="C22" s="21">
        <v>1.2890779999999999</v>
      </c>
      <c r="D22" s="24">
        <v>2.049026</v>
      </c>
      <c r="E22" s="21">
        <v>58.952832955026778</v>
      </c>
      <c r="F22" s="21">
        <v>0.34689655763577493</v>
      </c>
      <c r="G22" s="21">
        <v>0.57208499999999995</v>
      </c>
      <c r="H22" s="24">
        <v>0.68096400000000001</v>
      </c>
      <c r="I22" s="21">
        <v>19.031962033613901</v>
      </c>
      <c r="J22" s="21">
        <v>0.29530257845325619</v>
      </c>
      <c r="K22" s="16"/>
    </row>
    <row r="23" spans="1:11" ht="15.6" x14ac:dyDescent="0.3">
      <c r="A23" s="14" t="s">
        <v>61</v>
      </c>
      <c r="B23" s="121" t="s">
        <v>378</v>
      </c>
      <c r="C23" s="21">
        <v>15.821351</v>
      </c>
      <c r="D23" s="24">
        <v>15.819335000000001</v>
      </c>
      <c r="E23" s="21">
        <v>-1.2742274664145903E-2</v>
      </c>
      <c r="F23" s="21">
        <v>2.6781860530745498</v>
      </c>
      <c r="G23" s="21">
        <v>5.6979839999999999</v>
      </c>
      <c r="H23" s="24">
        <v>5.3751990000000003</v>
      </c>
      <c r="I23" s="21">
        <v>-5.6648983219327986</v>
      </c>
      <c r="J23" s="21">
        <v>2.3309750947177301</v>
      </c>
      <c r="K23" s="16"/>
    </row>
    <row r="24" spans="1:11" x14ac:dyDescent="0.25">
      <c r="A24" s="14" t="s">
        <v>61</v>
      </c>
      <c r="B24" s="121" t="s">
        <v>379</v>
      </c>
      <c r="C24" s="21">
        <v>34.728687000000001</v>
      </c>
      <c r="D24" s="24">
        <v>27.975259999999999</v>
      </c>
      <c r="E24" s="21">
        <v>-19.446249148434557</v>
      </c>
      <c r="F24" s="21">
        <v>4.7361631296849271</v>
      </c>
      <c r="G24" s="21">
        <v>14.424319000000001</v>
      </c>
      <c r="H24" s="24">
        <v>10.076411999999999</v>
      </c>
      <c r="I24" s="21">
        <v>-30.142892707794388</v>
      </c>
      <c r="J24" s="21">
        <v>4.3696736467086836</v>
      </c>
      <c r="K24" s="16"/>
    </row>
    <row r="25" spans="1:11" ht="15.6" x14ac:dyDescent="0.3">
      <c r="A25" s="14" t="s">
        <v>61</v>
      </c>
      <c r="B25" s="121" t="s">
        <v>380</v>
      </c>
      <c r="C25" s="21">
        <v>0.85093300000000005</v>
      </c>
      <c r="D25" s="24">
        <v>0.640795</v>
      </c>
      <c r="E25" s="21">
        <v>-24.69501124060297</v>
      </c>
      <c r="F25" s="21">
        <v>0.10848548512816159</v>
      </c>
      <c r="G25" s="21">
        <v>0.57489800000000002</v>
      </c>
      <c r="H25" s="24">
        <v>0.32815800000000001</v>
      </c>
      <c r="I25" s="21">
        <v>-42.918917790634168</v>
      </c>
      <c r="J25" s="21">
        <v>0.14230694066068639</v>
      </c>
      <c r="K25" s="16"/>
    </row>
    <row r="26" spans="1:11" ht="15.6" x14ac:dyDescent="0.3">
      <c r="A26" s="14" t="s">
        <v>61</v>
      </c>
      <c r="B26" s="121" t="s">
        <v>381</v>
      </c>
      <c r="C26" s="21">
        <v>2.9171279999999999</v>
      </c>
      <c r="D26" s="24">
        <v>5.5068669999999997</v>
      </c>
      <c r="E26" s="21">
        <v>88.777009442163674</v>
      </c>
      <c r="F26" s="21">
        <v>0.93230305796902868</v>
      </c>
      <c r="G26" s="21">
        <v>0.44258599999999998</v>
      </c>
      <c r="H26" s="24">
        <v>0.36944399999999999</v>
      </c>
      <c r="I26" s="21">
        <v>-16.526053693519451</v>
      </c>
      <c r="J26" s="21">
        <v>0.16021076854882901</v>
      </c>
      <c r="K26" s="16"/>
    </row>
    <row r="27" spans="1:11" x14ac:dyDescent="0.25">
      <c r="A27" s="14" t="s">
        <v>61</v>
      </c>
      <c r="B27" s="121" t="s">
        <v>382</v>
      </c>
      <c r="C27" s="21">
        <v>20.93374</v>
      </c>
      <c r="D27" s="24">
        <v>12.238303999999999</v>
      </c>
      <c r="E27" s="21">
        <v>-41.537900059903301</v>
      </c>
      <c r="F27" s="21">
        <v>2.0719236988208714</v>
      </c>
      <c r="G27" s="21">
        <v>6.4900719999999996</v>
      </c>
      <c r="H27" s="24">
        <v>6.1927529999999997</v>
      </c>
      <c r="I27" s="21">
        <v>-4.5811356176017721</v>
      </c>
      <c r="J27" s="21">
        <v>2.6855104361231104</v>
      </c>
      <c r="K27" s="16"/>
    </row>
    <row r="28" spans="1:11" x14ac:dyDescent="0.25">
      <c r="A28" s="14" t="s">
        <v>61</v>
      </c>
      <c r="B28" s="155" t="s">
        <v>152</v>
      </c>
      <c r="C28" s="21">
        <v>11.714251000000001</v>
      </c>
      <c r="D28" s="24">
        <v>9.899127</v>
      </c>
      <c r="E28" s="21">
        <v>-15.495006893739948</v>
      </c>
      <c r="F28" s="21">
        <v>1.6759050787541769</v>
      </c>
      <c r="G28" s="21">
        <v>5.4460199999999999</v>
      </c>
      <c r="H28" s="24">
        <v>3.6425969999999999</v>
      </c>
      <c r="I28" s="21">
        <v>-33.114512983793674</v>
      </c>
      <c r="J28" s="21">
        <v>1.579625775174746</v>
      </c>
      <c r="K28" s="16"/>
    </row>
    <row r="29" spans="1:11" x14ac:dyDescent="0.25">
      <c r="A29" s="14" t="s">
        <v>61</v>
      </c>
      <c r="B29" s="155" t="s">
        <v>153</v>
      </c>
      <c r="C29" s="21">
        <v>215.92126999999999</v>
      </c>
      <c r="D29" s="24">
        <v>235.646658</v>
      </c>
      <c r="E29" s="21">
        <v>9.1354538624193857</v>
      </c>
      <c r="F29" s="21">
        <v>39.894571605521236</v>
      </c>
      <c r="G29" s="21">
        <v>73.816462000000001</v>
      </c>
      <c r="H29" s="24">
        <v>94.669550999999998</v>
      </c>
      <c r="I29" s="21">
        <v>28.249916664930375</v>
      </c>
      <c r="J29" s="21">
        <v>41.053803888769508</v>
      </c>
      <c r="K29" s="16"/>
    </row>
    <row r="30" spans="1:11" x14ac:dyDescent="0.25">
      <c r="A30" s="14" t="s">
        <v>61</v>
      </c>
      <c r="B30" s="155" t="s">
        <v>154</v>
      </c>
      <c r="C30" s="21">
        <v>1.8448789999999999</v>
      </c>
      <c r="D30" s="24">
        <v>2.2289759999999998</v>
      </c>
      <c r="E30" s="21">
        <v>20.819630989349424</v>
      </c>
      <c r="F30" s="21">
        <v>0.37736178137942566</v>
      </c>
      <c r="G30" s="21">
        <v>0.63201799999999997</v>
      </c>
      <c r="H30" s="24">
        <v>0.92653300000000005</v>
      </c>
      <c r="I30" s="21">
        <v>46.599147492634721</v>
      </c>
      <c r="J30" s="21">
        <v>0.40179449122425098</v>
      </c>
      <c r="K30" s="16"/>
    </row>
    <row r="31" spans="1:11" x14ac:dyDescent="0.25">
      <c r="A31" s="14"/>
      <c r="B31" s="10" t="s">
        <v>43</v>
      </c>
      <c r="C31" s="78">
        <v>51.79638099999999</v>
      </c>
      <c r="D31" s="30">
        <v>46.033624000000003</v>
      </c>
      <c r="E31" s="78">
        <v>-11.125790815385317</v>
      </c>
      <c r="F31" s="78">
        <v>7.7934129196504065</v>
      </c>
      <c r="G31" s="78">
        <v>19.915976999999998</v>
      </c>
      <c r="H31" s="30">
        <v>20.114668000000002</v>
      </c>
      <c r="I31" s="78">
        <v>0.99764626159191128</v>
      </c>
      <c r="J31" s="78">
        <v>8.7228008017034711</v>
      </c>
      <c r="K31" s="16"/>
    </row>
    <row r="32" spans="1:11" x14ac:dyDescent="0.25">
      <c r="A32" s="14" t="s">
        <v>61</v>
      </c>
      <c r="B32" s="9" t="s">
        <v>383</v>
      </c>
      <c r="C32" s="21">
        <v>8.2496720000000003</v>
      </c>
      <c r="D32" s="24">
        <v>5.1558789999999997</v>
      </c>
      <c r="E32" s="21">
        <v>-37.502012201212366</v>
      </c>
      <c r="F32" s="21">
        <v>0.87288139666679754</v>
      </c>
      <c r="G32" s="21">
        <v>2.313075</v>
      </c>
      <c r="H32" s="24">
        <v>2.5746829999999998</v>
      </c>
      <c r="I32" s="21">
        <v>11.309966170573805</v>
      </c>
      <c r="J32" s="21">
        <v>1.1165208859789433</v>
      </c>
      <c r="K32" s="16"/>
    </row>
    <row r="33" spans="1:11" x14ac:dyDescent="0.25">
      <c r="A33" s="14" t="s">
        <v>61</v>
      </c>
      <c r="B33" s="121" t="s">
        <v>416</v>
      </c>
      <c r="C33" s="21">
        <v>5.6100999999999998E-2</v>
      </c>
      <c r="D33" s="24">
        <v>0.780335</v>
      </c>
      <c r="E33" s="21">
        <v>1290.9466854423274</v>
      </c>
      <c r="F33" s="21">
        <v>0.13210936576827842</v>
      </c>
      <c r="G33" s="21">
        <v>2.3472E-2</v>
      </c>
      <c r="H33" s="24">
        <v>0.21827099999999999</v>
      </c>
      <c r="I33" s="21">
        <v>829.92075664621666</v>
      </c>
      <c r="J33" s="21">
        <v>9.4654033255165734E-2</v>
      </c>
      <c r="K33" s="16"/>
    </row>
    <row r="34" spans="1:11" x14ac:dyDescent="0.25">
      <c r="A34" s="14" t="s">
        <v>61</v>
      </c>
      <c r="B34" s="121" t="s">
        <v>385</v>
      </c>
      <c r="C34" s="21">
        <v>7.323442</v>
      </c>
      <c r="D34" s="24">
        <v>9.4386700000000001</v>
      </c>
      <c r="E34" s="21">
        <v>28.882976065079792</v>
      </c>
      <c r="F34" s="21">
        <v>1.5979505050985492</v>
      </c>
      <c r="G34" s="21">
        <v>2.2819310000000002</v>
      </c>
      <c r="H34" s="24">
        <v>5.0641970000000001</v>
      </c>
      <c r="I34" s="21">
        <v>121.92594780473205</v>
      </c>
      <c r="J34" s="21">
        <v>2.1961079174453344</v>
      </c>
      <c r="K34" s="16"/>
    </row>
    <row r="35" spans="1:11" x14ac:dyDescent="0.25">
      <c r="A35" s="14" t="s">
        <v>61</v>
      </c>
      <c r="B35" s="121" t="s">
        <v>387</v>
      </c>
      <c r="C35" s="21">
        <v>2.1620010000000001</v>
      </c>
      <c r="D35" s="24">
        <v>2.7267510000000001</v>
      </c>
      <c r="E35" s="21">
        <v>26.121634541334625</v>
      </c>
      <c r="F35" s="21">
        <v>0.46163422788676528</v>
      </c>
      <c r="G35" s="21">
        <v>0.89424700000000001</v>
      </c>
      <c r="H35" s="24">
        <v>1.600784</v>
      </c>
      <c r="I35" s="21">
        <v>79.009155188667108</v>
      </c>
      <c r="J35" s="21">
        <v>0.69418595218942158</v>
      </c>
      <c r="K35" s="16"/>
    </row>
    <row r="36" spans="1:11" x14ac:dyDescent="0.25">
      <c r="A36" s="14" t="s">
        <v>61</v>
      </c>
      <c r="B36" s="121" t="s">
        <v>389</v>
      </c>
      <c r="C36" s="21">
        <v>5.5615889999999997</v>
      </c>
      <c r="D36" s="24">
        <v>4.4305899999999996</v>
      </c>
      <c r="E36" s="21">
        <v>-20.335896809347119</v>
      </c>
      <c r="F36" s="21">
        <v>0.75009122348642132</v>
      </c>
      <c r="G36" s="21">
        <v>2.3212030000000001</v>
      </c>
      <c r="H36" s="24">
        <v>1.3736759999999999</v>
      </c>
      <c r="I36" s="21">
        <v>-40.820514190271176</v>
      </c>
      <c r="J36" s="21">
        <v>0.59569972092409462</v>
      </c>
      <c r="K36" s="16"/>
    </row>
    <row r="37" spans="1:11" x14ac:dyDescent="0.25">
      <c r="A37" s="14" t="s">
        <v>61</v>
      </c>
      <c r="B37" s="121" t="s">
        <v>390</v>
      </c>
      <c r="C37" s="21">
        <v>10.350148000000001</v>
      </c>
      <c r="D37" s="24">
        <v>12.34141</v>
      </c>
      <c r="E37" s="21">
        <v>19.23897126881662</v>
      </c>
      <c r="F37" s="21">
        <v>2.0893793662802373</v>
      </c>
      <c r="G37" s="21">
        <v>2.928156</v>
      </c>
      <c r="H37" s="24">
        <v>5.4155749999999996</v>
      </c>
      <c r="I37" s="21">
        <v>84.94830876497015</v>
      </c>
      <c r="J37" s="21">
        <v>2.3484842977117628</v>
      </c>
      <c r="K37" s="16"/>
    </row>
    <row r="38" spans="1:11" x14ac:dyDescent="0.25">
      <c r="A38" s="14" t="s">
        <v>61</v>
      </c>
      <c r="B38" s="121" t="s">
        <v>394</v>
      </c>
      <c r="C38" s="21">
        <v>1.3407709999999999</v>
      </c>
      <c r="D38" s="24">
        <v>1.0431900000000001</v>
      </c>
      <c r="E38" s="21">
        <v>-22.194767040754904</v>
      </c>
      <c r="F38" s="21">
        <v>0.17661026261260915</v>
      </c>
      <c r="G38" s="21">
        <v>0.46518100000000001</v>
      </c>
      <c r="H38" s="24">
        <v>0.423925</v>
      </c>
      <c r="I38" s="21">
        <v>-8.8688059056582276</v>
      </c>
      <c r="J38" s="21">
        <v>0.18383665740156108</v>
      </c>
      <c r="K38" s="16"/>
    </row>
    <row r="39" spans="1:11" x14ac:dyDescent="0.25">
      <c r="A39" s="14" t="s">
        <v>61</v>
      </c>
      <c r="B39" s="121" t="s">
        <v>391</v>
      </c>
      <c r="C39" s="21">
        <v>8.0473199999999991</v>
      </c>
      <c r="D39" s="24">
        <v>6.9127609999999997</v>
      </c>
      <c r="E39" s="21">
        <v>-14.098594314628965</v>
      </c>
      <c r="F39" s="21">
        <v>1.17031848041891</v>
      </c>
      <c r="G39" s="21">
        <v>3.9844810000000002</v>
      </c>
      <c r="H39" s="24">
        <v>2.3838200000000001</v>
      </c>
      <c r="I39" s="21">
        <v>-40.172383806071608</v>
      </c>
      <c r="J39" s="21">
        <v>1.0337524341498836</v>
      </c>
      <c r="K39" s="16"/>
    </row>
    <row r="40" spans="1:11" x14ac:dyDescent="0.25">
      <c r="A40" s="14" t="s">
        <v>61</v>
      </c>
      <c r="B40" s="121" t="s">
        <v>395</v>
      </c>
      <c r="C40" s="21">
        <v>0.68201400000000001</v>
      </c>
      <c r="D40" s="24">
        <v>0.66237999999999997</v>
      </c>
      <c r="E40" s="21">
        <v>-2.8788265343526742</v>
      </c>
      <c r="F40" s="21">
        <v>0.11213978829296681</v>
      </c>
      <c r="G40" s="21">
        <v>0.34511999999999998</v>
      </c>
      <c r="H40" s="24">
        <v>0.22886400000000001</v>
      </c>
      <c r="I40" s="21">
        <v>-33.685674547983304</v>
      </c>
      <c r="J40" s="21">
        <v>9.9247727214839584E-2</v>
      </c>
      <c r="K40" s="16"/>
    </row>
    <row r="41" spans="1:11" x14ac:dyDescent="0.25">
      <c r="A41" s="14" t="s">
        <v>61</v>
      </c>
      <c r="B41" s="121" t="s">
        <v>392</v>
      </c>
      <c r="C41" s="21">
        <v>1.979789</v>
      </c>
      <c r="D41" s="24">
        <v>1.0052970000000001</v>
      </c>
      <c r="E41" s="21">
        <v>-49.222013052906135</v>
      </c>
      <c r="F41" s="21">
        <v>0.17019504325546464</v>
      </c>
      <c r="G41" s="21">
        <v>0.69063799999999997</v>
      </c>
      <c r="H41" s="24">
        <v>0.23977799999999999</v>
      </c>
      <c r="I41" s="21">
        <v>-65.28166709622117</v>
      </c>
      <c r="J41" s="21">
        <v>0.10398062402177628</v>
      </c>
      <c r="K41" s="16"/>
    </row>
    <row r="42" spans="1:11" x14ac:dyDescent="0.25">
      <c r="A42" s="14" t="s">
        <v>61</v>
      </c>
      <c r="B42" s="121" t="s">
        <v>396</v>
      </c>
      <c r="C42" s="21">
        <v>6.0435340000000002</v>
      </c>
      <c r="D42" s="24">
        <v>1.5363610000000001</v>
      </c>
      <c r="E42" s="21">
        <v>-74.578433744229784</v>
      </c>
      <c r="F42" s="21">
        <v>0.26010325988340649</v>
      </c>
      <c r="G42" s="21">
        <v>3.6684730000000001</v>
      </c>
      <c r="H42" s="24">
        <v>0.59109500000000004</v>
      </c>
      <c r="I42" s="21">
        <v>-83.887165041149274</v>
      </c>
      <c r="J42" s="21">
        <v>0.25633055141068761</v>
      </c>
      <c r="K42" s="16"/>
    </row>
    <row r="43" spans="1:11" x14ac:dyDescent="0.25">
      <c r="A43" s="14"/>
      <c r="B43" s="121" t="s">
        <v>397</v>
      </c>
      <c r="C43" s="21">
        <v>0.50868000000000002</v>
      </c>
      <c r="D43" s="24">
        <v>0.424761</v>
      </c>
      <c r="E43" s="21">
        <v>-16.49740504836047</v>
      </c>
      <c r="F43" s="21">
        <v>7.1911302598370835E-2</v>
      </c>
      <c r="G43" s="21">
        <v>0.19079699999999999</v>
      </c>
      <c r="H43" s="24">
        <v>9.2504000000000003E-2</v>
      </c>
      <c r="I43" s="21">
        <v>-51.517057396080645</v>
      </c>
      <c r="J43" s="21">
        <v>4.0114704620567335E-2</v>
      </c>
      <c r="K43" s="16"/>
    </row>
    <row r="44" spans="1:11" x14ac:dyDescent="0.25">
      <c r="A44" s="14"/>
      <c r="B44" s="9" t="s">
        <v>2</v>
      </c>
      <c r="C44" s="21">
        <v>110.75906756000408</v>
      </c>
      <c r="D44" s="24">
        <v>120.40018594000286</v>
      </c>
      <c r="E44" s="21">
        <v>8.704586082557686</v>
      </c>
      <c r="F44" s="21">
        <v>20.383543225558984</v>
      </c>
      <c r="G44" s="21">
        <v>35.944160620000574</v>
      </c>
      <c r="H44" s="24">
        <v>45.602687499999625</v>
      </c>
      <c r="I44" s="21">
        <v>26.870920654145735</v>
      </c>
      <c r="J44" s="21">
        <v>19.775775522858723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209.88636619999966</v>
      </c>
      <c r="D13" s="24">
        <v>237.51657935999901</v>
      </c>
      <c r="E13" s="24">
        <v>13.16436777683343</v>
      </c>
      <c r="F13" s="22">
        <v>100</v>
      </c>
      <c r="G13" s="24">
        <v>74.699221139999935</v>
      </c>
      <c r="H13" s="24">
        <v>99.514480910000401</v>
      </c>
      <c r="I13" s="24">
        <v>33.220238968077268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6.839830000000001</v>
      </c>
      <c r="D14" s="30">
        <v>10.589815000000002</v>
      </c>
      <c r="E14" s="78">
        <v>54.82570473242756</v>
      </c>
      <c r="F14" s="78">
        <v>4.4585582314021277</v>
      </c>
      <c r="G14" s="78">
        <v>3.0330829999999991</v>
      </c>
      <c r="H14" s="30">
        <v>4.9515880000000001</v>
      </c>
      <c r="I14" s="78">
        <v>63.252637662734635</v>
      </c>
      <c r="J14" s="78">
        <v>4.9757461976595661</v>
      </c>
      <c r="K14" s="16"/>
    </row>
    <row r="15" spans="1:14" ht="15.6" x14ac:dyDescent="0.3">
      <c r="A15" s="14"/>
      <c r="B15" s="10" t="s">
        <v>52</v>
      </c>
      <c r="C15" s="78">
        <v>1.6617570000000002</v>
      </c>
      <c r="D15" s="30">
        <v>2.3146709999999997</v>
      </c>
      <c r="E15" s="78">
        <v>39.290582197036002</v>
      </c>
      <c r="F15" s="78">
        <v>0.97453028594340785</v>
      </c>
      <c r="G15" s="78">
        <v>0.44993999999999995</v>
      </c>
      <c r="H15" s="30">
        <v>0.87458600000000009</v>
      </c>
      <c r="I15" s="78">
        <v>94.378361559319075</v>
      </c>
      <c r="J15" s="78">
        <v>0.87885299908358494</v>
      </c>
      <c r="K15" s="16"/>
    </row>
    <row r="16" spans="1:14" ht="15.6" x14ac:dyDescent="0.3">
      <c r="A16" s="14" t="s">
        <v>61</v>
      </c>
      <c r="B16" s="121" t="s">
        <v>372</v>
      </c>
      <c r="C16" s="21">
        <v>7.4077000000000004E-2</v>
      </c>
      <c r="D16" s="24">
        <v>0.37979200000000002</v>
      </c>
      <c r="E16" s="21">
        <v>412.69894839153852</v>
      </c>
      <c r="F16" s="21">
        <v>0.15990125869249619</v>
      </c>
      <c r="G16" s="21">
        <v>0</v>
      </c>
      <c r="H16" s="24">
        <v>8.7432999999999997E-2</v>
      </c>
      <c r="I16" s="21" t="s">
        <v>97</v>
      </c>
      <c r="J16" s="21">
        <v>8.7859575009061511E-2</v>
      </c>
      <c r="K16" s="16"/>
    </row>
    <row r="17" spans="1:11" ht="15.6" x14ac:dyDescent="0.3">
      <c r="A17" s="14" t="s">
        <v>61</v>
      </c>
      <c r="B17" s="121" t="s">
        <v>373</v>
      </c>
      <c r="C17" s="21">
        <v>1.0795840000000001</v>
      </c>
      <c r="D17" s="24">
        <v>1.206561</v>
      </c>
      <c r="E17" s="21">
        <v>11.761660046832834</v>
      </c>
      <c r="F17" s="21">
        <v>0.50799022251463133</v>
      </c>
      <c r="G17" s="21">
        <v>0.40899999999999997</v>
      </c>
      <c r="H17" s="24">
        <v>0.48490499999999997</v>
      </c>
      <c r="I17" s="21">
        <v>18.558679706601477</v>
      </c>
      <c r="J17" s="21">
        <v>0.48727079271864132</v>
      </c>
      <c r="K17" s="16"/>
    </row>
    <row r="18" spans="1:11" x14ac:dyDescent="0.25">
      <c r="A18" s="14" t="s">
        <v>61</v>
      </c>
      <c r="B18" s="121" t="s">
        <v>374</v>
      </c>
      <c r="C18" s="21">
        <v>0.50809599999999999</v>
      </c>
      <c r="D18" s="24">
        <v>0.72831800000000002</v>
      </c>
      <c r="E18" s="21">
        <v>43.34259667464417</v>
      </c>
      <c r="F18" s="21">
        <v>0.30663880473628047</v>
      </c>
      <c r="G18" s="21">
        <v>4.0939999999999997E-2</v>
      </c>
      <c r="H18" s="24">
        <v>0.30224800000000002</v>
      </c>
      <c r="I18" s="21">
        <v>638.27063996091852</v>
      </c>
      <c r="J18" s="21">
        <v>0.3037226313558819</v>
      </c>
      <c r="K18" s="16"/>
    </row>
    <row r="19" spans="1:11" ht="15.6" x14ac:dyDescent="0.3">
      <c r="A19" s="14"/>
      <c r="B19" s="10" t="s">
        <v>53</v>
      </c>
      <c r="C19" s="78">
        <v>5.1780730000000004</v>
      </c>
      <c r="D19" s="30">
        <v>8.2751440000000009</v>
      </c>
      <c r="E19" s="78">
        <v>59.811265696717683</v>
      </c>
      <c r="F19" s="78">
        <v>3.4840279454587191</v>
      </c>
      <c r="G19" s="78">
        <v>2.5831429999999993</v>
      </c>
      <c r="H19" s="30">
        <v>4.0770020000000002</v>
      </c>
      <c r="I19" s="78">
        <v>57.831060843321545</v>
      </c>
      <c r="J19" s="78">
        <v>4.096893198575982</v>
      </c>
      <c r="K19" s="16"/>
    </row>
    <row r="20" spans="1:11" ht="15.6" x14ac:dyDescent="0.3">
      <c r="A20" s="14" t="s">
        <v>61</v>
      </c>
      <c r="B20" s="149" t="s">
        <v>438</v>
      </c>
      <c r="C20" s="21">
        <v>1.8316859999999999</v>
      </c>
      <c r="D20" s="24">
        <v>2.0319180000000001</v>
      </c>
      <c r="E20" s="21">
        <v>10.931567965251698</v>
      </c>
      <c r="F20" s="21">
        <v>0.85548470152067313</v>
      </c>
      <c r="G20" s="21">
        <v>1.137467</v>
      </c>
      <c r="H20" s="24">
        <v>0.91038300000000005</v>
      </c>
      <c r="I20" s="21">
        <v>-19.964007747037925</v>
      </c>
      <c r="J20" s="21">
        <v>0.91482464830755483</v>
      </c>
      <c r="K20" s="16"/>
    </row>
    <row r="21" spans="1:11" ht="15.6" x14ac:dyDescent="0.3">
      <c r="A21" s="14" t="s">
        <v>61</v>
      </c>
      <c r="B21" s="149" t="s">
        <v>437</v>
      </c>
      <c r="C21" s="21">
        <v>0.59831100000000004</v>
      </c>
      <c r="D21" s="24">
        <v>0.84334100000000001</v>
      </c>
      <c r="E21" s="21">
        <v>40.953617767348405</v>
      </c>
      <c r="F21" s="21">
        <v>0.35506616096965821</v>
      </c>
      <c r="G21" s="21">
        <v>0.19838900000000001</v>
      </c>
      <c r="H21" s="24">
        <v>0.29042499999999999</v>
      </c>
      <c r="I21" s="21">
        <v>46.391685022859107</v>
      </c>
      <c r="J21" s="21">
        <v>0.29184194837197269</v>
      </c>
      <c r="K21" s="16"/>
    </row>
    <row r="22" spans="1:11" ht="15.6" x14ac:dyDescent="0.3">
      <c r="A22" s="14" t="s">
        <v>61</v>
      </c>
      <c r="B22" s="149" t="s">
        <v>424</v>
      </c>
      <c r="C22" s="21">
        <v>4.2208000000000002E-2</v>
      </c>
      <c r="D22" s="24">
        <v>0.12725600000000001</v>
      </c>
      <c r="E22" s="21">
        <v>201.49734647460198</v>
      </c>
      <c r="F22" s="21">
        <v>5.3577733538811491E-2</v>
      </c>
      <c r="G22" s="21">
        <v>0</v>
      </c>
      <c r="H22" s="24">
        <v>3.9299000000000001E-2</v>
      </c>
      <c r="I22" s="21" t="s">
        <v>97</v>
      </c>
      <c r="J22" s="21">
        <v>3.9490735057485259E-2</v>
      </c>
      <c r="K22" s="16"/>
    </row>
    <row r="23" spans="1:11" ht="15.6" x14ac:dyDescent="0.3">
      <c r="A23" s="14" t="s">
        <v>61</v>
      </c>
      <c r="B23" s="149" t="s">
        <v>436</v>
      </c>
      <c r="C23" s="21">
        <v>0.86104700000000001</v>
      </c>
      <c r="D23" s="24">
        <v>2.226836</v>
      </c>
      <c r="E23" s="21">
        <v>158.61956432111137</v>
      </c>
      <c r="F23" s="21">
        <v>0.93754970958251727</v>
      </c>
      <c r="G23" s="21">
        <v>0.2263</v>
      </c>
      <c r="H23" s="24">
        <v>0.74347399999999997</v>
      </c>
      <c r="I23" s="21">
        <v>228.53468846663719</v>
      </c>
      <c r="J23" s="21">
        <v>0.74710131952794712</v>
      </c>
      <c r="K23" s="16"/>
    </row>
    <row r="24" spans="1:11" x14ac:dyDescent="0.25">
      <c r="A24" s="14" t="s">
        <v>61</v>
      </c>
      <c r="B24" s="149" t="s">
        <v>417</v>
      </c>
      <c r="C24" s="21">
        <v>1.33527</v>
      </c>
      <c r="D24" s="24">
        <v>1.392889</v>
      </c>
      <c r="E24" s="21">
        <v>4.3151572341174615</v>
      </c>
      <c r="F24" s="21">
        <v>0.58643864093749287</v>
      </c>
      <c r="G24" s="21">
        <v>0.63832100000000003</v>
      </c>
      <c r="H24" s="24">
        <v>0.66769299999999998</v>
      </c>
      <c r="I24" s="21">
        <v>4.6014466075845695</v>
      </c>
      <c r="J24" s="21">
        <v>0.67095059321452211</v>
      </c>
      <c r="K24" s="16"/>
    </row>
    <row r="25" spans="1:11" s="137" customFormat="1" ht="15.6" x14ac:dyDescent="0.3">
      <c r="A25" s="97"/>
      <c r="B25" s="149" t="s">
        <v>402</v>
      </c>
      <c r="C25" s="21">
        <v>6.9233000000000003E-2</v>
      </c>
      <c r="D25" s="24">
        <v>0.18079400000000001</v>
      </c>
      <c r="E25" s="21">
        <v>161.13847442693512</v>
      </c>
      <c r="F25" s="21">
        <v>7.6118475807945285E-2</v>
      </c>
      <c r="G25" s="21">
        <v>6.8102999999999997E-2</v>
      </c>
      <c r="H25" s="24">
        <v>7.3823E-2</v>
      </c>
      <c r="I25" s="21">
        <v>8.3990426266097096</v>
      </c>
      <c r="J25" s="21">
        <v>7.4183173468758343E-2</v>
      </c>
      <c r="K25" s="99"/>
    </row>
    <row r="26" spans="1:11" s="137" customFormat="1" ht="15.6" x14ac:dyDescent="0.3">
      <c r="A26" s="97"/>
      <c r="B26" s="149" t="s">
        <v>403</v>
      </c>
      <c r="C26" s="21">
        <v>0.31962600000000002</v>
      </c>
      <c r="D26" s="24">
        <v>0.27063300000000001</v>
      </c>
      <c r="E26" s="21">
        <v>-15.328227365733705</v>
      </c>
      <c r="F26" s="21">
        <v>0.11394278274351835</v>
      </c>
      <c r="G26" s="21">
        <v>0.21147299999999999</v>
      </c>
      <c r="H26" s="24">
        <v>0.17799799999999999</v>
      </c>
      <c r="I26" s="21">
        <v>-15.829443947927157</v>
      </c>
      <c r="J26" s="21">
        <v>0.17886643066648669</v>
      </c>
      <c r="K26" s="99"/>
    </row>
    <row r="27" spans="1:11" x14ac:dyDescent="0.25">
      <c r="A27" s="97"/>
      <c r="B27" s="149" t="s">
        <v>404</v>
      </c>
      <c r="C27" s="21">
        <v>0.12069199999999999</v>
      </c>
      <c r="D27" s="24">
        <v>1.2014769999999999</v>
      </c>
      <c r="E27" s="21">
        <v>895.49017333377526</v>
      </c>
      <c r="F27" s="21">
        <v>0.50584974035810193</v>
      </c>
      <c r="G27" s="21">
        <v>0.10309</v>
      </c>
      <c r="H27" s="24">
        <v>1.173907</v>
      </c>
      <c r="I27" s="21">
        <v>1038.7205354544574</v>
      </c>
      <c r="J27" s="21">
        <v>1.1796343499612547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10.027205</v>
      </c>
      <c r="D28" s="24">
        <v>8.0391849999999998</v>
      </c>
      <c r="E28" s="21">
        <v>-19.826262652454009</v>
      </c>
      <c r="F28" s="21">
        <v>3.3846837225687612</v>
      </c>
      <c r="G28" s="21">
        <v>4.7909899999999999</v>
      </c>
      <c r="H28" s="24">
        <v>3.0525370000000001</v>
      </c>
      <c r="I28" s="21">
        <v>-36.285882458531539</v>
      </c>
      <c r="J28" s="21">
        <v>3.0674299580185469</v>
      </c>
      <c r="K28" s="16"/>
    </row>
    <row r="29" spans="1:11" x14ac:dyDescent="0.25">
      <c r="A29" s="97"/>
      <c r="B29" s="155" t="s">
        <v>153</v>
      </c>
      <c r="C29" s="21">
        <v>135.197911</v>
      </c>
      <c r="D29" s="24">
        <v>162.62740199999999</v>
      </c>
      <c r="E29" s="21">
        <v>20.288398538938957</v>
      </c>
      <c r="F29" s="21">
        <v>68.46991584259429</v>
      </c>
      <c r="G29" s="21">
        <v>45.436247000000002</v>
      </c>
      <c r="H29" s="24">
        <v>69.220797000000005</v>
      </c>
      <c r="I29" s="21">
        <v>52.347083155877726</v>
      </c>
      <c r="J29" s="21">
        <v>69.558516878164085</v>
      </c>
      <c r="K29" s="99"/>
    </row>
    <row r="30" spans="1:11" s="91" customFormat="1" x14ac:dyDescent="0.25">
      <c r="A30" s="97"/>
      <c r="B30" s="155" t="s">
        <v>154</v>
      </c>
      <c r="C30" s="21">
        <v>0.3911</v>
      </c>
      <c r="D30" s="24">
        <v>0.553145</v>
      </c>
      <c r="E30" s="21">
        <v>41.433137305037079</v>
      </c>
      <c r="F30" s="21">
        <v>0.2328869005652062</v>
      </c>
      <c r="G30" s="21">
        <v>0.18728700000000001</v>
      </c>
      <c r="H30" s="24">
        <v>0.25960699999999998</v>
      </c>
      <c r="I30" s="21">
        <v>38.614532775900081</v>
      </c>
      <c r="J30" s="21">
        <v>0.26087359108548752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32.800971999999994</v>
      </c>
      <c r="D31" s="30">
        <v>29.114172999999997</v>
      </c>
      <c r="E31" s="78">
        <v>-11.239907768586853</v>
      </c>
      <c r="F31" s="78">
        <v>12.257743471402998</v>
      </c>
      <c r="G31" s="78">
        <v>13.718707</v>
      </c>
      <c r="H31" s="30">
        <v>11.692352</v>
      </c>
      <c r="I31" s="78">
        <v>-14.770743336088454</v>
      </c>
      <c r="J31" s="78">
        <v>11.749397568153332</v>
      </c>
      <c r="K31" s="99"/>
    </row>
    <row r="32" spans="1:11" x14ac:dyDescent="0.25">
      <c r="A32" s="97" t="s">
        <v>61</v>
      </c>
      <c r="B32" s="149" t="s">
        <v>405</v>
      </c>
      <c r="C32" s="21">
        <v>2.6115659999999998</v>
      </c>
      <c r="D32" s="24">
        <v>0.88467499999999999</v>
      </c>
      <c r="E32" s="21">
        <v>-66.124731291493305</v>
      </c>
      <c r="F32" s="21">
        <v>0.37246873560734312</v>
      </c>
      <c r="G32" s="21">
        <v>0.47441</v>
      </c>
      <c r="H32" s="24">
        <v>0.34890700000000002</v>
      </c>
      <c r="I32" s="21">
        <v>-26.454543538289666</v>
      </c>
      <c r="J32" s="21">
        <v>0.35060927496124605</v>
      </c>
      <c r="K32" s="99"/>
    </row>
    <row r="33" spans="1:11" x14ac:dyDescent="0.25">
      <c r="A33" s="14"/>
      <c r="B33" s="149" t="s">
        <v>406</v>
      </c>
      <c r="C33" s="21">
        <v>5.9280000000000001E-3</v>
      </c>
      <c r="D33" s="24">
        <v>0.78023500000000001</v>
      </c>
      <c r="E33" s="21">
        <v>13061.858974358975</v>
      </c>
      <c r="F33" s="21">
        <v>0.32849706833198106</v>
      </c>
      <c r="G33" s="21">
        <v>2.1540000000000001E-3</v>
      </c>
      <c r="H33" s="24">
        <v>0.21827099999999999</v>
      </c>
      <c r="I33" s="21">
        <v>10033.286908077995</v>
      </c>
      <c r="J33" s="21">
        <v>0.21933591775191133</v>
      </c>
      <c r="K33" s="16"/>
    </row>
    <row r="34" spans="1:11" x14ac:dyDescent="0.25">
      <c r="A34" s="14" t="s">
        <v>61</v>
      </c>
      <c r="B34" s="149" t="s">
        <v>407</v>
      </c>
      <c r="C34" s="21">
        <v>3.9723320000000002</v>
      </c>
      <c r="D34" s="24">
        <v>4.8469939999999996</v>
      </c>
      <c r="E34" s="21">
        <v>22.018854415995428</v>
      </c>
      <c r="F34" s="21">
        <v>2.040697122306359</v>
      </c>
      <c r="G34" s="21">
        <v>1.5581989999999999</v>
      </c>
      <c r="H34" s="24">
        <v>2.5106630000000001</v>
      </c>
      <c r="I34" s="21">
        <v>61.125953745317531</v>
      </c>
      <c r="J34" s="21">
        <v>2.5229122204542382</v>
      </c>
      <c r="K34" s="16"/>
    </row>
    <row r="35" spans="1:11" x14ac:dyDescent="0.25">
      <c r="A35" s="14" t="s">
        <v>61</v>
      </c>
      <c r="B35" s="149" t="s">
        <v>408</v>
      </c>
      <c r="C35" s="21">
        <v>1.3368930000000001</v>
      </c>
      <c r="D35" s="24">
        <v>1.865437</v>
      </c>
      <c r="E35" s="21">
        <v>39.535250764272064</v>
      </c>
      <c r="F35" s="21">
        <v>0.78539233135914921</v>
      </c>
      <c r="G35" s="21">
        <v>0.39370699999999997</v>
      </c>
      <c r="H35" s="24">
        <v>1.1343110000000001</v>
      </c>
      <c r="I35" s="21">
        <v>188.11044761713666</v>
      </c>
      <c r="J35" s="21">
        <v>1.1398451658767694</v>
      </c>
      <c r="K35" s="16"/>
    </row>
    <row r="36" spans="1:11" x14ac:dyDescent="0.25">
      <c r="A36" s="14" t="s">
        <v>61</v>
      </c>
      <c r="B36" s="149" t="s">
        <v>409</v>
      </c>
      <c r="C36" s="21">
        <v>1.90221</v>
      </c>
      <c r="D36" s="24">
        <v>2.3375140000000001</v>
      </c>
      <c r="E36" s="21">
        <v>22.88411899842815</v>
      </c>
      <c r="F36" s="21">
        <v>0.98414771983436067</v>
      </c>
      <c r="G36" s="21">
        <v>0.90469200000000005</v>
      </c>
      <c r="H36" s="24">
        <v>0.69207200000000002</v>
      </c>
      <c r="I36" s="21">
        <v>-23.501921095798352</v>
      </c>
      <c r="J36" s="21">
        <v>0.69544853540049212</v>
      </c>
      <c r="K36" s="16"/>
    </row>
    <row r="37" spans="1:11" x14ac:dyDescent="0.25">
      <c r="A37" s="14" t="s">
        <v>61</v>
      </c>
      <c r="B37" s="149" t="s">
        <v>410</v>
      </c>
      <c r="C37" s="21">
        <v>8.5384759999999993</v>
      </c>
      <c r="D37" s="24">
        <v>10.32612</v>
      </c>
      <c r="E37" s="21">
        <v>20.936335711431408</v>
      </c>
      <c r="F37" s="21">
        <v>4.3475365079036914</v>
      </c>
      <c r="G37" s="21">
        <v>2.6352579999999999</v>
      </c>
      <c r="H37" s="24">
        <v>4.2490649999999999</v>
      </c>
      <c r="I37" s="21">
        <v>61.239051356641362</v>
      </c>
      <c r="J37" s="21">
        <v>4.269795673096862</v>
      </c>
      <c r="K37" s="16"/>
    </row>
    <row r="38" spans="1:11" x14ac:dyDescent="0.25">
      <c r="A38" s="14" t="s">
        <v>61</v>
      </c>
      <c r="B38" s="149" t="s">
        <v>411</v>
      </c>
      <c r="C38" s="21">
        <v>1.118797</v>
      </c>
      <c r="D38" s="24">
        <v>0.79144499999999995</v>
      </c>
      <c r="E38" s="21">
        <v>-29.259284749601587</v>
      </c>
      <c r="F38" s="21">
        <v>0.33321673886201558</v>
      </c>
      <c r="G38" s="21">
        <v>0.416601</v>
      </c>
      <c r="H38" s="24">
        <v>0.283308</v>
      </c>
      <c r="I38" s="21">
        <v>-31.995362469125133</v>
      </c>
      <c r="J38" s="21">
        <v>0.2846902253916393</v>
      </c>
      <c r="K38" s="16"/>
    </row>
    <row r="39" spans="1:11" x14ac:dyDescent="0.25">
      <c r="A39" s="14" t="s">
        <v>61</v>
      </c>
      <c r="B39" s="149" t="s">
        <v>412</v>
      </c>
      <c r="C39" s="21">
        <v>6.276745</v>
      </c>
      <c r="D39" s="24">
        <v>5.128997</v>
      </c>
      <c r="E39" s="21">
        <v>-18.285719748054131</v>
      </c>
      <c r="F39" s="21">
        <v>2.15942693929845</v>
      </c>
      <c r="G39" s="21">
        <v>3.2817699999999999</v>
      </c>
      <c r="H39" s="24">
        <v>1.4827300000000001</v>
      </c>
      <c r="I39" s="21">
        <v>-54.81919817659373</v>
      </c>
      <c r="J39" s="21">
        <v>1.4899640599451669</v>
      </c>
      <c r="K39" s="16"/>
    </row>
    <row r="40" spans="1:11" x14ac:dyDescent="0.25">
      <c r="A40" s="14" t="s">
        <v>61</v>
      </c>
      <c r="B40" s="149" t="s">
        <v>400</v>
      </c>
      <c r="C40" s="21">
        <v>0.488203</v>
      </c>
      <c r="D40" s="24">
        <v>0.60640700000000003</v>
      </c>
      <c r="E40" s="21">
        <v>24.212059327779635</v>
      </c>
      <c r="F40" s="21">
        <v>0.25531144041986281</v>
      </c>
      <c r="G40" s="21">
        <v>0.16841400000000001</v>
      </c>
      <c r="H40" s="24">
        <v>0.22886400000000001</v>
      </c>
      <c r="I40" s="21">
        <v>35.893690548291701</v>
      </c>
      <c r="J40" s="21">
        <v>0.22998059971491147</v>
      </c>
      <c r="K40" s="16"/>
    </row>
    <row r="41" spans="1:11" x14ac:dyDescent="0.25">
      <c r="A41" s="14" t="s">
        <v>61</v>
      </c>
      <c r="B41" s="149" t="s">
        <v>401</v>
      </c>
      <c r="C41" s="21">
        <v>1.4479109999999999</v>
      </c>
      <c r="D41" s="24">
        <v>0.62339500000000003</v>
      </c>
      <c r="E41" s="21">
        <v>-56.945212792775244</v>
      </c>
      <c r="F41" s="21">
        <v>0.26246378323558334</v>
      </c>
      <c r="G41" s="21">
        <v>0.493205</v>
      </c>
      <c r="H41" s="24">
        <v>0.20788200000000001</v>
      </c>
      <c r="I41" s="21">
        <v>-57.85079226690727</v>
      </c>
      <c r="J41" s="21">
        <v>0.20889623108018399</v>
      </c>
      <c r="K41" s="16"/>
    </row>
    <row r="42" spans="1:11" s="91" customFormat="1" x14ac:dyDescent="0.25">
      <c r="A42" s="14" t="s">
        <v>61</v>
      </c>
      <c r="B42" s="149" t="s">
        <v>393</v>
      </c>
      <c r="C42" s="21">
        <v>5.1019110000000003</v>
      </c>
      <c r="D42" s="24">
        <v>0.92295400000000005</v>
      </c>
      <c r="E42" s="21">
        <v>-81.909641308913464</v>
      </c>
      <c r="F42" s="21">
        <v>0.38858508424420241</v>
      </c>
      <c r="G42" s="21">
        <v>3.3902969999999999</v>
      </c>
      <c r="H42" s="24">
        <v>0.33627899999999999</v>
      </c>
      <c r="I42" s="21">
        <v>-90.081134484677889</v>
      </c>
      <c r="J42" s="21">
        <v>0.33791966447991256</v>
      </c>
      <c r="K42" s="16"/>
    </row>
    <row r="43" spans="1:11" x14ac:dyDescent="0.25">
      <c r="A43" s="97" t="s">
        <v>61</v>
      </c>
      <c r="B43" s="155" t="s">
        <v>397</v>
      </c>
      <c r="C43" s="21">
        <v>0.34616599999999997</v>
      </c>
      <c r="D43" s="24">
        <v>0.188996</v>
      </c>
      <c r="E43" s="21">
        <v>-45.403072514342824</v>
      </c>
      <c r="F43" s="21">
        <v>7.9571708429474572E-2</v>
      </c>
      <c r="G43" s="21">
        <v>0.14762</v>
      </c>
      <c r="H43" s="24">
        <v>5.3837999999999997E-2</v>
      </c>
      <c r="I43" s="21">
        <v>-63.529332068825362</v>
      </c>
      <c r="J43" s="21">
        <v>5.410066907618237E-2</v>
      </c>
      <c r="K43" s="99"/>
    </row>
    <row r="44" spans="1:11" x14ac:dyDescent="0.25">
      <c r="A44" s="14"/>
      <c r="B44" s="9" t="s">
        <v>2</v>
      </c>
      <c r="C44" s="21">
        <v>24.28318219999964</v>
      </c>
      <c r="D44" s="24">
        <v>26.403863359999036</v>
      </c>
      <c r="E44" s="21">
        <v>8.7331270775517602</v>
      </c>
      <c r="F44" s="21">
        <v>11.116640123037156</v>
      </c>
      <c r="G44" s="21">
        <v>7.3852871399999254</v>
      </c>
      <c r="H44" s="24">
        <v>10.283761910000393</v>
      </c>
      <c r="I44" s="21">
        <v>39.246609035711735</v>
      </c>
      <c r="J44" s="21">
        <v>10.333935137842797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361.90233634000026</v>
      </c>
      <c r="D13" s="24">
        <v>338.55160733999992</v>
      </c>
      <c r="E13" s="24">
        <v>-6.4522183625979057</v>
      </c>
      <c r="F13" s="22">
        <v>100</v>
      </c>
      <c r="G13" s="24">
        <v>123.10727637999989</v>
      </c>
      <c r="H13" s="24">
        <v>126.5995226600001</v>
      </c>
      <c r="I13" s="24">
        <v>2.8367505014249339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180.46887600000002</v>
      </c>
      <c r="D14" s="30">
        <v>159.998053</v>
      </c>
      <c r="E14" s="78">
        <v>-11.343132097747432</v>
      </c>
      <c r="F14" s="78">
        <v>47.259575654389813</v>
      </c>
      <c r="G14" s="78">
        <v>61.653746999999996</v>
      </c>
      <c r="H14" s="30">
        <v>58.881192999999996</v>
      </c>
      <c r="I14" s="78">
        <v>-4.4969756663775895</v>
      </c>
      <c r="J14" s="78">
        <v>46.509806484921185</v>
      </c>
      <c r="K14" s="16"/>
    </row>
    <row r="15" spans="1:14" ht="15.6" x14ac:dyDescent="0.3">
      <c r="A15" s="14"/>
      <c r="B15" s="10" t="s">
        <v>52</v>
      </c>
      <c r="C15" s="78">
        <v>97.781852999999998</v>
      </c>
      <c r="D15" s="30">
        <v>93.477102000000002</v>
      </c>
      <c r="E15" s="78">
        <v>-4.4024027648565838</v>
      </c>
      <c r="F15" s="78">
        <v>27.610887076995326</v>
      </c>
      <c r="G15" s="78">
        <v>31.640938999999999</v>
      </c>
      <c r="H15" s="30">
        <v>35.026590999999996</v>
      </c>
      <c r="I15" s="78">
        <v>10.700226058398577</v>
      </c>
      <c r="J15" s="78">
        <v>27.66723780947309</v>
      </c>
      <c r="K15" s="16"/>
    </row>
    <row r="16" spans="1:14" x14ac:dyDescent="0.25">
      <c r="A16" s="14" t="s">
        <v>61</v>
      </c>
      <c r="B16" s="9" t="s">
        <v>372</v>
      </c>
      <c r="C16" s="21">
        <v>6.608606</v>
      </c>
      <c r="D16" s="24">
        <v>5.0986969999999996</v>
      </c>
      <c r="E16" s="21">
        <v>-22.84761718280679</v>
      </c>
      <c r="F16" s="21">
        <v>1.5060324303465764</v>
      </c>
      <c r="G16" s="21">
        <v>2.0399820000000002</v>
      </c>
      <c r="H16" s="24">
        <v>1.8641799999999999</v>
      </c>
      <c r="I16" s="21">
        <v>-8.6178211376375042</v>
      </c>
      <c r="J16" s="21">
        <v>1.4725016025585687</v>
      </c>
      <c r="K16" s="16"/>
    </row>
    <row r="17" spans="1:11" x14ac:dyDescent="0.25">
      <c r="A17" s="14" t="s">
        <v>61</v>
      </c>
      <c r="B17" s="121" t="s">
        <v>373</v>
      </c>
      <c r="C17" s="21">
        <v>61.635232000000002</v>
      </c>
      <c r="D17" s="24">
        <v>61.378197</v>
      </c>
      <c r="E17" s="21">
        <v>-0.41702609312803673</v>
      </c>
      <c r="F17" s="21">
        <v>18.129642769162587</v>
      </c>
      <c r="G17" s="21">
        <v>18.683236999999998</v>
      </c>
      <c r="H17" s="24">
        <v>23.387270999999998</v>
      </c>
      <c r="I17" s="21">
        <v>25.177831871425703</v>
      </c>
      <c r="J17" s="21">
        <v>18.47342747319011</v>
      </c>
      <c r="K17" s="16"/>
    </row>
    <row r="18" spans="1:11" x14ac:dyDescent="0.25">
      <c r="A18" s="14" t="s">
        <v>61</v>
      </c>
      <c r="B18" s="121" t="s">
        <v>374</v>
      </c>
      <c r="C18" s="21">
        <v>29.538015000000001</v>
      </c>
      <c r="D18" s="24">
        <v>27.000208000000001</v>
      </c>
      <c r="E18" s="21">
        <v>-8.591663996378907</v>
      </c>
      <c r="F18" s="21">
        <v>7.9752118774861653</v>
      </c>
      <c r="G18" s="21">
        <v>10.917719999999999</v>
      </c>
      <c r="H18" s="24">
        <v>9.7751400000000004</v>
      </c>
      <c r="I18" s="21">
        <v>-10.465371890834341</v>
      </c>
      <c r="J18" s="21">
        <v>7.7213087337244097</v>
      </c>
      <c r="K18" s="16"/>
    </row>
    <row r="19" spans="1:11" ht="15.6" x14ac:dyDescent="0.3">
      <c r="A19" s="14"/>
      <c r="B19" s="10" t="s">
        <v>53</v>
      </c>
      <c r="C19" s="78">
        <v>82.687023000000011</v>
      </c>
      <c r="D19" s="30">
        <v>66.520950999999997</v>
      </c>
      <c r="E19" s="78">
        <v>-19.550917923360245</v>
      </c>
      <c r="F19" s="78">
        <v>19.648688577394484</v>
      </c>
      <c r="G19" s="78">
        <v>30.012808</v>
      </c>
      <c r="H19" s="30">
        <v>23.854602</v>
      </c>
      <c r="I19" s="78">
        <v>-20.518593261916706</v>
      </c>
      <c r="J19" s="78">
        <v>18.842568675448103</v>
      </c>
      <c r="K19" s="16"/>
    </row>
    <row r="20" spans="1:11" ht="15.6" x14ac:dyDescent="0.3">
      <c r="A20" s="14" t="s">
        <v>61</v>
      </c>
      <c r="B20" s="121" t="s">
        <v>375</v>
      </c>
      <c r="C20" s="21">
        <v>5.3811960000000001</v>
      </c>
      <c r="D20" s="24">
        <v>3.1541450000000002</v>
      </c>
      <c r="E20" s="21">
        <v>-41.385799736712805</v>
      </c>
      <c r="F20" s="21">
        <v>0.931658551197591</v>
      </c>
      <c r="G20" s="21">
        <v>1.9417180000000001</v>
      </c>
      <c r="H20" s="24">
        <v>1.646253</v>
      </c>
      <c r="I20" s="21">
        <v>-15.216679250024978</v>
      </c>
      <c r="J20" s="21">
        <v>1.3003627228684203</v>
      </c>
      <c r="K20" s="16"/>
    </row>
    <row r="21" spans="1:11" ht="15.6" x14ac:dyDescent="0.3">
      <c r="A21" s="14" t="s">
        <v>61</v>
      </c>
      <c r="B21" s="121" t="s">
        <v>376</v>
      </c>
      <c r="C21" s="21">
        <v>7.0023460000000002</v>
      </c>
      <c r="D21" s="24">
        <v>7.2898639999999997</v>
      </c>
      <c r="E21" s="21">
        <v>4.1060238954201855</v>
      </c>
      <c r="F21" s="21">
        <v>2.1532504474802123</v>
      </c>
      <c r="G21" s="21">
        <v>2.2759390000000002</v>
      </c>
      <c r="H21" s="24">
        <v>2.9147980000000002</v>
      </c>
      <c r="I21" s="21">
        <v>28.070128417325769</v>
      </c>
      <c r="J21" s="21">
        <v>2.302376769482835</v>
      </c>
      <c r="K21" s="16"/>
    </row>
    <row r="22" spans="1:11" ht="15.6" x14ac:dyDescent="0.3">
      <c r="A22" s="14" t="s">
        <v>61</v>
      </c>
      <c r="B22" s="121" t="s">
        <v>377</v>
      </c>
      <c r="C22" s="21">
        <v>1.0046489999999999</v>
      </c>
      <c r="D22" s="24">
        <v>1.6856450000000001</v>
      </c>
      <c r="E22" s="21">
        <v>67.784469998974785</v>
      </c>
      <c r="F22" s="21">
        <v>0.49789898008286337</v>
      </c>
      <c r="G22" s="21">
        <v>0.50390999999999997</v>
      </c>
      <c r="H22" s="24">
        <v>0.59292299999999998</v>
      </c>
      <c r="I22" s="21">
        <v>17.664463892361738</v>
      </c>
      <c r="J22" s="21">
        <v>0.46834536777233648</v>
      </c>
      <c r="K22" s="16"/>
    </row>
    <row r="23" spans="1:11" ht="15.6" x14ac:dyDescent="0.3">
      <c r="A23" s="14" t="s">
        <v>61</v>
      </c>
      <c r="B23" s="121" t="s">
        <v>378</v>
      </c>
      <c r="C23" s="21">
        <v>14.461593000000001</v>
      </c>
      <c r="D23" s="24">
        <v>13.293162000000001</v>
      </c>
      <c r="E23" s="21">
        <v>-8.0795455936285894</v>
      </c>
      <c r="F23" s="21">
        <v>3.9264802505131722</v>
      </c>
      <c r="G23" s="21">
        <v>5.3132450000000002</v>
      </c>
      <c r="H23" s="24">
        <v>4.3943630000000002</v>
      </c>
      <c r="I23" s="21">
        <v>-17.294177098929186</v>
      </c>
      <c r="J23" s="21">
        <v>3.47107390902385</v>
      </c>
      <c r="K23" s="16"/>
    </row>
    <row r="24" spans="1:11" x14ac:dyDescent="0.25">
      <c r="A24" s="14" t="s">
        <v>61</v>
      </c>
      <c r="B24" s="121" t="s">
        <v>379</v>
      </c>
      <c r="C24" s="21">
        <v>31.745556000000001</v>
      </c>
      <c r="D24" s="24">
        <v>24.857284</v>
      </c>
      <c r="E24" s="21">
        <v>-21.69838197195223</v>
      </c>
      <c r="F24" s="21">
        <v>7.3422436819318886</v>
      </c>
      <c r="G24" s="21">
        <v>13.257261</v>
      </c>
      <c r="H24" s="24">
        <v>9.0203070000000007</v>
      </c>
      <c r="I24" s="21">
        <v>-31.959497516115874</v>
      </c>
      <c r="J24" s="21">
        <v>7.1250718884819468</v>
      </c>
      <c r="K24" s="16"/>
    </row>
    <row r="25" spans="1:11" ht="15.6" x14ac:dyDescent="0.3">
      <c r="A25" s="14" t="s">
        <v>61</v>
      </c>
      <c r="B25" s="121" t="s">
        <v>380</v>
      </c>
      <c r="C25" s="21">
        <v>0.70540199999999997</v>
      </c>
      <c r="D25" s="24">
        <v>0.45161800000000002</v>
      </c>
      <c r="E25" s="21">
        <v>-35.977215828704765</v>
      </c>
      <c r="F25" s="21">
        <v>0.13339709226264285</v>
      </c>
      <c r="G25" s="21">
        <v>0.437527</v>
      </c>
      <c r="H25" s="24">
        <v>0.24684200000000001</v>
      </c>
      <c r="I25" s="21">
        <v>-43.582453197174118</v>
      </c>
      <c r="J25" s="21">
        <v>0.19497861825508386</v>
      </c>
      <c r="K25" s="16"/>
    </row>
    <row r="26" spans="1:11" ht="15.6" x14ac:dyDescent="0.3">
      <c r="A26" s="14" t="s">
        <v>61</v>
      </c>
      <c r="B26" s="121" t="s">
        <v>381</v>
      </c>
      <c r="C26" s="21">
        <v>2.5864370000000001</v>
      </c>
      <c r="D26" s="24">
        <v>5.2309549999999998</v>
      </c>
      <c r="E26" s="21">
        <v>102.24559886825003</v>
      </c>
      <c r="F26" s="21">
        <v>1.5450982617095261</v>
      </c>
      <c r="G26" s="21">
        <v>0.23111300000000001</v>
      </c>
      <c r="H26" s="24">
        <v>0.19144600000000001</v>
      </c>
      <c r="I26" s="21">
        <v>-17.163465490907047</v>
      </c>
      <c r="J26" s="21">
        <v>0.15122173921157173</v>
      </c>
      <c r="K26" s="16"/>
    </row>
    <row r="27" spans="1:11" x14ac:dyDescent="0.25">
      <c r="A27" s="14" t="s">
        <v>61</v>
      </c>
      <c r="B27" s="121" t="s">
        <v>382</v>
      </c>
      <c r="C27" s="21">
        <v>19.799844</v>
      </c>
      <c r="D27" s="24">
        <v>10.558278</v>
      </c>
      <c r="E27" s="21">
        <v>-46.674943499554843</v>
      </c>
      <c r="F27" s="21">
        <v>3.1186613122165903</v>
      </c>
      <c r="G27" s="21">
        <v>6.0520949999999996</v>
      </c>
      <c r="H27" s="24">
        <v>4.8476699999999999</v>
      </c>
      <c r="I27" s="21">
        <v>-19.900959915533377</v>
      </c>
      <c r="J27" s="21">
        <v>3.8291376603520568</v>
      </c>
      <c r="K27" s="16"/>
    </row>
    <row r="28" spans="1:11" x14ac:dyDescent="0.25">
      <c r="A28" s="14" t="s">
        <v>61</v>
      </c>
      <c r="B28" s="121" t="s">
        <v>152</v>
      </c>
      <c r="C28" s="21">
        <v>1.6708460000000001</v>
      </c>
      <c r="D28" s="24">
        <v>1.826206</v>
      </c>
      <c r="E28" s="21">
        <v>9.2982836239844815</v>
      </c>
      <c r="F28" s="21">
        <v>0.53941731789386593</v>
      </c>
      <c r="G28" s="21">
        <v>0.65288000000000002</v>
      </c>
      <c r="H28" s="24">
        <v>0.57270500000000002</v>
      </c>
      <c r="I28" s="21">
        <v>-12.280204631785319</v>
      </c>
      <c r="J28" s="21">
        <v>0.45237532335574099</v>
      </c>
      <c r="K28" s="16"/>
    </row>
    <row r="29" spans="1:11" x14ac:dyDescent="0.25">
      <c r="A29" s="14" t="s">
        <v>61</v>
      </c>
      <c r="B29" s="121" t="s">
        <v>153</v>
      </c>
      <c r="C29" s="21">
        <v>77.817396000000002</v>
      </c>
      <c r="D29" s="24">
        <v>68.493548000000004</v>
      </c>
      <c r="E29" s="21">
        <v>-11.981701366619868</v>
      </c>
      <c r="F29" s="21">
        <v>20.231346274842359</v>
      </c>
      <c r="G29" s="21">
        <v>27.216674000000001</v>
      </c>
      <c r="H29" s="24">
        <v>23.735475000000001</v>
      </c>
      <c r="I29" s="21">
        <v>-12.790684857378242</v>
      </c>
      <c r="J29" s="21">
        <v>18.748471164259271</v>
      </c>
      <c r="K29" s="16"/>
    </row>
    <row r="30" spans="1:11" x14ac:dyDescent="0.25">
      <c r="A30" s="14" t="s">
        <v>61</v>
      </c>
      <c r="B30" s="121" t="s">
        <v>154</v>
      </c>
      <c r="C30" s="21">
        <v>1.153897</v>
      </c>
      <c r="D30" s="24">
        <v>1.429608</v>
      </c>
      <c r="E30" s="21">
        <v>23.89390040878865</v>
      </c>
      <c r="F30" s="21">
        <v>0.42227180997084329</v>
      </c>
      <c r="G30" s="21">
        <v>0.38267299999999999</v>
      </c>
      <c r="H30" s="24">
        <v>0.53521700000000005</v>
      </c>
      <c r="I30" s="21">
        <v>39.862754884718818</v>
      </c>
      <c r="J30" s="21">
        <v>0.42276383729928957</v>
      </c>
      <c r="K30" s="16"/>
    </row>
    <row r="31" spans="1:11" x14ac:dyDescent="0.25">
      <c r="A31" s="14"/>
      <c r="B31" s="10" t="s">
        <v>43</v>
      </c>
      <c r="C31" s="78">
        <v>16.833714999999998</v>
      </c>
      <c r="D31" s="30">
        <v>15.877050000000001</v>
      </c>
      <c r="E31" s="78">
        <v>-5.6830295629930578</v>
      </c>
      <c r="F31" s="78">
        <v>4.6896986030419372</v>
      </c>
      <c r="G31" s="78">
        <v>5.3602760000000007</v>
      </c>
      <c r="H31" s="30">
        <v>8.1326140000000002</v>
      </c>
      <c r="I31" s="78">
        <v>51.720060683442412</v>
      </c>
      <c r="J31" s="78">
        <v>6.4238899398074505</v>
      </c>
      <c r="K31" s="16"/>
    </row>
    <row r="32" spans="1:11" x14ac:dyDescent="0.25">
      <c r="A32" s="14" t="s">
        <v>61</v>
      </c>
      <c r="B32" s="121" t="s">
        <v>383</v>
      </c>
      <c r="C32" s="21">
        <v>5.6211869999999999</v>
      </c>
      <c r="D32" s="24">
        <v>4.2029820000000004</v>
      </c>
      <c r="E32" s="21">
        <v>-25.229635662360984</v>
      </c>
      <c r="F32" s="21">
        <v>1.2414597682825468</v>
      </c>
      <c r="G32" s="21">
        <v>1.8336300000000001</v>
      </c>
      <c r="H32" s="24">
        <v>2.2067260000000002</v>
      </c>
      <c r="I32" s="21">
        <v>20.347398330088406</v>
      </c>
      <c r="J32" s="21">
        <v>1.7430760824639575</v>
      </c>
      <c r="K32" s="16"/>
    </row>
    <row r="33" spans="1:11" x14ac:dyDescent="0.25">
      <c r="A33" s="14" t="s">
        <v>61</v>
      </c>
      <c r="B33" s="121" t="s">
        <v>384</v>
      </c>
      <c r="C33" s="21">
        <v>0.36627300000000002</v>
      </c>
      <c r="D33" s="24">
        <v>0.299757</v>
      </c>
      <c r="E33" s="21">
        <v>-18.160224750391109</v>
      </c>
      <c r="F33" s="21">
        <v>8.8541006304826267E-2</v>
      </c>
      <c r="G33" s="21">
        <v>0.12867600000000001</v>
      </c>
      <c r="H33" s="24">
        <v>4.7611000000000001E-2</v>
      </c>
      <c r="I33" s="21">
        <v>-62.999316111784644</v>
      </c>
      <c r="J33" s="21">
        <v>3.7607566758261553E-2</v>
      </c>
      <c r="K33" s="16"/>
    </row>
    <row r="34" spans="1:11" x14ac:dyDescent="0.25">
      <c r="A34" s="14" t="s">
        <v>61</v>
      </c>
      <c r="B34" s="121" t="s">
        <v>385</v>
      </c>
      <c r="C34" s="21">
        <v>3.225476</v>
      </c>
      <c r="D34" s="24">
        <v>4.3054769999999998</v>
      </c>
      <c r="E34" s="21">
        <v>33.483461045749529</v>
      </c>
      <c r="F34" s="21">
        <v>1.2717343254779185</v>
      </c>
      <c r="G34" s="21">
        <v>0.69561600000000001</v>
      </c>
      <c r="H34" s="24">
        <v>2.4339390000000001</v>
      </c>
      <c r="I34" s="21">
        <v>249.89692589014626</v>
      </c>
      <c r="J34" s="21">
        <v>1.9225499029223574</v>
      </c>
      <c r="K34" s="16"/>
    </row>
    <row r="35" spans="1:11" x14ac:dyDescent="0.25">
      <c r="A35" s="14" t="s">
        <v>61</v>
      </c>
      <c r="B35" s="121" t="s">
        <v>387</v>
      </c>
      <c r="C35" s="21">
        <v>0.80195799999999995</v>
      </c>
      <c r="D35" s="24">
        <v>0.807504</v>
      </c>
      <c r="E35" s="21">
        <v>0.6915574132311253</v>
      </c>
      <c r="F35" s="21">
        <v>0.23851725482698463</v>
      </c>
      <c r="G35" s="21">
        <v>0.48674000000000001</v>
      </c>
      <c r="H35" s="24">
        <v>0.45116299999999998</v>
      </c>
      <c r="I35" s="21">
        <v>-7.3092410732629398</v>
      </c>
      <c r="J35" s="21">
        <v>0.35637022203603275</v>
      </c>
      <c r="K35" s="16"/>
    </row>
    <row r="36" spans="1:11" x14ac:dyDescent="0.25">
      <c r="A36" s="14" t="s">
        <v>61</v>
      </c>
      <c r="B36" s="121" t="s">
        <v>388</v>
      </c>
      <c r="C36" s="21">
        <v>0.22769700000000001</v>
      </c>
      <c r="D36" s="24">
        <v>0.12193</v>
      </c>
      <c r="E36" s="21">
        <v>-46.45076571057151</v>
      </c>
      <c r="F36" s="21">
        <v>3.6015188631950107E-2</v>
      </c>
      <c r="G36" s="21">
        <v>0</v>
      </c>
      <c r="H36" s="24">
        <v>0.12193</v>
      </c>
      <c r="I36" s="21" t="s">
        <v>97</v>
      </c>
      <c r="J36" s="21">
        <v>9.6311579568478523E-2</v>
      </c>
      <c r="K36" s="16"/>
    </row>
    <row r="37" spans="1:11" x14ac:dyDescent="0.25">
      <c r="A37" s="14" t="s">
        <v>61</v>
      </c>
      <c r="B37" s="121" t="s">
        <v>389</v>
      </c>
      <c r="C37" s="21">
        <v>1.8673729999999999</v>
      </c>
      <c r="D37" s="24">
        <v>1.514195</v>
      </c>
      <c r="E37" s="21">
        <v>-18.913093420543191</v>
      </c>
      <c r="F37" s="21">
        <v>0.44725677479337067</v>
      </c>
      <c r="G37" s="21">
        <v>0.67513100000000004</v>
      </c>
      <c r="H37" s="24">
        <v>0.56518599999999997</v>
      </c>
      <c r="I37" s="21">
        <v>-16.28498765424785</v>
      </c>
      <c r="J37" s="21">
        <v>0.44643612244722464</v>
      </c>
      <c r="K37" s="16"/>
    </row>
    <row r="38" spans="1:11" x14ac:dyDescent="0.25">
      <c r="A38" s="14" t="s">
        <v>61</v>
      </c>
      <c r="B38" s="121" t="s">
        <v>390</v>
      </c>
      <c r="C38" s="21">
        <v>1.790872</v>
      </c>
      <c r="D38" s="24">
        <v>2.0038749999999999</v>
      </c>
      <c r="E38" s="21">
        <v>11.893814856673156</v>
      </c>
      <c r="F38" s="21">
        <v>0.59189646616787506</v>
      </c>
      <c r="G38" s="21">
        <v>0.27789799999999998</v>
      </c>
      <c r="H38" s="24">
        <v>1.1665099999999999</v>
      </c>
      <c r="I38" s="21">
        <v>319.76192703797796</v>
      </c>
      <c r="J38" s="21">
        <v>0.92141737621935438</v>
      </c>
      <c r="K38" s="16"/>
    </row>
    <row r="39" spans="1:11" x14ac:dyDescent="0.25">
      <c r="A39" s="14" t="s">
        <v>61</v>
      </c>
      <c r="B39" s="121" t="s">
        <v>394</v>
      </c>
      <c r="C39" s="21">
        <v>0.221974</v>
      </c>
      <c r="D39" s="24">
        <v>0.251245</v>
      </c>
      <c r="E39" s="21">
        <v>13.186679521024992</v>
      </c>
      <c r="F39" s="21">
        <v>7.4211728597017176E-2</v>
      </c>
      <c r="G39" s="21">
        <v>4.8578999999999997E-2</v>
      </c>
      <c r="H39" s="24">
        <v>0.14061699999999999</v>
      </c>
      <c r="I39" s="21">
        <v>189.46046645669941</v>
      </c>
      <c r="J39" s="21">
        <v>0.11107229873026116</v>
      </c>
      <c r="K39" s="16"/>
    </row>
    <row r="40" spans="1:11" x14ac:dyDescent="0.25">
      <c r="A40" s="14" t="s">
        <v>61</v>
      </c>
      <c r="B40" s="121" t="s">
        <v>391</v>
      </c>
      <c r="C40" s="21">
        <v>1.65587</v>
      </c>
      <c r="D40" s="24">
        <v>1.75949</v>
      </c>
      <c r="E40" s="21">
        <v>6.2577376243304172</v>
      </c>
      <c r="F40" s="21">
        <v>0.51971101653432206</v>
      </c>
      <c r="G40" s="21">
        <v>0.68404900000000002</v>
      </c>
      <c r="H40" s="24">
        <v>0.88976100000000002</v>
      </c>
      <c r="I40" s="21">
        <v>30.072699470359577</v>
      </c>
      <c r="J40" s="21">
        <v>0.70281544614474711</v>
      </c>
      <c r="K40" s="16"/>
    </row>
    <row r="41" spans="1:11" x14ac:dyDescent="0.25">
      <c r="A41" s="14" t="s">
        <v>61</v>
      </c>
      <c r="B41" s="121" t="s">
        <v>392</v>
      </c>
      <c r="C41" s="21">
        <v>0.53187799999999996</v>
      </c>
      <c r="D41" s="24">
        <v>0.38190200000000002</v>
      </c>
      <c r="E41" s="21">
        <v>-28.197443774700204</v>
      </c>
      <c r="F41" s="21">
        <v>0.11280466307651117</v>
      </c>
      <c r="G41" s="21">
        <v>0.197433</v>
      </c>
      <c r="H41" s="24">
        <v>3.1896000000000001E-2</v>
      </c>
      <c r="I41" s="21">
        <v>-83.844646031818385</v>
      </c>
      <c r="J41" s="21">
        <v>2.5194407790668342E-2</v>
      </c>
      <c r="K41" s="16"/>
    </row>
    <row r="42" spans="1:11" x14ac:dyDescent="0.25">
      <c r="A42" s="14" t="s">
        <v>61</v>
      </c>
      <c r="B42" s="121" t="s">
        <v>396</v>
      </c>
      <c r="C42" s="21">
        <v>0.52315699999999998</v>
      </c>
      <c r="D42" s="24">
        <v>0.22869300000000001</v>
      </c>
      <c r="E42" s="21">
        <v>-56.285971515243041</v>
      </c>
      <c r="F42" s="21">
        <v>6.755041034861449E-2</v>
      </c>
      <c r="G42" s="21">
        <v>0.33252399999999999</v>
      </c>
      <c r="H42" s="24">
        <v>7.7274999999999996E-2</v>
      </c>
      <c r="I42" s="21">
        <v>-76.761075892266419</v>
      </c>
      <c r="J42" s="21">
        <v>6.1038934726106595E-2</v>
      </c>
      <c r="K42" s="16"/>
    </row>
    <row r="43" spans="1:11" x14ac:dyDescent="0.25">
      <c r="A43" s="14"/>
      <c r="B43" s="121" t="s">
        <v>397</v>
      </c>
      <c r="C43" s="21">
        <v>0.15041299999999999</v>
      </c>
      <c r="D43" s="24">
        <v>0.19836300000000001</v>
      </c>
      <c r="E43" s="21">
        <v>31.878893446710066</v>
      </c>
      <c r="F43" s="21">
        <v>5.8591658021811849E-2</v>
      </c>
      <c r="G43" s="21">
        <v>4.3177E-2</v>
      </c>
      <c r="H43" s="24">
        <v>1.7706E-2</v>
      </c>
      <c r="I43" s="21">
        <v>-58.99205595571717</v>
      </c>
      <c r="J43" s="21">
        <v>1.3985834723525636E-2</v>
      </c>
      <c r="K43" s="16"/>
    </row>
    <row r="44" spans="1:11" x14ac:dyDescent="0.25">
      <c r="A44" s="14"/>
      <c r="B44" s="9" t="s">
        <v>2</v>
      </c>
      <c r="C44" s="21">
        <v>83.807193340000254</v>
      </c>
      <c r="D44" s="24">
        <v>90.728779339999903</v>
      </c>
      <c r="E44" s="21">
        <v>8.2589402223735462</v>
      </c>
      <c r="F44" s="21">
        <v>26.799098681839368</v>
      </c>
      <c r="G44" s="21">
        <v>27.797849379999889</v>
      </c>
      <c r="H44" s="24">
        <v>34.724612660000105</v>
      </c>
      <c r="I44" s="21">
        <v>24.918342369981737</v>
      </c>
      <c r="J44" s="21">
        <v>27.428707415633536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45.279569460000019</v>
      </c>
      <c r="D13" s="24">
        <v>45.809779369999895</v>
      </c>
      <c r="E13" s="24">
        <v>1.170969415838341</v>
      </c>
      <c r="F13" s="22">
        <v>100</v>
      </c>
      <c r="G13" s="24">
        <v>16.556652040000021</v>
      </c>
      <c r="H13" s="24">
        <v>18.105115980000001</v>
      </c>
      <c r="I13" s="24">
        <v>9.3525184696698904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19.064064000000002</v>
      </c>
      <c r="D14" s="30">
        <v>19.909250999999998</v>
      </c>
      <c r="E14" s="78">
        <v>4.4334041262135582</v>
      </c>
      <c r="F14" s="78">
        <v>43.460700474445538</v>
      </c>
      <c r="G14" s="78">
        <v>162.63395084999996</v>
      </c>
      <c r="H14" s="30">
        <v>66.937705510000015</v>
      </c>
      <c r="I14" s="78">
        <v>-58.841493328943486</v>
      </c>
      <c r="J14" s="78">
        <v>369.71707656522847</v>
      </c>
      <c r="K14" s="16"/>
      <c r="L14" s="23"/>
    </row>
    <row r="15" spans="1:14" ht="15.6" x14ac:dyDescent="0.3">
      <c r="A15" s="14"/>
      <c r="B15" s="10" t="s">
        <v>52</v>
      </c>
      <c r="C15" s="78">
        <v>12.003253000000001</v>
      </c>
      <c r="D15" s="30">
        <v>12.281807000000001</v>
      </c>
      <c r="E15" s="78">
        <v>2.3206542426457144</v>
      </c>
      <c r="F15" s="78">
        <v>26.810447832113255</v>
      </c>
      <c r="G15" s="78">
        <v>159.55893084999997</v>
      </c>
      <c r="H15" s="30">
        <v>63.793780510000019</v>
      </c>
      <c r="I15" s="78">
        <v>-60.018671364768664</v>
      </c>
      <c r="J15" s="78">
        <v>352.35223337133255</v>
      </c>
      <c r="K15" s="16"/>
      <c r="L15" s="23"/>
    </row>
    <row r="16" spans="1:14" x14ac:dyDescent="0.25">
      <c r="A16" s="14" t="s">
        <v>61</v>
      </c>
      <c r="B16" s="9" t="s">
        <v>372</v>
      </c>
      <c r="C16" s="21">
        <v>0.99977099999999997</v>
      </c>
      <c r="D16" s="24">
        <v>0.64575199999999999</v>
      </c>
      <c r="E16" s="21">
        <v>-35.410008892036274</v>
      </c>
      <c r="F16" s="21">
        <v>1.4096378740101352</v>
      </c>
      <c r="G16" s="21">
        <v>0.34443699999999999</v>
      </c>
      <c r="H16" s="24">
        <v>0.32144299999999998</v>
      </c>
      <c r="I16" s="21">
        <v>-6.6758217032432672</v>
      </c>
      <c r="J16" s="21">
        <v>1.7754263510661032</v>
      </c>
      <c r="K16" s="16"/>
      <c r="L16" s="23"/>
    </row>
    <row r="17" spans="1:12" x14ac:dyDescent="0.25">
      <c r="A17" s="14" t="s">
        <v>61</v>
      </c>
      <c r="B17" s="121" t="s">
        <v>373</v>
      </c>
      <c r="C17" s="21">
        <v>5.7688600000000001</v>
      </c>
      <c r="D17" s="24">
        <v>7.8592769999999996</v>
      </c>
      <c r="E17" s="21">
        <v>36.236223447960249</v>
      </c>
      <c r="F17" s="21">
        <v>17.156330172476046</v>
      </c>
      <c r="G17" s="21">
        <v>85.377723000000003</v>
      </c>
      <c r="H17" s="24">
        <v>33.369093510000006</v>
      </c>
      <c r="I17" s="21">
        <v>-60.915924743038644</v>
      </c>
      <c r="J17" s="21">
        <v>184.30753797358443</v>
      </c>
      <c r="K17" s="16"/>
      <c r="L17" s="23"/>
    </row>
    <row r="18" spans="1:12" x14ac:dyDescent="0.25">
      <c r="A18" s="14" t="s">
        <v>61</v>
      </c>
      <c r="B18" s="121" t="s">
        <v>374</v>
      </c>
      <c r="C18" s="21">
        <v>5.2346219999999999</v>
      </c>
      <c r="D18" s="24">
        <v>3.7767780000000002</v>
      </c>
      <c r="E18" s="21">
        <v>-27.850033870640512</v>
      </c>
      <c r="F18" s="21">
        <v>8.2444797856270675</v>
      </c>
      <c r="G18" s="21">
        <v>73.836770849999965</v>
      </c>
      <c r="H18" s="24">
        <v>30.103244000000007</v>
      </c>
      <c r="I18" s="21">
        <v>-59.230010124420239</v>
      </c>
      <c r="J18" s="21">
        <v>166.26926904668193</v>
      </c>
      <c r="K18" s="16"/>
      <c r="L18" s="23"/>
    </row>
    <row r="19" spans="1:12" ht="15.6" x14ac:dyDescent="0.3">
      <c r="A19" s="14"/>
      <c r="B19" s="10" t="s">
        <v>53</v>
      </c>
      <c r="C19" s="78">
        <v>7.0608110000000011</v>
      </c>
      <c r="D19" s="30">
        <v>7.6274439999999988</v>
      </c>
      <c r="E19" s="78">
        <v>8.0250413160754199</v>
      </c>
      <c r="F19" s="78">
        <v>16.650252642332291</v>
      </c>
      <c r="G19" s="78">
        <v>3.0750199999999999</v>
      </c>
      <c r="H19" s="30">
        <v>3.1439249999999999</v>
      </c>
      <c r="I19" s="78">
        <v>2.2407984338313147</v>
      </c>
      <c r="J19" s="78">
        <v>17.364843193895961</v>
      </c>
      <c r="K19" s="16"/>
      <c r="L19" s="23"/>
    </row>
    <row r="20" spans="1:12" ht="15.6" x14ac:dyDescent="0.3">
      <c r="A20" s="14" t="s">
        <v>61</v>
      </c>
      <c r="B20" s="121" t="s">
        <v>375</v>
      </c>
      <c r="C20" s="21">
        <v>8.8401999999999994E-2</v>
      </c>
      <c r="D20" s="24">
        <v>0.112569</v>
      </c>
      <c r="E20" s="21">
        <v>27.337616796000109</v>
      </c>
      <c r="F20" s="21">
        <v>0.24573137340565249</v>
      </c>
      <c r="G20" s="21">
        <v>1.3051E-2</v>
      </c>
      <c r="H20" s="24">
        <v>7.4615000000000001E-2</v>
      </c>
      <c r="I20" s="21">
        <v>471.71864224963605</v>
      </c>
      <c r="J20" s="21">
        <v>0.41212108269521286</v>
      </c>
      <c r="K20" s="16"/>
      <c r="L20" s="23"/>
    </row>
    <row r="21" spans="1:12" ht="15.6" x14ac:dyDescent="0.3">
      <c r="A21" s="14" t="s">
        <v>61</v>
      </c>
      <c r="B21" s="121" t="s">
        <v>376</v>
      </c>
      <c r="C21" s="21">
        <v>0.55250299999999997</v>
      </c>
      <c r="D21" s="24">
        <v>1.304694</v>
      </c>
      <c r="E21" s="21">
        <v>136.14242818591032</v>
      </c>
      <c r="F21" s="21">
        <v>2.8480687266842062</v>
      </c>
      <c r="G21" s="21">
        <v>8.1523999999999999E-2</v>
      </c>
      <c r="H21" s="24">
        <v>0.76832599999999995</v>
      </c>
      <c r="I21" s="21">
        <v>842.45375594916823</v>
      </c>
      <c r="J21" s="21">
        <v>4.2436955435620458</v>
      </c>
      <c r="K21" s="16"/>
      <c r="L21" s="23"/>
    </row>
    <row r="22" spans="1:12" ht="15.6" x14ac:dyDescent="0.3">
      <c r="A22" s="14" t="s">
        <v>61</v>
      </c>
      <c r="B22" s="121" t="s">
        <v>377</v>
      </c>
      <c r="C22" s="21">
        <v>5.3859999999999998E-2</v>
      </c>
      <c r="D22" s="24">
        <v>3.3436E-2</v>
      </c>
      <c r="E22" s="21">
        <v>-37.92053471964352</v>
      </c>
      <c r="F22" s="21">
        <v>7.2988782002073357E-2</v>
      </c>
      <c r="G22" s="21">
        <v>2.8015999999999999E-2</v>
      </c>
      <c r="H22" s="24">
        <v>2.4423E-2</v>
      </c>
      <c r="I22" s="21">
        <v>-12.82481439177613</v>
      </c>
      <c r="J22" s="21">
        <v>0.13489557331187005</v>
      </c>
      <c r="K22" s="16"/>
      <c r="L22" s="23"/>
    </row>
    <row r="23" spans="1:12" ht="15.6" x14ac:dyDescent="0.3">
      <c r="A23" s="14" t="s">
        <v>61</v>
      </c>
      <c r="B23" s="121" t="s">
        <v>378</v>
      </c>
      <c r="C23" s="21">
        <v>2.83704</v>
      </c>
      <c r="D23" s="24">
        <v>2.985058</v>
      </c>
      <c r="E23" s="21">
        <v>5.2173391986013673</v>
      </c>
      <c r="F23" s="21">
        <v>6.5162025249893851</v>
      </c>
      <c r="G23" s="21">
        <v>1.386285</v>
      </c>
      <c r="H23" s="24">
        <v>0.92398199999999997</v>
      </c>
      <c r="I23" s="21">
        <v>-33.348337463075772</v>
      </c>
      <c r="J23" s="21">
        <v>5.1034304393337555</v>
      </c>
      <c r="K23" s="16"/>
      <c r="L23" s="23"/>
    </row>
    <row r="24" spans="1:12" x14ac:dyDescent="0.25">
      <c r="A24" s="14" t="s">
        <v>61</v>
      </c>
      <c r="B24" s="121" t="s">
        <v>379</v>
      </c>
      <c r="C24" s="21">
        <v>3.478612</v>
      </c>
      <c r="D24" s="24">
        <v>3.121197</v>
      </c>
      <c r="E24" s="21">
        <v>-10.274644024685708</v>
      </c>
      <c r="F24" s="21">
        <v>6.8133857943092888</v>
      </c>
      <c r="G24" s="21">
        <v>1.5372790000000001</v>
      </c>
      <c r="H24" s="24">
        <v>1.345602</v>
      </c>
      <c r="I24" s="21">
        <v>-12.468588980920192</v>
      </c>
      <c r="J24" s="21">
        <v>7.4321644859189684</v>
      </c>
      <c r="K24" s="16"/>
      <c r="L24" s="23"/>
    </row>
    <row r="25" spans="1:12" ht="15.6" x14ac:dyDescent="0.3">
      <c r="A25" s="14" t="s">
        <v>61</v>
      </c>
      <c r="B25" s="121" t="s">
        <v>380</v>
      </c>
      <c r="C25" s="21">
        <v>1.6084999999999999E-2</v>
      </c>
      <c r="D25" s="24">
        <v>7.5519999999999997E-3</v>
      </c>
      <c r="E25" s="21">
        <v>-53.049424930059061</v>
      </c>
      <c r="F25" s="21">
        <v>1.6485562916606591E-2</v>
      </c>
      <c r="G25" s="21">
        <v>5.4970000000000001E-3</v>
      </c>
      <c r="H25" s="24">
        <v>6.9769999999999997E-3</v>
      </c>
      <c r="I25" s="21">
        <v>26.923776605421136</v>
      </c>
      <c r="J25" s="21">
        <v>3.8536069074107081E-2</v>
      </c>
      <c r="K25" s="16"/>
      <c r="L25" s="23"/>
    </row>
    <row r="26" spans="1:12" ht="15.6" x14ac:dyDescent="0.3">
      <c r="A26" s="14" t="s">
        <v>61</v>
      </c>
      <c r="B26" s="121" t="s">
        <v>381</v>
      </c>
      <c r="C26" s="21">
        <v>3.4308999999999999E-2</v>
      </c>
      <c r="D26" s="24">
        <v>6.2937999999999994E-2</v>
      </c>
      <c r="E26" s="21">
        <v>83.444577224634912</v>
      </c>
      <c r="F26" s="21">
        <v>0.13738987802507757</v>
      </c>
      <c r="G26" s="21">
        <v>2.3368E-2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21" t="s">
        <v>382</v>
      </c>
      <c r="C27" s="21">
        <v>3.2185670000000002</v>
      </c>
      <c r="D27" s="24">
        <v>2.4881530000000001</v>
      </c>
      <c r="E27" s="21">
        <v>-22.693764026040164</v>
      </c>
      <c r="F27" s="21">
        <v>5.4314887218807524</v>
      </c>
      <c r="G27" s="21">
        <v>0.94775100000000001</v>
      </c>
      <c r="H27" s="24">
        <v>1.227668</v>
      </c>
      <c r="I27" s="21">
        <v>29.534867280540979</v>
      </c>
      <c r="J27" s="21">
        <v>6.7807795396403749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0.28706999999999999</v>
      </c>
      <c r="D28" s="24">
        <v>0.28784700000000002</v>
      </c>
      <c r="E28" s="21">
        <v>0.27066569129481355</v>
      </c>
      <c r="F28" s="21">
        <v>0.62835273157527261</v>
      </c>
      <c r="G28" s="21">
        <v>9.9156999999999995E-2</v>
      </c>
      <c r="H28" s="24">
        <v>0.165688</v>
      </c>
      <c r="I28" s="21">
        <v>67.096624544913624</v>
      </c>
      <c r="J28" s="21">
        <v>0.9151446485238145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5.5791180000000002</v>
      </c>
      <c r="D29" s="24">
        <v>4.0211969999999999</v>
      </c>
      <c r="E29" s="21">
        <v>-27.924144999263333</v>
      </c>
      <c r="F29" s="21">
        <v>8.778031798671833</v>
      </c>
      <c r="G29" s="21">
        <v>2.3926750000000001</v>
      </c>
      <c r="H29" s="24">
        <v>1.9256599999999999</v>
      </c>
      <c r="I29" s="21">
        <v>-19.51853051500936</v>
      </c>
      <c r="J29" s="21">
        <v>10.635999250859259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0.24626000000000001</v>
      </c>
      <c r="D30" s="24">
        <v>0.447135</v>
      </c>
      <c r="E30" s="21">
        <v>81.57029156176398</v>
      </c>
      <c r="F30" s="21">
        <v>0.97606887906738471</v>
      </c>
      <c r="G30" s="21">
        <v>5.8105999999999998E-2</v>
      </c>
      <c r="H30" s="24">
        <v>0.14393500000000001</v>
      </c>
      <c r="I30" s="21">
        <v>147.71107975080028</v>
      </c>
      <c r="J30" s="21">
        <v>0.79499628811546563</v>
      </c>
      <c r="K30" s="99"/>
      <c r="L30" s="102"/>
    </row>
    <row r="31" spans="1:12" x14ac:dyDescent="0.25">
      <c r="A31" s="14"/>
      <c r="B31" s="10" t="s">
        <v>43</v>
      </c>
      <c r="C31" s="78">
        <v>1.8254640000000002</v>
      </c>
      <c r="D31" s="30">
        <v>2.5938289999999999</v>
      </c>
      <c r="E31" s="78">
        <v>42.091490163596745</v>
      </c>
      <c r="F31" s="78">
        <v>5.6621730898329927</v>
      </c>
      <c r="G31" s="78">
        <v>0.50178400000000001</v>
      </c>
      <c r="H31" s="30">
        <v>1.2558870000000002</v>
      </c>
      <c r="I31" s="78">
        <v>150.28438531320253</v>
      </c>
      <c r="J31" s="78">
        <v>6.9366415624585258</v>
      </c>
      <c r="K31" s="16"/>
      <c r="L31" s="23"/>
    </row>
    <row r="32" spans="1:12" x14ac:dyDescent="0.25">
      <c r="A32" s="14" t="s">
        <v>61</v>
      </c>
      <c r="B32" s="121" t="s">
        <v>383</v>
      </c>
      <c r="C32" s="21">
        <v>0.74196099999999998</v>
      </c>
      <c r="D32" s="24">
        <v>0.73808499999999999</v>
      </c>
      <c r="E32" s="21">
        <v>-0.52239942530671879</v>
      </c>
      <c r="F32" s="21">
        <v>1.6111952734776982</v>
      </c>
      <c r="G32" s="21">
        <v>0.210503</v>
      </c>
      <c r="H32" s="24">
        <v>0.32344200000000001</v>
      </c>
      <c r="I32" s="21">
        <v>53.651966955340313</v>
      </c>
      <c r="J32" s="21">
        <v>1.7864674291912488</v>
      </c>
      <c r="K32" s="16"/>
      <c r="L32" s="23"/>
    </row>
    <row r="33" spans="1:12" x14ac:dyDescent="0.25">
      <c r="A33" s="14" t="s">
        <v>61</v>
      </c>
      <c r="B33" s="121" t="s">
        <v>384</v>
      </c>
      <c r="C33" s="21">
        <v>6.0179999999999999E-3</v>
      </c>
      <c r="D33" s="24">
        <v>6.9629999999999996E-3</v>
      </c>
      <c r="E33" s="21">
        <v>15.702891326021939</v>
      </c>
      <c r="F33" s="21">
        <v>1.519981125375155E-2</v>
      </c>
      <c r="G33" s="21">
        <v>9.0200000000000002E-4</v>
      </c>
      <c r="H33" s="24">
        <v>1.63E-4</v>
      </c>
      <c r="I33" s="21">
        <v>-81.929046563192912</v>
      </c>
      <c r="J33" s="21">
        <v>9.0029801620746094E-4</v>
      </c>
      <c r="K33" s="16"/>
      <c r="L33" s="23"/>
    </row>
    <row r="34" spans="1:12" x14ac:dyDescent="0.25">
      <c r="A34" s="14" t="s">
        <v>61</v>
      </c>
      <c r="B34" s="121" t="s">
        <v>385</v>
      </c>
      <c r="C34" s="21">
        <v>0.442025</v>
      </c>
      <c r="D34" s="24">
        <v>0.75211300000000003</v>
      </c>
      <c r="E34" s="21">
        <v>70.151688252926874</v>
      </c>
      <c r="F34" s="21">
        <v>1.6418175558656958</v>
      </c>
      <c r="G34" s="21">
        <v>7.9969999999999999E-2</v>
      </c>
      <c r="H34" s="24">
        <v>0.47933900000000002</v>
      </c>
      <c r="I34" s="21">
        <v>499.39852444666747</v>
      </c>
      <c r="J34" s="21">
        <v>2.6475334404347737</v>
      </c>
      <c r="K34" s="16"/>
      <c r="L34" s="23"/>
    </row>
    <row r="35" spans="1:12" x14ac:dyDescent="0.25">
      <c r="A35" s="14" t="s">
        <v>61</v>
      </c>
      <c r="B35" s="121" t="s">
        <v>387</v>
      </c>
      <c r="C35" s="21">
        <v>2.2662999999999999E-2</v>
      </c>
      <c r="D35" s="24">
        <v>0.182479</v>
      </c>
      <c r="E35" s="21">
        <v>705.18466222477173</v>
      </c>
      <c r="F35" s="21">
        <v>0.39834070914452518</v>
      </c>
      <c r="G35" s="21">
        <v>4.1999999999999998E-5</v>
      </c>
      <c r="H35" s="24">
        <v>1.1934999999999999E-2</v>
      </c>
      <c r="I35" s="21">
        <v>28316.666666666668</v>
      </c>
      <c r="J35" s="21">
        <v>6.5920594008810091E-2</v>
      </c>
      <c r="K35" s="16"/>
      <c r="L35" s="23"/>
    </row>
    <row r="36" spans="1:12" x14ac:dyDescent="0.25">
      <c r="A36" s="14" t="s">
        <v>61</v>
      </c>
      <c r="B36" s="121" t="s">
        <v>389</v>
      </c>
      <c r="C36" s="21">
        <v>0.16261100000000001</v>
      </c>
      <c r="D36" s="24">
        <v>5.9895999999999998E-2</v>
      </c>
      <c r="E36" s="21">
        <v>-63.16608347528765</v>
      </c>
      <c r="F36" s="21">
        <v>0.13074937453033214</v>
      </c>
      <c r="G36" s="21">
        <v>3.0863999999999999E-2</v>
      </c>
      <c r="H36" s="24">
        <v>3.4673000000000002E-2</v>
      </c>
      <c r="I36" s="21">
        <v>12.341238983929514</v>
      </c>
      <c r="J36" s="21">
        <v>0.19150940561939445</v>
      </c>
      <c r="K36" s="16"/>
      <c r="L36" s="23"/>
    </row>
    <row r="37" spans="1:12" x14ac:dyDescent="0.25">
      <c r="A37" s="14" t="s">
        <v>61</v>
      </c>
      <c r="B37" s="121" t="s">
        <v>390</v>
      </c>
      <c r="C37" s="21">
        <v>1.4971999999999999E-2</v>
      </c>
      <c r="D37" s="24">
        <v>0.200046</v>
      </c>
      <c r="E37" s="21">
        <v>1236.1341170184344</v>
      </c>
      <c r="F37" s="21">
        <v>0.43668841620967724</v>
      </c>
      <c r="G37" s="21">
        <v>9.2E-5</v>
      </c>
      <c r="H37" s="24">
        <v>0.15637899999999999</v>
      </c>
      <c r="I37" s="21">
        <v>169877.17391304349</v>
      </c>
      <c r="J37" s="21">
        <v>0.86372824218715649</v>
      </c>
      <c r="K37" s="16"/>
      <c r="L37" s="23"/>
    </row>
    <row r="38" spans="1:12" x14ac:dyDescent="0.25">
      <c r="A38" s="14" t="s">
        <v>61</v>
      </c>
      <c r="B38" s="121" t="s">
        <v>399</v>
      </c>
      <c r="C38" s="21">
        <v>0</v>
      </c>
      <c r="D38" s="24">
        <v>1.2175E-2</v>
      </c>
      <c r="E38" s="21" t="s">
        <v>97</v>
      </c>
      <c r="F38" s="21">
        <v>2.657729455901553E-2</v>
      </c>
      <c r="G38" s="21">
        <v>0</v>
      </c>
      <c r="H38" s="24">
        <v>0</v>
      </c>
      <c r="I38" s="21" t="s">
        <v>97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391</v>
      </c>
      <c r="C39" s="21">
        <v>0.41187400000000002</v>
      </c>
      <c r="D39" s="24">
        <v>0.58941900000000003</v>
      </c>
      <c r="E39" s="21">
        <v>43.106629697431728</v>
      </c>
      <c r="F39" s="21">
        <v>1.286666314717074</v>
      </c>
      <c r="G39" s="21">
        <v>0.17941099999999999</v>
      </c>
      <c r="H39" s="24">
        <v>0.24995600000000001</v>
      </c>
      <c r="I39" s="21">
        <v>39.320331529281937</v>
      </c>
      <c r="J39" s="21">
        <v>1.380582153000933</v>
      </c>
      <c r="K39" s="16"/>
      <c r="L39" s="23"/>
    </row>
    <row r="40" spans="1:12" s="137" customFormat="1" x14ac:dyDescent="0.25">
      <c r="A40" s="97"/>
      <c r="B40" s="121" t="s">
        <v>442</v>
      </c>
      <c r="C40" s="21">
        <v>4.0000000000000002E-4</v>
      </c>
      <c r="D40" s="24">
        <v>5.973E-3</v>
      </c>
      <c r="E40" s="21">
        <v>1393.25</v>
      </c>
      <c r="F40" s="21">
        <v>1.3038700648952751E-2</v>
      </c>
      <c r="G40" s="21">
        <v>0</v>
      </c>
      <c r="H40" s="24">
        <v>0</v>
      </c>
      <c r="I40" s="21" t="s">
        <v>97</v>
      </c>
      <c r="J40" s="21">
        <v>0</v>
      </c>
      <c r="K40" s="99"/>
      <c r="L40" s="135"/>
    </row>
    <row r="41" spans="1:12" x14ac:dyDescent="0.25">
      <c r="A41" s="97"/>
      <c r="B41" s="121" t="s">
        <v>443</v>
      </c>
      <c r="C41" s="21">
        <v>2.2939999999999999E-2</v>
      </c>
      <c r="D41" s="24">
        <v>4.6679999999999999E-2</v>
      </c>
      <c r="E41" s="21">
        <v>103.48735832606799</v>
      </c>
      <c r="F41" s="21">
        <v>0.10189963942627063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/>
      <c r="B42" s="121" t="s">
        <v>444</v>
      </c>
      <c r="C42" s="21">
        <v>1.774E-3</v>
      </c>
      <c r="D42" s="24">
        <v>3.6299999999999999E-4</v>
      </c>
      <c r="E42" s="21">
        <v>-79.537767756482523</v>
      </c>
      <c r="F42" s="21">
        <v>7.9240722175955946E-4</v>
      </c>
      <c r="G42" s="21">
        <v>1.2669999999999999E-3</v>
      </c>
      <c r="H42" s="24">
        <v>2.63E-4</v>
      </c>
      <c r="I42" s="21">
        <v>-79.24230465666929</v>
      </c>
      <c r="J42" s="21">
        <v>1.4526280875003818E-3</v>
      </c>
      <c r="K42" s="99"/>
    </row>
    <row r="43" spans="1:12" x14ac:dyDescent="0.25">
      <c r="A43" s="14"/>
      <c r="B43" s="9" t="s">
        <v>2</v>
      </c>
      <c r="C43" s="21">
        <v>18.275819460000015</v>
      </c>
      <c r="D43" s="24">
        <v>18.550157369999898</v>
      </c>
      <c r="E43" s="21">
        <v>1.5010977242378765</v>
      </c>
      <c r="F43" s="21">
        <v>40.493880619185227</v>
      </c>
      <c r="G43" s="21">
        <v>-149.13028780999994</v>
      </c>
      <c r="H43" s="24">
        <v>-52.324022530000015</v>
      </c>
      <c r="I43" s="21">
        <v>-64.913886174038865</v>
      </c>
      <c r="J43" s="21">
        <v>-289.00131094327304</v>
      </c>
      <c r="K43" s="16"/>
    </row>
    <row r="44" spans="1:12" x14ac:dyDescent="0.25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25">
      <c r="A45" s="17"/>
      <c r="B45" s="37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25">
      <c r="B46" s="20"/>
      <c r="C46" s="20"/>
      <c r="D46" s="77"/>
      <c r="E46" s="20"/>
    </row>
    <row r="47" spans="1:12" x14ac:dyDescent="0.25">
      <c r="B47" s="20"/>
      <c r="C47" s="20"/>
      <c r="D47" s="77"/>
      <c r="E47" s="20"/>
    </row>
    <row r="48" spans="1:12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103.48537425000022</v>
      </c>
      <c r="D13" s="24">
        <v>94.540502860000231</v>
      </c>
      <c r="E13" s="24">
        <v>-8.6436092586290929</v>
      </c>
      <c r="F13" s="22">
        <v>100</v>
      </c>
      <c r="G13" s="24">
        <v>40.451919259999976</v>
      </c>
      <c r="H13" s="24">
        <v>38.979228269999986</v>
      </c>
      <c r="I13" s="24">
        <v>-3.6405960877515908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47.202276999999995</v>
      </c>
      <c r="D14" s="30">
        <v>44.705363000000006</v>
      </c>
      <c r="E14" s="78">
        <v>-5.2898168450644656</v>
      </c>
      <c r="F14" s="78">
        <v>47.286995147679391</v>
      </c>
      <c r="G14" s="78">
        <v>18.212671</v>
      </c>
      <c r="H14" s="30">
        <v>17.630882999999997</v>
      </c>
      <c r="I14" s="78">
        <v>-3.1944133839567179</v>
      </c>
      <c r="J14" s="78">
        <v>45.231482978254469</v>
      </c>
      <c r="K14" s="16"/>
    </row>
    <row r="15" spans="1:14" ht="15.6" x14ac:dyDescent="0.3">
      <c r="A15" s="14"/>
      <c r="B15" s="10" t="s">
        <v>52</v>
      </c>
      <c r="C15" s="78">
        <v>22.696180999999999</v>
      </c>
      <c r="D15" s="30">
        <v>24.672733000000001</v>
      </c>
      <c r="E15" s="78">
        <v>8.7087426734920861</v>
      </c>
      <c r="F15" s="78">
        <v>26.097526725171409</v>
      </c>
      <c r="G15" s="78">
        <v>8.0767740000000003</v>
      </c>
      <c r="H15" s="30">
        <v>10.342022999999999</v>
      </c>
      <c r="I15" s="78">
        <v>28.046457657475599</v>
      </c>
      <c r="J15" s="78">
        <v>26.532138934006667</v>
      </c>
      <c r="K15" s="16"/>
    </row>
    <row r="16" spans="1:14" x14ac:dyDescent="0.25">
      <c r="A16" s="14" t="s">
        <v>61</v>
      </c>
      <c r="B16" s="9" t="s">
        <v>372</v>
      </c>
      <c r="C16" s="21">
        <v>1.9046400000000001</v>
      </c>
      <c r="D16" s="24">
        <v>1.684485</v>
      </c>
      <c r="E16" s="21">
        <v>-11.558877268145162</v>
      </c>
      <c r="F16" s="21">
        <v>1.7817601441093032</v>
      </c>
      <c r="G16" s="21">
        <v>0.68191599999999997</v>
      </c>
      <c r="H16" s="24">
        <v>0.62628399999999995</v>
      </c>
      <c r="I16" s="21">
        <v>-8.1581895717361075</v>
      </c>
      <c r="J16" s="21">
        <v>1.6067121587474162</v>
      </c>
      <c r="K16" s="16"/>
    </row>
    <row r="17" spans="1:11" x14ac:dyDescent="0.25">
      <c r="A17" s="14" t="s">
        <v>61</v>
      </c>
      <c r="B17" s="121" t="s">
        <v>373</v>
      </c>
      <c r="C17" s="21">
        <v>13.274991999999999</v>
      </c>
      <c r="D17" s="24">
        <v>16.910371000000001</v>
      </c>
      <c r="E17" s="21">
        <v>27.385169045676271</v>
      </c>
      <c r="F17" s="21">
        <v>17.886906128521051</v>
      </c>
      <c r="G17" s="21">
        <v>4.5426029999999997</v>
      </c>
      <c r="H17" s="24">
        <v>7.5081899999999999</v>
      </c>
      <c r="I17" s="21">
        <v>65.283869182492964</v>
      </c>
      <c r="J17" s="21">
        <v>19.262028350054873</v>
      </c>
      <c r="K17" s="16"/>
    </row>
    <row r="18" spans="1:11" x14ac:dyDescent="0.25">
      <c r="A18" s="14" t="s">
        <v>61</v>
      </c>
      <c r="B18" s="121" t="s">
        <v>374</v>
      </c>
      <c r="C18" s="21">
        <v>7.5165490000000004</v>
      </c>
      <c r="D18" s="24">
        <v>6.077877</v>
      </c>
      <c r="E18" s="21">
        <v>-19.140060152604612</v>
      </c>
      <c r="F18" s="21">
        <v>6.4288604525410546</v>
      </c>
      <c r="G18" s="21">
        <v>2.852255</v>
      </c>
      <c r="H18" s="24">
        <v>2.2075490000000002</v>
      </c>
      <c r="I18" s="21">
        <v>-22.603378730162614</v>
      </c>
      <c r="J18" s="21">
        <v>5.6633984252043819</v>
      </c>
      <c r="K18" s="16"/>
    </row>
    <row r="19" spans="1:11" ht="15.6" x14ac:dyDescent="0.3">
      <c r="A19" s="14"/>
      <c r="B19" s="10" t="s">
        <v>53</v>
      </c>
      <c r="C19" s="78">
        <v>24.506095999999999</v>
      </c>
      <c r="D19" s="30">
        <v>20.032630000000001</v>
      </c>
      <c r="E19" s="78">
        <v>-18.254502879610037</v>
      </c>
      <c r="F19" s="78">
        <v>21.189468422507979</v>
      </c>
      <c r="G19" s="78">
        <v>10.135897</v>
      </c>
      <c r="H19" s="30">
        <v>7.2888599999999997</v>
      </c>
      <c r="I19" s="78">
        <v>-28.088653623847993</v>
      </c>
      <c r="J19" s="78">
        <v>18.699344044247805</v>
      </c>
      <c r="K19" s="16"/>
    </row>
    <row r="20" spans="1:11" x14ac:dyDescent="0.25">
      <c r="A20" s="14" t="s">
        <v>61</v>
      </c>
      <c r="B20" s="121" t="s">
        <v>375</v>
      </c>
      <c r="C20" s="21">
        <v>1.497045</v>
      </c>
      <c r="D20" s="24">
        <v>0.58625300000000002</v>
      </c>
      <c r="E20" s="21">
        <v>-60.839320127317478</v>
      </c>
      <c r="F20" s="21">
        <v>0.62010776573523141</v>
      </c>
      <c r="G20" s="21">
        <v>0.54198400000000002</v>
      </c>
      <c r="H20" s="24">
        <v>0.26485500000000001</v>
      </c>
      <c r="I20" s="21">
        <v>-51.132321249335774</v>
      </c>
      <c r="J20" s="21">
        <v>0.67947727996411689</v>
      </c>
      <c r="K20" s="16"/>
    </row>
    <row r="21" spans="1:11" x14ac:dyDescent="0.25">
      <c r="A21" s="14" t="s">
        <v>61</v>
      </c>
      <c r="B21" s="121" t="s">
        <v>376</v>
      </c>
      <c r="C21" s="21">
        <v>3.0125350000000002</v>
      </c>
      <c r="D21" s="24">
        <v>3.3701759999999998</v>
      </c>
      <c r="E21" s="21">
        <v>11.871762485747039</v>
      </c>
      <c r="F21" s="21">
        <v>3.5647959319517328</v>
      </c>
      <c r="G21" s="21">
        <v>1.0364089999999999</v>
      </c>
      <c r="H21" s="24">
        <v>1.386738</v>
      </c>
      <c r="I21" s="21">
        <v>33.802195851251795</v>
      </c>
      <c r="J21" s="21">
        <v>3.5576332871302392</v>
      </c>
      <c r="K21" s="16"/>
    </row>
    <row r="22" spans="1:11" x14ac:dyDescent="0.25">
      <c r="A22" s="14" t="s">
        <v>61</v>
      </c>
      <c r="B22" s="121" t="s">
        <v>377</v>
      </c>
      <c r="C22" s="21">
        <v>0.88204199999999999</v>
      </c>
      <c r="D22" s="24">
        <v>1.528009</v>
      </c>
      <c r="E22" s="21">
        <v>73.235401488817999</v>
      </c>
      <c r="F22" s="21">
        <v>1.6162480141053865</v>
      </c>
      <c r="G22" s="21">
        <v>0.43657899999999999</v>
      </c>
      <c r="H22" s="24">
        <v>0.46252799999999999</v>
      </c>
      <c r="I22" s="21">
        <v>5.9437123636272071</v>
      </c>
      <c r="J22" s="21">
        <v>1.1866012246219366</v>
      </c>
      <c r="K22" s="16"/>
    </row>
    <row r="23" spans="1:11" x14ac:dyDescent="0.25">
      <c r="A23" s="14" t="s">
        <v>61</v>
      </c>
      <c r="B23" s="121" t="s">
        <v>378</v>
      </c>
      <c r="C23" s="21">
        <v>5.0812999999999997</v>
      </c>
      <c r="D23" s="24">
        <v>3.6646399999999999</v>
      </c>
      <c r="E23" s="21">
        <v>-27.879873260779718</v>
      </c>
      <c r="F23" s="21">
        <v>3.8762645523757806</v>
      </c>
      <c r="G23" s="21">
        <v>1.474812</v>
      </c>
      <c r="H23" s="24">
        <v>1.2411129999999999</v>
      </c>
      <c r="I23" s="21">
        <v>-15.846019696069746</v>
      </c>
      <c r="J23" s="21">
        <v>3.1840368706201696</v>
      </c>
      <c r="K23" s="16"/>
    </row>
    <row r="24" spans="1:11" x14ac:dyDescent="0.25">
      <c r="A24" s="14" t="s">
        <v>61</v>
      </c>
      <c r="B24" s="121" t="s">
        <v>379</v>
      </c>
      <c r="C24" s="21">
        <v>9.6707479999999997</v>
      </c>
      <c r="D24" s="24">
        <v>8.3580410000000001</v>
      </c>
      <c r="E24" s="21">
        <v>-13.57399655124919</v>
      </c>
      <c r="F24" s="21">
        <v>8.8406986922599273</v>
      </c>
      <c r="G24" s="21">
        <v>4.7591239999999999</v>
      </c>
      <c r="H24" s="24">
        <v>2.8569339999999999</v>
      </c>
      <c r="I24" s="21">
        <v>-39.969330490233077</v>
      </c>
      <c r="J24" s="21">
        <v>7.3293754822714465</v>
      </c>
      <c r="K24" s="16"/>
    </row>
    <row r="25" spans="1:11" x14ac:dyDescent="0.25">
      <c r="A25" s="14" t="s">
        <v>61</v>
      </c>
      <c r="B25" s="121" t="s">
        <v>380</v>
      </c>
      <c r="C25" s="21">
        <v>0.23092299999999999</v>
      </c>
      <c r="D25" s="24">
        <v>4.9778999999999997E-2</v>
      </c>
      <c r="E25" s="21">
        <v>-78.443463838595548</v>
      </c>
      <c r="F25" s="21">
        <v>5.2653623044204609E-2</v>
      </c>
      <c r="G25" s="21">
        <v>0.229576</v>
      </c>
      <c r="H25" s="24">
        <v>4.9744999999999998E-2</v>
      </c>
      <c r="I25" s="21">
        <v>-78.331794264208796</v>
      </c>
      <c r="J25" s="21">
        <v>0.12761925314536252</v>
      </c>
      <c r="K25" s="16"/>
    </row>
    <row r="26" spans="1:11" x14ac:dyDescent="0.25">
      <c r="A26" s="14" t="s">
        <v>61</v>
      </c>
      <c r="B26" s="121" t="s">
        <v>381</v>
      </c>
      <c r="C26" s="21">
        <v>0.16745699999999999</v>
      </c>
      <c r="D26" s="24">
        <v>4.5476999999999997E-2</v>
      </c>
      <c r="E26" s="21">
        <v>-72.842580483347959</v>
      </c>
      <c r="F26" s="21">
        <v>4.8103192414096163E-2</v>
      </c>
      <c r="G26" s="21">
        <v>9.7490000000000007E-3</v>
      </c>
      <c r="H26" s="24">
        <v>3.5189999999999999E-2</v>
      </c>
      <c r="I26" s="21">
        <v>260.9600984716381</v>
      </c>
      <c r="J26" s="21">
        <v>9.0278852511514879E-2</v>
      </c>
      <c r="K26" s="16"/>
    </row>
    <row r="27" spans="1:11" x14ac:dyDescent="0.25">
      <c r="A27" s="14" t="s">
        <v>61</v>
      </c>
      <c r="B27" s="121" t="s">
        <v>382</v>
      </c>
      <c r="C27" s="21">
        <v>3.9640460000000002</v>
      </c>
      <c r="D27" s="24">
        <v>2.4302549999999998</v>
      </c>
      <c r="E27" s="21">
        <v>-38.692563103455413</v>
      </c>
      <c r="F27" s="21">
        <v>2.5705966506216171</v>
      </c>
      <c r="G27" s="21">
        <v>1.647664</v>
      </c>
      <c r="H27" s="24">
        <v>0.991757</v>
      </c>
      <c r="I27" s="21">
        <v>-39.808298293826894</v>
      </c>
      <c r="J27" s="21">
        <v>2.5443217939830198</v>
      </c>
      <c r="K27" s="16"/>
    </row>
    <row r="28" spans="1:11" x14ac:dyDescent="0.25">
      <c r="A28" s="14" t="s">
        <v>61</v>
      </c>
      <c r="B28" s="121" t="s">
        <v>152</v>
      </c>
      <c r="C28" s="21">
        <v>0.481678</v>
      </c>
      <c r="D28" s="24">
        <v>0.53963700000000003</v>
      </c>
      <c r="E28" s="21">
        <v>12.03272725762854</v>
      </c>
      <c r="F28" s="21">
        <v>0.57079979868429354</v>
      </c>
      <c r="G28" s="21">
        <v>0.191056</v>
      </c>
      <c r="H28" s="24">
        <v>0.223465</v>
      </c>
      <c r="I28" s="21">
        <v>16.963089356000328</v>
      </c>
      <c r="J28" s="21">
        <v>0.57329251993423336</v>
      </c>
      <c r="K28" s="16"/>
    </row>
    <row r="29" spans="1:11" x14ac:dyDescent="0.25">
      <c r="A29" s="14" t="s">
        <v>61</v>
      </c>
      <c r="B29" s="121" t="s">
        <v>153</v>
      </c>
      <c r="C29" s="21">
        <v>24.829999000000001</v>
      </c>
      <c r="D29" s="24">
        <v>18.511543</v>
      </c>
      <c r="E29" s="21">
        <v>-25.446863690973164</v>
      </c>
      <c r="F29" s="21">
        <v>19.580542138021748</v>
      </c>
      <c r="G29" s="21">
        <v>10.334633</v>
      </c>
      <c r="H29" s="24">
        <v>6.6682350000000001</v>
      </c>
      <c r="I29" s="21">
        <v>-35.476808900712776</v>
      </c>
      <c r="J29" s="21">
        <v>17.107149874314334</v>
      </c>
      <c r="K29" s="16"/>
    </row>
    <row r="30" spans="1:11" x14ac:dyDescent="0.25">
      <c r="A30" s="14" t="s">
        <v>61</v>
      </c>
      <c r="B30" s="121" t="s">
        <v>154</v>
      </c>
      <c r="C30" s="21">
        <v>0.49924499999999999</v>
      </c>
      <c r="D30" s="24">
        <v>0.85023199999999999</v>
      </c>
      <c r="E30" s="21">
        <v>70.303558373143431</v>
      </c>
      <c r="F30" s="21">
        <v>0.8993309473496891</v>
      </c>
      <c r="G30" s="21">
        <v>0.26537699999999997</v>
      </c>
      <c r="H30" s="24">
        <v>0.36342999999999998</v>
      </c>
      <c r="I30" s="21">
        <v>36.948567509618393</v>
      </c>
      <c r="J30" s="21">
        <v>0.93236838216140516</v>
      </c>
      <c r="K30" s="16"/>
    </row>
    <row r="31" spans="1:11" x14ac:dyDescent="0.25">
      <c r="A31" s="14"/>
      <c r="B31" s="10" t="s">
        <v>43</v>
      </c>
      <c r="C31" s="78">
        <v>4.5214870000000005</v>
      </c>
      <c r="D31" s="30">
        <v>4.6259759999999996</v>
      </c>
      <c r="E31" s="78">
        <v>2.3109432803853913</v>
      </c>
      <c r="F31" s="78">
        <v>4.8931155008243934</v>
      </c>
      <c r="G31" s="78">
        <v>1.9935589999999996</v>
      </c>
      <c r="H31" s="30">
        <v>2.2174959999999997</v>
      </c>
      <c r="I31" s="78">
        <v>11.233025960104515</v>
      </c>
      <c r="J31" s="78">
        <v>5.6889171448955427</v>
      </c>
      <c r="K31" s="16"/>
    </row>
    <row r="32" spans="1:11" x14ac:dyDescent="0.25">
      <c r="A32" s="14" t="s">
        <v>61</v>
      </c>
      <c r="B32" s="121" t="s">
        <v>383</v>
      </c>
      <c r="C32" s="21">
        <v>0.63707599999999998</v>
      </c>
      <c r="D32" s="24">
        <v>0.31179699999999999</v>
      </c>
      <c r="E32" s="21">
        <v>-51.05811551526034</v>
      </c>
      <c r="F32" s="21">
        <v>0.32980256140769931</v>
      </c>
      <c r="G32" s="21">
        <v>0.33081700000000003</v>
      </c>
      <c r="H32" s="24">
        <v>6.2802999999999998E-2</v>
      </c>
      <c r="I32" s="21">
        <v>-81.015788185008631</v>
      </c>
      <c r="J32" s="21">
        <v>0.16111914675421055</v>
      </c>
      <c r="K32" s="16"/>
    </row>
    <row r="33" spans="1:11" x14ac:dyDescent="0.25">
      <c r="A33" s="14" t="s">
        <v>61</v>
      </c>
      <c r="B33" s="121" t="s">
        <v>384</v>
      </c>
      <c r="C33" s="21">
        <v>2.8420000000000001E-2</v>
      </c>
      <c r="D33" s="24">
        <v>6.3658000000000006E-2</v>
      </c>
      <c r="E33" s="21">
        <v>123.99014778325123</v>
      </c>
      <c r="F33" s="21">
        <v>6.7334103452218352E-2</v>
      </c>
      <c r="G33" s="21">
        <v>2.7819E-2</v>
      </c>
      <c r="H33" s="24">
        <v>4.7447000000000003E-2</v>
      </c>
      <c r="I33" s="21">
        <v>70.556094755383029</v>
      </c>
      <c r="J33" s="21">
        <v>0.12172380548774785</v>
      </c>
      <c r="K33" s="16"/>
    </row>
    <row r="34" spans="1:11" x14ac:dyDescent="0.25">
      <c r="A34" s="14" t="s">
        <v>61</v>
      </c>
      <c r="B34" s="121" t="s">
        <v>385</v>
      </c>
      <c r="C34" s="21">
        <v>0.34547600000000001</v>
      </c>
      <c r="D34" s="24">
        <v>0.83740199999999998</v>
      </c>
      <c r="E34" s="21">
        <v>142.39078836156489</v>
      </c>
      <c r="F34" s="21">
        <v>0.88576004428500033</v>
      </c>
      <c r="G34" s="21">
        <v>0.119519</v>
      </c>
      <c r="H34" s="24">
        <v>0.55608599999999997</v>
      </c>
      <c r="I34" s="21">
        <v>365.26995707795413</v>
      </c>
      <c r="J34" s="21">
        <v>1.4266213690741194</v>
      </c>
      <c r="K34" s="16"/>
    </row>
    <row r="35" spans="1:11" x14ac:dyDescent="0.25">
      <c r="A35" s="14" t="s">
        <v>61</v>
      </c>
      <c r="B35" s="121" t="s">
        <v>387</v>
      </c>
      <c r="C35" s="21">
        <v>0.54769599999999996</v>
      </c>
      <c r="D35" s="24">
        <v>0.43252000000000002</v>
      </c>
      <c r="E35" s="21">
        <v>-21.029184072916351</v>
      </c>
      <c r="F35" s="21">
        <v>0.45749703768816929</v>
      </c>
      <c r="G35" s="21">
        <v>0.37274000000000002</v>
      </c>
      <c r="H35" s="24">
        <v>0.37716699999999997</v>
      </c>
      <c r="I35" s="21">
        <v>1.1876911520094291</v>
      </c>
      <c r="J35" s="21">
        <v>0.96761022919041006</v>
      </c>
      <c r="K35" s="16"/>
    </row>
    <row r="36" spans="1:11" x14ac:dyDescent="0.25">
      <c r="A36" s="14" t="s">
        <v>61</v>
      </c>
      <c r="B36" s="121" t="s">
        <v>398</v>
      </c>
      <c r="C36" s="21">
        <v>7.9260000000000008E-3</v>
      </c>
      <c r="D36" s="24">
        <v>9.8410000000000008E-3</v>
      </c>
      <c r="E36" s="21">
        <v>24.160989149634116</v>
      </c>
      <c r="F36" s="21">
        <v>1.0409295172221571E-2</v>
      </c>
      <c r="G36" s="21">
        <v>7.9260000000000008E-3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389</v>
      </c>
      <c r="C37" s="21">
        <v>1.541806</v>
      </c>
      <c r="D37" s="24">
        <v>1.322489</v>
      </c>
      <c r="E37" s="21">
        <v>-14.224681963878727</v>
      </c>
      <c r="F37" s="21">
        <v>1.398859705620987</v>
      </c>
      <c r="G37" s="21">
        <v>0.58211199999999996</v>
      </c>
      <c r="H37" s="24">
        <v>0.48757299999999998</v>
      </c>
      <c r="I37" s="21">
        <v>-16.2406890770161</v>
      </c>
      <c r="J37" s="21">
        <v>1.2508533945892824</v>
      </c>
      <c r="K37" s="16"/>
    </row>
    <row r="38" spans="1:11" x14ac:dyDescent="0.25">
      <c r="A38" s="14" t="s">
        <v>61</v>
      </c>
      <c r="B38" s="121" t="s">
        <v>390</v>
      </c>
      <c r="C38" s="21">
        <v>0.27900999999999998</v>
      </c>
      <c r="D38" s="24">
        <v>0.72449699999999995</v>
      </c>
      <c r="E38" s="21">
        <v>159.66703702376259</v>
      </c>
      <c r="F38" s="21">
        <v>0.76633503956803284</v>
      </c>
      <c r="G38" s="21">
        <v>7.7823000000000003E-2</v>
      </c>
      <c r="H38" s="24">
        <v>0.25959300000000002</v>
      </c>
      <c r="I38" s="21">
        <v>233.56848232527659</v>
      </c>
      <c r="J38" s="21">
        <v>0.66597778232514027</v>
      </c>
      <c r="K38" s="16"/>
    </row>
    <row r="39" spans="1:11" x14ac:dyDescent="0.25">
      <c r="A39" s="14" t="s">
        <v>61</v>
      </c>
      <c r="B39" s="121" t="s">
        <v>399</v>
      </c>
      <c r="C39" s="21">
        <v>0.125671</v>
      </c>
      <c r="D39" s="24">
        <v>4.7139E-2</v>
      </c>
      <c r="E39" s="21">
        <v>-62.490152859450475</v>
      </c>
      <c r="F39" s="21">
        <v>4.9861169101041831E-2</v>
      </c>
      <c r="G39" s="21">
        <v>5.9497000000000001E-2</v>
      </c>
      <c r="H39" s="24">
        <v>3.0432000000000001E-2</v>
      </c>
      <c r="I39" s="21">
        <v>-48.851202581642774</v>
      </c>
      <c r="J39" s="21">
        <v>7.8072351225644238E-2</v>
      </c>
      <c r="K39" s="16"/>
    </row>
    <row r="40" spans="1:11" x14ac:dyDescent="0.25">
      <c r="A40" s="14" t="s">
        <v>61</v>
      </c>
      <c r="B40" s="121" t="s">
        <v>391</v>
      </c>
      <c r="C40" s="21">
        <v>0.864703</v>
      </c>
      <c r="D40" s="24">
        <v>0.77628699999999995</v>
      </c>
      <c r="E40" s="21">
        <v>-10.225013675215655</v>
      </c>
      <c r="F40" s="21">
        <v>0.8211157932484876</v>
      </c>
      <c r="G40" s="21">
        <v>0.359209</v>
      </c>
      <c r="H40" s="24">
        <v>0.396395</v>
      </c>
      <c r="I40" s="21">
        <v>10.352190507476156</v>
      </c>
      <c r="J40" s="21">
        <v>1.0169390662489894</v>
      </c>
      <c r="K40" s="16"/>
    </row>
    <row r="41" spans="1:11" x14ac:dyDescent="0.25">
      <c r="A41" s="14" t="s">
        <v>61</v>
      </c>
      <c r="B41" s="121" t="s">
        <v>392</v>
      </c>
      <c r="C41" s="21">
        <v>8.0914E-2</v>
      </c>
      <c r="D41" s="24">
        <v>8.1379999999999994E-2</v>
      </c>
      <c r="E41" s="21">
        <v>0.57592011271225818</v>
      </c>
      <c r="F41" s="21">
        <v>8.6079508293404272E-2</v>
      </c>
      <c r="G41" s="21">
        <v>4.4942000000000003E-2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396</v>
      </c>
      <c r="C42" s="21">
        <v>6.2788999999999998E-2</v>
      </c>
      <c r="D42" s="24">
        <v>1.8966E-2</v>
      </c>
      <c r="E42" s="21">
        <v>-69.794072210100495</v>
      </c>
      <c r="F42" s="21">
        <v>2.0061242987130811E-2</v>
      </c>
      <c r="G42" s="21">
        <v>1.1155E-2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121" t="s">
        <v>397</v>
      </c>
      <c r="C43" s="21">
        <v>1.6347E-2</v>
      </c>
      <c r="D43" s="24">
        <v>0.16015099999999999</v>
      </c>
      <c r="E43" s="21">
        <v>879.69658041230798</v>
      </c>
      <c r="F43" s="21">
        <v>0.16939935282252377</v>
      </c>
      <c r="G43" s="21">
        <v>1.2003E-2</v>
      </c>
      <c r="H43" s="24">
        <v>2.52E-4</v>
      </c>
      <c r="I43" s="21">
        <v>-97.900524868782796</v>
      </c>
      <c r="J43" s="21">
        <v>6.464981765530477E-4</v>
      </c>
      <c r="K43" s="16"/>
    </row>
    <row r="44" spans="1:11" x14ac:dyDescent="0.25">
      <c r="A44" s="14"/>
      <c r="B44" s="9" t="s">
        <v>2</v>
      </c>
      <c r="C44" s="21">
        <v>25.93434125000022</v>
      </c>
      <c r="D44" s="24">
        <v>25.147600860000228</v>
      </c>
      <c r="E44" s="21">
        <v>-3.0335854009786556</v>
      </c>
      <c r="F44" s="21">
        <v>26.599817114617963</v>
      </c>
      <c r="G44" s="21">
        <v>9.4426202599999733</v>
      </c>
      <c r="H44" s="24">
        <v>11.875467269999989</v>
      </c>
      <c r="I44" s="21">
        <v>25.764532968733644</v>
      </c>
      <c r="J44" s="21">
        <v>30.466142602263464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126.43619081000004</v>
      </c>
      <c r="D13" s="24">
        <v>120.40119191999997</v>
      </c>
      <c r="E13" s="24">
        <v>-4.7731577891879651</v>
      </c>
      <c r="F13" s="22">
        <v>100</v>
      </c>
      <c r="G13" s="24">
        <v>41.033777289999946</v>
      </c>
      <c r="H13" s="24">
        <v>43.910223300000084</v>
      </c>
      <c r="I13" s="24">
        <v>7.0099469265802572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78.181202999999996</v>
      </c>
      <c r="D14" s="30">
        <v>64.803196999999997</v>
      </c>
      <c r="E14" s="78">
        <v>-17.111537667180688</v>
      </c>
      <c r="F14" s="78">
        <v>53.822720495207541</v>
      </c>
      <c r="G14" s="78">
        <v>25.637374999999999</v>
      </c>
      <c r="H14" s="30">
        <v>24.338908</v>
      </c>
      <c r="I14" s="78">
        <v>-5.0647423926981521</v>
      </c>
      <c r="J14" s="78">
        <v>55.428795781140913</v>
      </c>
      <c r="K14" s="16"/>
    </row>
    <row r="15" spans="1:14" ht="15.6" x14ac:dyDescent="0.3">
      <c r="A15" s="14"/>
      <c r="B15" s="10" t="s">
        <v>52</v>
      </c>
      <c r="C15" s="78">
        <v>44.932730999999997</v>
      </c>
      <c r="D15" s="30">
        <v>40.132587000000001</v>
      </c>
      <c r="E15" s="78">
        <v>-10.682956261884001</v>
      </c>
      <c r="F15" s="78">
        <v>33.332383475626983</v>
      </c>
      <c r="G15" s="78">
        <v>14.124699</v>
      </c>
      <c r="H15" s="30">
        <v>14.984714</v>
      </c>
      <c r="I15" s="78">
        <v>6.0887315191637148</v>
      </c>
      <c r="J15" s="78">
        <v>34.125797761543083</v>
      </c>
      <c r="K15" s="16"/>
    </row>
    <row r="16" spans="1:14" x14ac:dyDescent="0.25">
      <c r="A16" s="14" t="s">
        <v>61</v>
      </c>
      <c r="B16" s="121" t="s">
        <v>372</v>
      </c>
      <c r="C16" s="21">
        <v>2.3731149999999999</v>
      </c>
      <c r="D16" s="24">
        <v>0.72695299999999996</v>
      </c>
      <c r="E16" s="21">
        <v>-69.367139814126162</v>
      </c>
      <c r="F16" s="21">
        <v>0.60377558428409961</v>
      </c>
      <c r="G16" s="21">
        <v>0.62736599999999998</v>
      </c>
      <c r="H16" s="24">
        <v>0.32827600000000001</v>
      </c>
      <c r="I16" s="21">
        <v>-47.673925587296729</v>
      </c>
      <c r="J16" s="21">
        <v>0.74760722066289143</v>
      </c>
      <c r="K16" s="16"/>
    </row>
    <row r="17" spans="1:11" x14ac:dyDescent="0.25">
      <c r="A17" s="14" t="s">
        <v>61</v>
      </c>
      <c r="B17" s="121" t="s">
        <v>373</v>
      </c>
      <c r="C17" s="21">
        <v>30.363548999999999</v>
      </c>
      <c r="D17" s="24">
        <v>26.113316000000001</v>
      </c>
      <c r="E17" s="21">
        <v>-13.997813628439804</v>
      </c>
      <c r="F17" s="21">
        <v>21.688585954656393</v>
      </c>
      <c r="G17" s="21">
        <v>9.1361059999999998</v>
      </c>
      <c r="H17" s="24">
        <v>9.6403909999999993</v>
      </c>
      <c r="I17" s="21">
        <v>5.5196929632821634</v>
      </c>
      <c r="J17" s="21">
        <v>21.954775620555729</v>
      </c>
      <c r="K17" s="16"/>
    </row>
    <row r="18" spans="1:11" x14ac:dyDescent="0.25">
      <c r="A18" s="14" t="s">
        <v>61</v>
      </c>
      <c r="B18" s="121" t="s">
        <v>374</v>
      </c>
      <c r="C18" s="21">
        <v>12.196066999999999</v>
      </c>
      <c r="D18" s="24">
        <v>13.292318</v>
      </c>
      <c r="E18" s="21">
        <v>8.9885616404042459</v>
      </c>
      <c r="F18" s="21">
        <v>11.040021936686491</v>
      </c>
      <c r="G18" s="21">
        <v>4.3612270000000004</v>
      </c>
      <c r="H18" s="24">
        <v>5.0160470000000004</v>
      </c>
      <c r="I18" s="21">
        <v>15.01458190550502</v>
      </c>
      <c r="J18" s="21">
        <v>11.423414920324468</v>
      </c>
      <c r="K18" s="16"/>
    </row>
    <row r="19" spans="1:11" ht="15.6" x14ac:dyDescent="0.3">
      <c r="A19" s="14"/>
      <c r="B19" s="10" t="s">
        <v>53</v>
      </c>
      <c r="C19" s="78">
        <v>33.248472</v>
      </c>
      <c r="D19" s="30">
        <v>24.67061</v>
      </c>
      <c r="E19" s="78">
        <v>-25.799266805403864</v>
      </c>
      <c r="F19" s="78">
        <v>20.490337019580565</v>
      </c>
      <c r="G19" s="78">
        <v>11.512675999999999</v>
      </c>
      <c r="H19" s="30">
        <v>9.3541939999999997</v>
      </c>
      <c r="I19" s="78">
        <v>-18.748742690231179</v>
      </c>
      <c r="J19" s="78">
        <v>21.302998019597823</v>
      </c>
      <c r="K19" s="16"/>
    </row>
    <row r="20" spans="1:11" x14ac:dyDescent="0.25">
      <c r="A20" s="14" t="s">
        <v>61</v>
      </c>
      <c r="B20" s="121" t="s">
        <v>375</v>
      </c>
      <c r="C20" s="21">
        <v>3.5528960000000001</v>
      </c>
      <c r="D20" s="24">
        <v>2.3053810000000001</v>
      </c>
      <c r="E20" s="21">
        <v>-35.112623617465864</v>
      </c>
      <c r="F20" s="21">
        <v>1.9147493170431402</v>
      </c>
      <c r="G20" s="21">
        <v>1.3293459999999999</v>
      </c>
      <c r="H20" s="24">
        <v>1.2339739999999999</v>
      </c>
      <c r="I20" s="21">
        <v>-7.1743549083534308</v>
      </c>
      <c r="J20" s="21">
        <v>2.8102202796131022</v>
      </c>
      <c r="K20" s="16"/>
    </row>
    <row r="21" spans="1:11" x14ac:dyDescent="0.25">
      <c r="A21" s="14" t="s">
        <v>61</v>
      </c>
      <c r="B21" s="121" t="s">
        <v>376</v>
      </c>
      <c r="C21" s="21">
        <v>1.8564210000000001</v>
      </c>
      <c r="D21" s="24">
        <v>2.1925819999999998</v>
      </c>
      <c r="E21" s="21">
        <v>18.108015369358554</v>
      </c>
      <c r="F21" s="21">
        <v>1.8210633674265044</v>
      </c>
      <c r="G21" s="21">
        <v>0.50759600000000005</v>
      </c>
      <c r="H21" s="24">
        <v>0.59989400000000004</v>
      </c>
      <c r="I21" s="21">
        <v>18.183358418900063</v>
      </c>
      <c r="J21" s="21">
        <v>1.3661829863661816</v>
      </c>
      <c r="K21" s="16"/>
    </row>
    <row r="22" spans="1:11" x14ac:dyDescent="0.25">
      <c r="A22" s="14" t="s">
        <v>61</v>
      </c>
      <c r="B22" s="121" t="s">
        <v>377</v>
      </c>
      <c r="C22" s="21">
        <v>2.9967000000000001E-2</v>
      </c>
      <c r="D22" s="24">
        <v>0.124052</v>
      </c>
      <c r="E22" s="21">
        <v>313.9620248940501</v>
      </c>
      <c r="F22" s="21">
        <v>0.10303220260678631</v>
      </c>
      <c r="G22" s="21">
        <v>5.3499999999999999E-4</v>
      </c>
      <c r="H22" s="24">
        <v>0.105823</v>
      </c>
      <c r="I22" s="21">
        <v>19680</v>
      </c>
      <c r="J22" s="21">
        <v>0.24099854668696205</v>
      </c>
      <c r="K22" s="16"/>
    </row>
    <row r="23" spans="1:11" x14ac:dyDescent="0.25">
      <c r="A23" s="14" t="s">
        <v>61</v>
      </c>
      <c r="B23" s="121" t="s">
        <v>378</v>
      </c>
      <c r="C23" s="21">
        <v>4.3299110000000001</v>
      </c>
      <c r="D23" s="24">
        <v>4.8267110000000004</v>
      </c>
      <c r="E23" s="21">
        <v>11.473676941627687</v>
      </c>
      <c r="F23" s="21">
        <v>4.0088564930545596</v>
      </c>
      <c r="G23" s="21">
        <v>1.997161</v>
      </c>
      <c r="H23" s="24">
        <v>1.7602679999999999</v>
      </c>
      <c r="I23" s="21">
        <v>-11.86148738133781</v>
      </c>
      <c r="J23" s="21">
        <v>4.0087885410502944</v>
      </c>
      <c r="K23" s="16"/>
    </row>
    <row r="24" spans="1:11" x14ac:dyDescent="0.25">
      <c r="A24" s="14" t="s">
        <v>61</v>
      </c>
      <c r="B24" s="121" t="s">
        <v>379</v>
      </c>
      <c r="C24" s="21">
        <v>14.884974</v>
      </c>
      <c r="D24" s="24">
        <v>11.449578000000001</v>
      </c>
      <c r="E24" s="21">
        <v>-23.079623787048597</v>
      </c>
      <c r="F24" s="21">
        <v>9.5095221379599142</v>
      </c>
      <c r="G24" s="21">
        <v>5.5902190000000003</v>
      </c>
      <c r="H24" s="24">
        <v>3.8617499999999998</v>
      </c>
      <c r="I24" s="21">
        <v>-30.919522115323218</v>
      </c>
      <c r="J24" s="21">
        <v>8.7946489673168937</v>
      </c>
      <c r="K24" s="16"/>
    </row>
    <row r="25" spans="1:11" x14ac:dyDescent="0.25">
      <c r="A25" s="14" t="s">
        <v>61</v>
      </c>
      <c r="B25" s="121" t="s">
        <v>380</v>
      </c>
      <c r="C25" s="21">
        <v>0.29686200000000001</v>
      </c>
      <c r="D25" s="24">
        <v>0.38065599999999999</v>
      </c>
      <c r="E25" s="21">
        <v>28.226583395651851</v>
      </c>
      <c r="F25" s="21">
        <v>0.31615633859582148</v>
      </c>
      <c r="G25" s="21">
        <v>8.5796999999999998E-2</v>
      </c>
      <c r="H25" s="24">
        <v>0.18221799999999999</v>
      </c>
      <c r="I25" s="21">
        <v>112.38271734442931</v>
      </c>
      <c r="J25" s="21">
        <v>0.41497853189008871</v>
      </c>
      <c r="K25" s="16"/>
    </row>
    <row r="26" spans="1:11" x14ac:dyDescent="0.25">
      <c r="A26" s="14" t="s">
        <v>61</v>
      </c>
      <c r="B26" s="121" t="s">
        <v>381</v>
      </c>
      <c r="C26" s="21">
        <v>0.200041</v>
      </c>
      <c r="D26" s="24">
        <v>0.405638</v>
      </c>
      <c r="E26" s="21">
        <v>102.77743062672151</v>
      </c>
      <c r="F26" s="21">
        <v>0.33690530262318696</v>
      </c>
      <c r="G26" s="21">
        <v>0.10209</v>
      </c>
      <c r="H26" s="24">
        <v>9.1625999999999999E-2</v>
      </c>
      <c r="I26" s="21">
        <v>-10.249779606229803</v>
      </c>
      <c r="J26" s="21">
        <v>0.2086666682927113</v>
      </c>
      <c r="K26" s="16"/>
    </row>
    <row r="27" spans="1:11" x14ac:dyDescent="0.25">
      <c r="A27" s="14" t="s">
        <v>61</v>
      </c>
      <c r="B27" s="121" t="s">
        <v>382</v>
      </c>
      <c r="C27" s="21">
        <v>8.0974000000000004</v>
      </c>
      <c r="D27" s="24">
        <v>2.9860120000000001</v>
      </c>
      <c r="E27" s="21">
        <v>-63.123817521673622</v>
      </c>
      <c r="F27" s="21">
        <v>2.4800518602706543</v>
      </c>
      <c r="G27" s="21">
        <v>1.899932</v>
      </c>
      <c r="H27" s="24">
        <v>1.5186409999999999</v>
      </c>
      <c r="I27" s="21">
        <v>-20.06866561540097</v>
      </c>
      <c r="J27" s="21">
        <v>3.4585134983815879</v>
      </c>
      <c r="K27" s="16"/>
    </row>
    <row r="28" spans="1:11" x14ac:dyDescent="0.25">
      <c r="A28" s="14" t="s">
        <v>61</v>
      </c>
      <c r="B28" s="121" t="s">
        <v>152</v>
      </c>
      <c r="C28" s="21">
        <v>0.73206599999999999</v>
      </c>
      <c r="D28" s="24">
        <v>0.96147800000000005</v>
      </c>
      <c r="E28" s="21">
        <v>31.33761163610933</v>
      </c>
      <c r="F28" s="21">
        <v>0.79856186194473044</v>
      </c>
      <c r="G28" s="21">
        <v>0.22068599999999999</v>
      </c>
      <c r="H28" s="24">
        <v>0.156857</v>
      </c>
      <c r="I28" s="21">
        <v>-28.922994662099089</v>
      </c>
      <c r="J28" s="21">
        <v>0.35722205038296784</v>
      </c>
      <c r="K28" s="16"/>
    </row>
    <row r="29" spans="1:11" x14ac:dyDescent="0.25">
      <c r="A29" s="14" t="s">
        <v>61</v>
      </c>
      <c r="B29" s="121" t="s">
        <v>153</v>
      </c>
      <c r="C29" s="21">
        <v>22.213698999999998</v>
      </c>
      <c r="D29" s="24">
        <v>22.548985999999999</v>
      </c>
      <c r="E29" s="21">
        <v>1.5093704114744755</v>
      </c>
      <c r="F29" s="21">
        <v>18.728208284667623</v>
      </c>
      <c r="G29" s="21">
        <v>6.9236300000000002</v>
      </c>
      <c r="H29" s="24">
        <v>8.0403509999999994</v>
      </c>
      <c r="I29" s="21">
        <v>16.129125906497023</v>
      </c>
      <c r="J29" s="21">
        <v>18.310886157575027</v>
      </c>
      <c r="K29" s="16"/>
    </row>
    <row r="30" spans="1:11" x14ac:dyDescent="0.25">
      <c r="A30" s="14" t="s">
        <v>61</v>
      </c>
      <c r="B30" s="121" t="s">
        <v>154</v>
      </c>
      <c r="C30" s="21">
        <v>0.104892</v>
      </c>
      <c r="D30" s="24">
        <v>0.121395</v>
      </c>
      <c r="E30" s="21">
        <v>15.733325706440905</v>
      </c>
      <c r="F30" s="21">
        <v>0.10082541382203289</v>
      </c>
      <c r="G30" s="21">
        <v>0.29320600000000002</v>
      </c>
      <c r="H30" s="24">
        <v>0.27937899999999999</v>
      </c>
      <c r="I30" s="21">
        <v>-4.7157970846435688</v>
      </c>
      <c r="J30" s="21">
        <v>0.63625046516217432</v>
      </c>
      <c r="K30" s="16"/>
    </row>
    <row r="31" spans="1:11" x14ac:dyDescent="0.25">
      <c r="A31" s="14"/>
      <c r="B31" s="10" t="s">
        <v>43</v>
      </c>
      <c r="C31" s="78">
        <v>5.4224320000000015</v>
      </c>
      <c r="D31" s="30">
        <v>5.3873770000000007</v>
      </c>
      <c r="E31" s="78">
        <v>-0.64648113613966496</v>
      </c>
      <c r="F31" s="78">
        <v>4.4745213183434416</v>
      </c>
      <c r="G31" s="78">
        <v>1.5197839999999998</v>
      </c>
      <c r="H31" s="30">
        <v>3.0546670000000002</v>
      </c>
      <c r="I31" s="78">
        <v>100.99349644423161</v>
      </c>
      <c r="J31" s="78">
        <v>6.9566191434057094</v>
      </c>
      <c r="K31" s="16"/>
    </row>
    <row r="32" spans="1:11" x14ac:dyDescent="0.25">
      <c r="A32" s="14" t="s">
        <v>61</v>
      </c>
      <c r="B32" s="121" t="s">
        <v>383</v>
      </c>
      <c r="C32" s="21">
        <v>1.7205649999999999</v>
      </c>
      <c r="D32" s="24">
        <v>2.1124350000000001</v>
      </c>
      <c r="E32" s="21">
        <v>22.775657996065245</v>
      </c>
      <c r="F32" s="21">
        <v>1.7544967506663869</v>
      </c>
      <c r="G32" s="21">
        <v>0.573994</v>
      </c>
      <c r="H32" s="24">
        <v>1.347216</v>
      </c>
      <c r="I32" s="21">
        <v>134.70907361400987</v>
      </c>
      <c r="J32" s="21">
        <v>3.0681146638577843</v>
      </c>
      <c r="K32" s="16"/>
    </row>
    <row r="33" spans="1:11" x14ac:dyDescent="0.25">
      <c r="A33" s="14" t="s">
        <v>61</v>
      </c>
      <c r="B33" s="121" t="s">
        <v>384</v>
      </c>
      <c r="C33" s="21">
        <v>0.18060999999999999</v>
      </c>
      <c r="D33" s="24">
        <v>3.0443999999999999E-2</v>
      </c>
      <c r="E33" s="21">
        <v>-83.143790487791364</v>
      </c>
      <c r="F33" s="21">
        <v>2.5285463968021494E-2</v>
      </c>
      <c r="G33" s="21">
        <v>2.7217999999999999E-2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21" t="s">
        <v>385</v>
      </c>
      <c r="C34" s="21">
        <v>2.413729</v>
      </c>
      <c r="D34" s="24">
        <v>2.3099159999999999</v>
      </c>
      <c r="E34" s="21">
        <v>-4.3009385063526251</v>
      </c>
      <c r="F34" s="21">
        <v>1.9185158910509896</v>
      </c>
      <c r="G34" s="21">
        <v>0.490537</v>
      </c>
      <c r="H34" s="24">
        <v>1.308692</v>
      </c>
      <c r="I34" s="21">
        <v>166.78762254427289</v>
      </c>
      <c r="J34" s="21">
        <v>2.9803811086517462</v>
      </c>
      <c r="K34" s="16"/>
    </row>
    <row r="35" spans="1:11" x14ac:dyDescent="0.25">
      <c r="A35" s="14" t="s">
        <v>61</v>
      </c>
      <c r="B35" s="121" t="s">
        <v>387</v>
      </c>
      <c r="C35" s="21">
        <v>0.16967499999999999</v>
      </c>
      <c r="D35" s="24">
        <v>0.11268599999999999</v>
      </c>
      <c r="E35" s="21">
        <v>-33.587151908059518</v>
      </c>
      <c r="F35" s="21">
        <v>9.359209672515012E-2</v>
      </c>
      <c r="G35" s="21">
        <v>7.2610999999999995E-2</v>
      </c>
      <c r="H35" s="24">
        <v>6.1439000000000001E-2</v>
      </c>
      <c r="I35" s="21">
        <v>-15.386098525016866</v>
      </c>
      <c r="J35" s="21">
        <v>0.13991957995804563</v>
      </c>
      <c r="K35" s="16"/>
    </row>
    <row r="36" spans="1:11" x14ac:dyDescent="0.25">
      <c r="A36" s="14" t="s">
        <v>61</v>
      </c>
      <c r="B36" s="121" t="s">
        <v>389</v>
      </c>
      <c r="C36" s="21">
        <v>9.3228000000000005E-2</v>
      </c>
      <c r="D36" s="24">
        <v>7.3132000000000003E-2</v>
      </c>
      <c r="E36" s="21">
        <v>-21.555755781524866</v>
      </c>
      <c r="F36" s="21">
        <v>6.0740262478956378E-2</v>
      </c>
      <c r="G36" s="21">
        <v>1.6726999999999999E-2</v>
      </c>
      <c r="H36" s="24">
        <v>1.2282E-2</v>
      </c>
      <c r="I36" s="21">
        <v>-26.573802833741855</v>
      </c>
      <c r="J36" s="21">
        <v>2.7970707222525048E-2</v>
      </c>
      <c r="K36" s="16"/>
    </row>
    <row r="37" spans="1:11" x14ac:dyDescent="0.25">
      <c r="A37" s="14" t="s">
        <v>61</v>
      </c>
      <c r="B37" s="121" t="s">
        <v>390</v>
      </c>
      <c r="C37" s="21">
        <v>0.106985</v>
      </c>
      <c r="D37" s="24">
        <v>7.1290000000000006E-2</v>
      </c>
      <c r="E37" s="21">
        <v>-33.364490349114348</v>
      </c>
      <c r="F37" s="21">
        <v>5.9210377292085552E-2</v>
      </c>
      <c r="G37" s="21">
        <v>1.8370000000000001E-3</v>
      </c>
      <c r="H37" s="24">
        <v>1.5635E-2</v>
      </c>
      <c r="I37" s="21">
        <v>751.11594991834511</v>
      </c>
      <c r="J37" s="21">
        <v>3.5606742177510108E-2</v>
      </c>
      <c r="K37" s="16"/>
    </row>
    <row r="38" spans="1:11" x14ac:dyDescent="0.25">
      <c r="A38" s="14" t="s">
        <v>61</v>
      </c>
      <c r="B38" s="121" t="s">
        <v>394</v>
      </c>
      <c r="C38" s="21">
        <v>0.21098800000000001</v>
      </c>
      <c r="D38" s="24">
        <v>0.244837</v>
      </c>
      <c r="E38" s="21">
        <v>16.043092498151545</v>
      </c>
      <c r="F38" s="21">
        <v>0.20335097692610951</v>
      </c>
      <c r="G38" s="21">
        <v>4.8578999999999997E-2</v>
      </c>
      <c r="H38" s="24">
        <v>0.14061699999999999</v>
      </c>
      <c r="I38" s="21">
        <v>189.46046645669941</v>
      </c>
      <c r="J38" s="21">
        <v>0.32023749694754966</v>
      </c>
      <c r="K38" s="16"/>
    </row>
    <row r="39" spans="1:11" x14ac:dyDescent="0.25">
      <c r="A39" s="14" t="s">
        <v>61</v>
      </c>
      <c r="B39" s="121" t="s">
        <v>391</v>
      </c>
      <c r="C39" s="21">
        <v>0.128465</v>
      </c>
      <c r="D39" s="24">
        <v>0.233353</v>
      </c>
      <c r="E39" s="21">
        <v>81.647141244697011</v>
      </c>
      <c r="F39" s="21">
        <v>0.19381286537017869</v>
      </c>
      <c r="G39" s="21">
        <v>5.7062000000000002E-2</v>
      </c>
      <c r="H39" s="24">
        <v>9.6159999999999995E-2</v>
      </c>
      <c r="I39" s="21">
        <v>68.518453611860778</v>
      </c>
      <c r="J39" s="21">
        <v>0.21899228191809222</v>
      </c>
      <c r="K39" s="16"/>
    </row>
    <row r="40" spans="1:11" x14ac:dyDescent="0.25">
      <c r="A40" s="14" t="s">
        <v>61</v>
      </c>
      <c r="B40" s="121" t="s">
        <v>395</v>
      </c>
      <c r="C40" s="21">
        <v>0.193412</v>
      </c>
      <c r="D40" s="24">
        <v>0.05</v>
      </c>
      <c r="E40" s="21">
        <v>-74.148449941058473</v>
      </c>
      <c r="F40" s="21">
        <v>4.1527828090956342E-2</v>
      </c>
      <c r="G40" s="21">
        <v>0.176706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392</v>
      </c>
      <c r="C41" s="21">
        <v>0.18016199999999999</v>
      </c>
      <c r="D41" s="24">
        <v>0.102774</v>
      </c>
      <c r="E41" s="21">
        <v>-42.954674126619373</v>
      </c>
      <c r="F41" s="21">
        <v>8.5359620084398929E-2</v>
      </c>
      <c r="G41" s="21">
        <v>4.8744000000000003E-2</v>
      </c>
      <c r="H41" s="24">
        <v>3.1896000000000001E-2</v>
      </c>
      <c r="I41" s="21">
        <v>-34.564254062038401</v>
      </c>
      <c r="J41" s="21">
        <v>7.2639120466508625E-2</v>
      </c>
      <c r="K41" s="16"/>
    </row>
    <row r="42" spans="1:11" x14ac:dyDescent="0.25">
      <c r="A42" s="14" t="s">
        <v>61</v>
      </c>
      <c r="B42" s="121" t="s">
        <v>396</v>
      </c>
      <c r="C42" s="21">
        <v>2.4612999999999999E-2</v>
      </c>
      <c r="D42" s="24">
        <v>4.6510000000000003E-2</v>
      </c>
      <c r="E42" s="21">
        <v>88.965181001909571</v>
      </c>
      <c r="F42" s="21">
        <v>3.8629185690207589E-2</v>
      </c>
      <c r="G42" s="21">
        <v>5.7689999999999998E-3</v>
      </c>
      <c r="H42" s="24">
        <v>4.0730000000000002E-2</v>
      </c>
      <c r="I42" s="21">
        <v>606.01490726295731</v>
      </c>
      <c r="J42" s="21">
        <v>9.2757442205947338E-2</v>
      </c>
      <c r="K42" s="16"/>
    </row>
    <row r="43" spans="1:11" x14ac:dyDescent="0.25">
      <c r="A43" s="97"/>
      <c r="B43" s="121" t="s">
        <v>397</v>
      </c>
      <c r="C43" s="21">
        <v>6.9953000000000001E-2</v>
      </c>
      <c r="D43" s="24">
        <v>1.2723E-2</v>
      </c>
      <c r="E43" s="21">
        <v>-81.812073820994087</v>
      </c>
      <c r="F43" s="21">
        <v>1.0567171136024749E-2</v>
      </c>
      <c r="G43" s="21">
        <v>2.4788000000000001E-2</v>
      </c>
      <c r="H43" s="24">
        <v>1.2441000000000001E-2</v>
      </c>
      <c r="I43" s="21">
        <v>-49.810392125221881</v>
      </c>
      <c r="J43" s="21">
        <v>2.8332809685347186E-2</v>
      </c>
      <c r="K43" s="99"/>
    </row>
    <row r="44" spans="1:11" x14ac:dyDescent="0.25">
      <c r="A44" s="14"/>
      <c r="B44" s="9" t="s">
        <v>2</v>
      </c>
      <c r="C44" s="21">
        <v>19.711945810000042</v>
      </c>
      <c r="D44" s="24">
        <v>26.566035919999976</v>
      </c>
      <c r="E44" s="21">
        <v>34.771250773846972</v>
      </c>
      <c r="F44" s="21">
        <v>22.064595454878603</v>
      </c>
      <c r="G44" s="21">
        <v>6.4143082899999477</v>
      </c>
      <c r="H44" s="24">
        <v>8.0276203000000859</v>
      </c>
      <c r="I44" s="21">
        <v>25.151769092784761</v>
      </c>
      <c r="J44" s="21">
        <v>18.281893592647865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86.701201819999966</v>
      </c>
      <c r="D13" s="24">
        <v>77.800133189999855</v>
      </c>
      <c r="E13" s="24">
        <v>-10.266372833538783</v>
      </c>
      <c r="F13" s="22">
        <v>100</v>
      </c>
      <c r="G13" s="24">
        <v>25.064927789999945</v>
      </c>
      <c r="H13" s="24">
        <v>25.604955110000027</v>
      </c>
      <c r="I13" s="24">
        <v>2.1545137673029124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32.802767000000003</v>
      </c>
      <c r="D14" s="30">
        <v>28.092088000000004</v>
      </c>
      <c r="E14" s="78">
        <v>-14.360614761553492</v>
      </c>
      <c r="F14" s="78">
        <v>36.108020446950675</v>
      </c>
      <c r="G14" s="78">
        <v>9.4894160000000003</v>
      </c>
      <c r="H14" s="30">
        <v>8.2269369999999995</v>
      </c>
      <c r="I14" s="78">
        <v>-13.30407477130311</v>
      </c>
      <c r="J14" s="78">
        <v>32.130253557003755</v>
      </c>
      <c r="K14" s="16"/>
    </row>
    <row r="15" spans="1:14" ht="15.6" x14ac:dyDescent="0.3">
      <c r="A15" s="14"/>
      <c r="B15" s="10" t="s">
        <v>52</v>
      </c>
      <c r="C15" s="78">
        <v>18.149689000000002</v>
      </c>
      <c r="D15" s="30">
        <v>16.389975000000003</v>
      </c>
      <c r="E15" s="78">
        <v>-9.6955600726822304</v>
      </c>
      <c r="F15" s="78">
        <v>21.066769847261277</v>
      </c>
      <c r="G15" s="78">
        <v>5.1479520000000001</v>
      </c>
      <c r="H15" s="30">
        <v>5.386984</v>
      </c>
      <c r="I15" s="78">
        <v>4.6432445368566055</v>
      </c>
      <c r="J15" s="78">
        <v>21.038833994659537</v>
      </c>
      <c r="K15" s="16"/>
    </row>
    <row r="16" spans="1:14" ht="15.6" x14ac:dyDescent="0.3">
      <c r="A16" s="14" t="s">
        <v>61</v>
      </c>
      <c r="B16" s="9" t="s">
        <v>372</v>
      </c>
      <c r="C16" s="21">
        <v>1.33108</v>
      </c>
      <c r="D16" s="24">
        <v>2.0415070000000002</v>
      </c>
      <c r="E16" s="21">
        <v>53.372224058659135</v>
      </c>
      <c r="F16" s="21">
        <v>2.624040494910628</v>
      </c>
      <c r="G16" s="21">
        <v>0.38626199999999999</v>
      </c>
      <c r="H16" s="24">
        <v>0.58817600000000003</v>
      </c>
      <c r="I16" s="21">
        <v>52.273845213870395</v>
      </c>
      <c r="J16" s="21">
        <v>2.2971178721976653</v>
      </c>
      <c r="K16" s="16"/>
    </row>
    <row r="17" spans="1:11" ht="15.6" x14ac:dyDescent="0.3">
      <c r="A17" s="14" t="s">
        <v>61</v>
      </c>
      <c r="B17" s="121" t="s">
        <v>373</v>
      </c>
      <c r="C17" s="21">
        <v>12.227831</v>
      </c>
      <c r="D17" s="24">
        <v>10.495233000000001</v>
      </c>
      <c r="E17" s="21">
        <v>-14.169299526629043</v>
      </c>
      <c r="F17" s="21">
        <v>13.489993615266741</v>
      </c>
      <c r="G17" s="21">
        <v>3.0225050000000002</v>
      </c>
      <c r="H17" s="24">
        <v>3.4056989999999998</v>
      </c>
      <c r="I17" s="21">
        <v>12.678027000782443</v>
      </c>
      <c r="J17" s="21">
        <v>13.300937202853765</v>
      </c>
      <c r="K17" s="16"/>
    </row>
    <row r="18" spans="1:11" x14ac:dyDescent="0.25">
      <c r="A18" s="14" t="s">
        <v>61</v>
      </c>
      <c r="B18" s="121" t="s">
        <v>374</v>
      </c>
      <c r="C18" s="21">
        <v>4.5907780000000002</v>
      </c>
      <c r="D18" s="24">
        <v>3.8532350000000002</v>
      </c>
      <c r="E18" s="21">
        <v>-16.065751818101415</v>
      </c>
      <c r="F18" s="21">
        <v>4.9527357370839065</v>
      </c>
      <c r="G18" s="21">
        <v>1.739185</v>
      </c>
      <c r="H18" s="24">
        <v>1.3931089999999999</v>
      </c>
      <c r="I18" s="21">
        <v>-19.898745676854389</v>
      </c>
      <c r="J18" s="21">
        <v>5.440778919608106</v>
      </c>
      <c r="K18" s="16"/>
    </row>
    <row r="19" spans="1:11" ht="15.6" x14ac:dyDescent="0.3">
      <c r="A19" s="14"/>
      <c r="B19" s="10" t="s">
        <v>53</v>
      </c>
      <c r="C19" s="78">
        <v>14.653078000000001</v>
      </c>
      <c r="D19" s="30">
        <v>11.702113000000001</v>
      </c>
      <c r="E19" s="78">
        <v>-20.138874576385934</v>
      </c>
      <c r="F19" s="78">
        <v>15.041250599689393</v>
      </c>
      <c r="G19" s="78">
        <v>4.3414640000000002</v>
      </c>
      <c r="H19" s="30">
        <v>2.8399529999999995</v>
      </c>
      <c r="I19" s="78">
        <v>-34.585361067142337</v>
      </c>
      <c r="J19" s="78">
        <v>11.091419562344223</v>
      </c>
      <c r="K19" s="16"/>
    </row>
    <row r="20" spans="1:11" ht="15.6" x14ac:dyDescent="0.3">
      <c r="A20" s="14" t="s">
        <v>61</v>
      </c>
      <c r="B20" s="121" t="s">
        <v>375</v>
      </c>
      <c r="C20" s="21">
        <v>0.24285300000000001</v>
      </c>
      <c r="D20" s="24">
        <v>0.14994099999999999</v>
      </c>
      <c r="E20" s="21">
        <v>-38.258534998538217</v>
      </c>
      <c r="F20" s="21">
        <v>0.19272589114188413</v>
      </c>
      <c r="G20" s="21">
        <v>5.7338E-2</v>
      </c>
      <c r="H20" s="24">
        <v>7.2807999999999998E-2</v>
      </c>
      <c r="I20" s="21">
        <v>26.980362063552967</v>
      </c>
      <c r="J20" s="21">
        <v>0.28435121126834079</v>
      </c>
      <c r="K20" s="16"/>
    </row>
    <row r="21" spans="1:11" ht="15.6" x14ac:dyDescent="0.3">
      <c r="A21" s="14" t="s">
        <v>61</v>
      </c>
      <c r="B21" s="121" t="s">
        <v>376</v>
      </c>
      <c r="C21" s="21">
        <v>1.5808869999999999</v>
      </c>
      <c r="D21" s="24">
        <v>0.42241200000000001</v>
      </c>
      <c r="E21" s="21">
        <v>-73.280063660464023</v>
      </c>
      <c r="F21" s="21">
        <v>0.54294508592730184</v>
      </c>
      <c r="G21" s="21">
        <v>0.65041000000000004</v>
      </c>
      <c r="H21" s="24">
        <v>0.15984100000000001</v>
      </c>
      <c r="I21" s="21">
        <v>-75.424578342891408</v>
      </c>
      <c r="J21" s="21">
        <v>0.62425807549091938</v>
      </c>
      <c r="K21" s="16"/>
    </row>
    <row r="22" spans="1:11" ht="15.6" x14ac:dyDescent="0.3">
      <c r="A22" s="14" t="s">
        <v>61</v>
      </c>
      <c r="B22" s="121" t="s">
        <v>377</v>
      </c>
      <c r="C22" s="21">
        <v>3.8780000000000002E-2</v>
      </c>
      <c r="D22" s="24">
        <v>1.4799999999999999E-4</v>
      </c>
      <c r="E22" s="21">
        <v>-99.618359979370808</v>
      </c>
      <c r="F22" s="21">
        <v>1.9023103680113412E-4</v>
      </c>
      <c r="G22" s="21">
        <v>3.8780000000000002E-2</v>
      </c>
      <c r="H22" s="24">
        <v>1.4799999999999999E-4</v>
      </c>
      <c r="I22" s="21">
        <v>-99.618359979370808</v>
      </c>
      <c r="J22" s="21">
        <v>5.7801312036746561E-4</v>
      </c>
      <c r="K22" s="16"/>
    </row>
    <row r="23" spans="1:11" ht="15.6" x14ac:dyDescent="0.3">
      <c r="A23" s="14" t="s">
        <v>61</v>
      </c>
      <c r="B23" s="121" t="s">
        <v>378</v>
      </c>
      <c r="C23" s="21">
        <v>2.2133419999999999</v>
      </c>
      <c r="D23" s="24">
        <v>1.8167530000000001</v>
      </c>
      <c r="E23" s="21">
        <v>-17.918107549578867</v>
      </c>
      <c r="F23" s="21">
        <v>2.3351541000106142</v>
      </c>
      <c r="G23" s="21">
        <v>0.454986</v>
      </c>
      <c r="H23" s="24">
        <v>0.46899999999999997</v>
      </c>
      <c r="I23" s="21">
        <v>3.0800947721468352</v>
      </c>
      <c r="J23" s="21">
        <v>1.83167671251582</v>
      </c>
      <c r="K23" s="16"/>
    </row>
    <row r="24" spans="1:11" x14ac:dyDescent="0.25">
      <c r="A24" s="14" t="s">
        <v>61</v>
      </c>
      <c r="B24" s="121" t="s">
        <v>379</v>
      </c>
      <c r="C24" s="21">
        <v>3.7112219999999998</v>
      </c>
      <c r="D24" s="24">
        <v>1.9284680000000001</v>
      </c>
      <c r="E24" s="21">
        <v>-48.036846084658904</v>
      </c>
      <c r="F24" s="21">
        <v>2.4787463991743892</v>
      </c>
      <c r="G24" s="21">
        <v>1.3706400000000001</v>
      </c>
      <c r="H24" s="24">
        <v>0.95602200000000004</v>
      </c>
      <c r="I24" s="21">
        <v>-30.249956224829276</v>
      </c>
      <c r="J24" s="21">
        <v>3.7337382389185492</v>
      </c>
      <c r="K24" s="16"/>
    </row>
    <row r="25" spans="1:11" ht="15.6" x14ac:dyDescent="0.3">
      <c r="A25" s="14" t="s">
        <v>61</v>
      </c>
      <c r="B25" s="121" t="s">
        <v>380</v>
      </c>
      <c r="C25" s="21">
        <v>0.16153300000000001</v>
      </c>
      <c r="D25" s="24">
        <v>1.3632E-2</v>
      </c>
      <c r="E25" s="21">
        <v>-91.560857533754714</v>
      </c>
      <c r="F25" s="21">
        <v>1.7521820903196355E-2</v>
      </c>
      <c r="G25" s="21">
        <v>0.116657</v>
      </c>
      <c r="H25" s="24">
        <v>7.901E-3</v>
      </c>
      <c r="I25" s="21">
        <v>-93.227153106971713</v>
      </c>
      <c r="J25" s="21">
        <v>3.0857308540698285E-2</v>
      </c>
      <c r="K25" s="16"/>
    </row>
    <row r="26" spans="1:11" ht="15.6" x14ac:dyDescent="0.3">
      <c r="A26" s="14" t="s">
        <v>61</v>
      </c>
      <c r="B26" s="121" t="s">
        <v>381</v>
      </c>
      <c r="C26" s="21">
        <v>2.1846299999999998</v>
      </c>
      <c r="D26" s="24">
        <v>4.7169020000000002</v>
      </c>
      <c r="E26" s="21">
        <v>115.91308368007401</v>
      </c>
      <c r="F26" s="21">
        <v>6.0628456618198872</v>
      </c>
      <c r="G26" s="21">
        <v>9.5906000000000005E-2</v>
      </c>
      <c r="H26" s="24">
        <v>6.4630000000000007E-2</v>
      </c>
      <c r="I26" s="21">
        <v>-32.611098367151172</v>
      </c>
      <c r="J26" s="21">
        <v>0.25241208087398181</v>
      </c>
      <c r="K26" s="16"/>
    </row>
    <row r="27" spans="1:11" x14ac:dyDescent="0.25">
      <c r="A27" s="14" t="s">
        <v>61</v>
      </c>
      <c r="B27" s="121" t="s">
        <v>382</v>
      </c>
      <c r="C27" s="21">
        <v>4.5198309999999999</v>
      </c>
      <c r="D27" s="24">
        <v>2.6538569999999999</v>
      </c>
      <c r="E27" s="21">
        <v>-41.284154208420617</v>
      </c>
      <c r="F27" s="21">
        <v>3.4111214096753204</v>
      </c>
      <c r="G27" s="21">
        <v>1.5567470000000001</v>
      </c>
      <c r="H27" s="24">
        <v>1.1096029999999999</v>
      </c>
      <c r="I27" s="21">
        <v>-28.722971683902408</v>
      </c>
      <c r="J27" s="21">
        <v>4.3335479216155468</v>
      </c>
      <c r="K27" s="16"/>
    </row>
    <row r="28" spans="1:11" x14ac:dyDescent="0.25">
      <c r="A28" s="97"/>
      <c r="B28" s="121" t="s">
        <v>152</v>
      </c>
      <c r="C28" s="21">
        <v>0.17003299999999999</v>
      </c>
      <c r="D28" s="24">
        <v>3.7243999999999999E-2</v>
      </c>
      <c r="E28" s="21">
        <v>-78.09601665559039</v>
      </c>
      <c r="F28" s="21">
        <v>4.7871383342036757E-2</v>
      </c>
      <c r="G28" s="21">
        <v>0.141981</v>
      </c>
      <c r="H28" s="24">
        <v>2.6693999999999999E-2</v>
      </c>
      <c r="I28" s="21">
        <v>-81.19889280960129</v>
      </c>
      <c r="J28" s="21">
        <v>0.1042532583451968</v>
      </c>
      <c r="K28" s="99"/>
    </row>
    <row r="29" spans="1:11" x14ac:dyDescent="0.25">
      <c r="A29" s="14" t="s">
        <v>61</v>
      </c>
      <c r="B29" s="121" t="s">
        <v>153</v>
      </c>
      <c r="C29" s="21">
        <v>25.194582</v>
      </c>
      <c r="D29" s="24">
        <v>23.411822000000001</v>
      </c>
      <c r="E29" s="21">
        <v>-7.0759657770865125</v>
      </c>
      <c r="F29" s="21">
        <v>30.092264678808121</v>
      </c>
      <c r="G29" s="21">
        <v>7.5657360000000002</v>
      </c>
      <c r="H29" s="24">
        <v>7.101229</v>
      </c>
      <c r="I29" s="21">
        <v>-6.1396141763339411</v>
      </c>
      <c r="J29" s="21">
        <v>27.733807653607691</v>
      </c>
      <c r="K29" s="16"/>
    </row>
    <row r="30" spans="1:11" x14ac:dyDescent="0.25">
      <c r="A30" s="14"/>
      <c r="B30" s="10" t="s">
        <v>43</v>
      </c>
      <c r="C30" s="78">
        <v>4.696638000000001</v>
      </c>
      <c r="D30" s="30">
        <v>3.1004640000000006</v>
      </c>
      <c r="E30" s="78">
        <v>-33.985459386054451</v>
      </c>
      <c r="F30" s="78">
        <v>3.985165414085079</v>
      </c>
      <c r="G30" s="78">
        <v>1.1699299999999999</v>
      </c>
      <c r="H30" s="30">
        <v>1.6033270000000002</v>
      </c>
      <c r="I30" s="78">
        <v>37.044694981751071</v>
      </c>
      <c r="J30" s="78">
        <v>6.2617840691851878</v>
      </c>
      <c r="K30" s="16"/>
    </row>
    <row r="31" spans="1:11" x14ac:dyDescent="0.25">
      <c r="A31" s="14" t="s">
        <v>61</v>
      </c>
      <c r="B31" s="121" t="s">
        <v>383</v>
      </c>
      <c r="C31" s="21">
        <v>2.521585</v>
      </c>
      <c r="D31" s="24">
        <v>1.040665</v>
      </c>
      <c r="E31" s="21">
        <v>-58.729727532484532</v>
      </c>
      <c r="F31" s="21">
        <v>1.3376133913017043</v>
      </c>
      <c r="G31" s="21">
        <v>0.71831599999999995</v>
      </c>
      <c r="H31" s="24">
        <v>0.47326499999999999</v>
      </c>
      <c r="I31" s="21">
        <v>-34.11465149043039</v>
      </c>
      <c r="J31" s="21">
        <v>1.84833364466695</v>
      </c>
      <c r="K31" s="16"/>
    </row>
    <row r="32" spans="1:11" x14ac:dyDescent="0.25">
      <c r="A32" s="14" t="s">
        <v>61</v>
      </c>
      <c r="B32" s="121" t="s">
        <v>384</v>
      </c>
      <c r="C32" s="21">
        <v>0.151224</v>
      </c>
      <c r="D32" s="24">
        <v>0.19869200000000001</v>
      </c>
      <c r="E32" s="21">
        <v>31.389197481881183</v>
      </c>
      <c r="F32" s="21">
        <v>0.25538773759520911</v>
      </c>
      <c r="G32" s="21">
        <v>7.2736999999999996E-2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 t="s">
        <v>61</v>
      </c>
      <c r="B33" s="121" t="s">
        <v>385</v>
      </c>
      <c r="C33" s="21">
        <v>2.4246E-2</v>
      </c>
      <c r="D33" s="24">
        <v>0.40604499999999999</v>
      </c>
      <c r="E33" s="21">
        <v>1574.6886084302564</v>
      </c>
      <c r="F33" s="21">
        <v>0.52190784687781422</v>
      </c>
      <c r="G33" s="21">
        <v>5.5909999999999996E-3</v>
      </c>
      <c r="H33" s="24">
        <v>8.9821999999999999E-2</v>
      </c>
      <c r="I33" s="21">
        <v>1506.5462350205689</v>
      </c>
      <c r="J33" s="21">
        <v>0.35079928714626007</v>
      </c>
      <c r="K33" s="16"/>
    </row>
    <row r="34" spans="1:11" x14ac:dyDescent="0.25">
      <c r="A34" s="14" t="s">
        <v>61</v>
      </c>
      <c r="B34" s="121" t="s">
        <v>386</v>
      </c>
      <c r="C34" s="21">
        <v>0</v>
      </c>
      <c r="D34" s="24">
        <v>2.6914E-2</v>
      </c>
      <c r="E34" s="21" t="s">
        <v>97</v>
      </c>
      <c r="F34" s="21">
        <v>3.4593771111254897E-2</v>
      </c>
      <c r="G34" s="21">
        <v>0</v>
      </c>
      <c r="H34" s="24">
        <v>5.6309999999999997E-3</v>
      </c>
      <c r="I34" s="21" t="s">
        <v>97</v>
      </c>
      <c r="J34" s="21">
        <v>2.1991837032359452E-2</v>
      </c>
      <c r="K34" s="16"/>
    </row>
    <row r="35" spans="1:11" x14ac:dyDescent="0.25">
      <c r="A35" s="14" t="s">
        <v>61</v>
      </c>
      <c r="B35" s="121" t="s">
        <v>387</v>
      </c>
      <c r="C35" s="21">
        <v>6.1922999999999999E-2</v>
      </c>
      <c r="D35" s="24">
        <v>7.9820000000000002E-2</v>
      </c>
      <c r="E35" s="21">
        <v>28.90202348077451</v>
      </c>
      <c r="F35" s="21">
        <v>0.10259622538828736</v>
      </c>
      <c r="G35" s="21">
        <v>4.1346000000000001E-2</v>
      </c>
      <c r="H35" s="24">
        <v>6.2200000000000005E-4</v>
      </c>
      <c r="I35" s="21">
        <v>-98.495622309292315</v>
      </c>
      <c r="J35" s="21">
        <v>2.4292173031659706E-3</v>
      </c>
      <c r="K35" s="16"/>
    </row>
    <row r="36" spans="1:11" x14ac:dyDescent="0.25">
      <c r="A36" s="14" t="s">
        <v>61</v>
      </c>
      <c r="B36" s="121" t="s">
        <v>388</v>
      </c>
      <c r="C36" s="21">
        <v>0.22719900000000001</v>
      </c>
      <c r="D36" s="24">
        <v>0.121175</v>
      </c>
      <c r="E36" s="21">
        <v>-46.665698352545569</v>
      </c>
      <c r="F36" s="21">
        <v>0.15575166138092858</v>
      </c>
      <c r="G36" s="21">
        <v>0</v>
      </c>
      <c r="H36" s="24">
        <v>0.121175</v>
      </c>
      <c r="I36" s="21" t="s">
        <v>97</v>
      </c>
      <c r="J36" s="21">
        <v>0.47324824230086254</v>
      </c>
      <c r="K36" s="16"/>
    </row>
    <row r="37" spans="1:11" x14ac:dyDescent="0.25">
      <c r="A37" s="14" t="s">
        <v>61</v>
      </c>
      <c r="B37" s="121" t="s">
        <v>389</v>
      </c>
      <c r="C37" s="21">
        <v>6.9728999999999999E-2</v>
      </c>
      <c r="D37" s="24">
        <v>5.8679000000000002E-2</v>
      </c>
      <c r="E37" s="21">
        <v>-15.847065066184795</v>
      </c>
      <c r="F37" s="21">
        <v>7.5422750057119944E-2</v>
      </c>
      <c r="G37" s="21">
        <v>4.5428000000000003E-2</v>
      </c>
      <c r="H37" s="24">
        <v>3.0658999999999999E-2</v>
      </c>
      <c r="I37" s="21">
        <v>-32.510786299198735</v>
      </c>
      <c r="J37" s="21">
        <v>0.11973854227936573</v>
      </c>
      <c r="K37" s="16"/>
    </row>
    <row r="38" spans="1:11" x14ac:dyDescent="0.25">
      <c r="A38" s="14" t="s">
        <v>61</v>
      </c>
      <c r="B38" s="121" t="s">
        <v>390</v>
      </c>
      <c r="C38" s="21">
        <v>1.389904</v>
      </c>
      <c r="D38" s="24">
        <v>1.0080420000000001</v>
      </c>
      <c r="E38" s="21">
        <v>-27.473983814709502</v>
      </c>
      <c r="F38" s="21">
        <v>1.2956815864803302</v>
      </c>
      <c r="G38" s="21">
        <v>0.19814599999999999</v>
      </c>
      <c r="H38" s="24">
        <v>0.73490299999999997</v>
      </c>
      <c r="I38" s="21">
        <v>270.88964702794908</v>
      </c>
      <c r="J38" s="21">
        <v>2.8701592986311595</v>
      </c>
      <c r="K38" s="16"/>
    </row>
    <row r="39" spans="1:11" x14ac:dyDescent="0.25">
      <c r="A39" s="14" t="s">
        <v>61</v>
      </c>
      <c r="B39" s="121" t="s">
        <v>391</v>
      </c>
      <c r="C39" s="21">
        <v>0.250828</v>
      </c>
      <c r="D39" s="24">
        <v>0.16043199999999999</v>
      </c>
      <c r="E39" s="21">
        <v>-36.039038703812977</v>
      </c>
      <c r="F39" s="21">
        <v>0.2062104438924294</v>
      </c>
      <c r="G39" s="21">
        <v>8.8366E-2</v>
      </c>
      <c r="H39" s="24">
        <v>0.14724999999999999</v>
      </c>
      <c r="I39" s="21">
        <v>66.636489147409634</v>
      </c>
      <c r="J39" s="21">
        <v>0.57508399982506286</v>
      </c>
      <c r="K39" s="16"/>
    </row>
    <row r="40" spans="1:11" x14ac:dyDescent="0.25">
      <c r="A40" s="14" t="s">
        <v>61</v>
      </c>
      <c r="B40" s="121" t="s">
        <v>392</v>
      </c>
      <c r="C40" s="21">
        <v>0.247862</v>
      </c>
      <c r="D40" s="24">
        <v>0.15106800000000001</v>
      </c>
      <c r="E40" s="21">
        <v>-39.051569018244017</v>
      </c>
      <c r="F40" s="21">
        <v>0.19417447478022792</v>
      </c>
      <c r="G40" s="21">
        <v>0.10374800000000001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97" t="s">
        <v>61</v>
      </c>
      <c r="B41" s="121" t="s">
        <v>393</v>
      </c>
      <c r="C41" s="21">
        <v>0.11805599999999999</v>
      </c>
      <c r="D41" s="24">
        <v>1.7975000000000001E-2</v>
      </c>
      <c r="E41" s="21">
        <v>-84.774174967811874</v>
      </c>
      <c r="F41" s="21">
        <v>2.3104073557435045E-2</v>
      </c>
      <c r="G41" s="21">
        <v>7.0204000000000003E-2</v>
      </c>
      <c r="H41" s="24">
        <v>9.7499999999999996E-4</v>
      </c>
      <c r="I41" s="21">
        <v>-98.611190245570057</v>
      </c>
      <c r="J41" s="21">
        <v>3.8078567051235065E-3</v>
      </c>
      <c r="K41" s="99"/>
    </row>
    <row r="42" spans="1:11" x14ac:dyDescent="0.25">
      <c r="A42" s="14"/>
      <c r="B42" s="9" t="s">
        <v>2</v>
      </c>
      <c r="C42" s="21">
        <v>19.069488819999965</v>
      </c>
      <c r="D42" s="24">
        <v>20.353590189999849</v>
      </c>
      <c r="E42" s="21">
        <v>6.733800691359515</v>
      </c>
      <c r="F42" s="21">
        <v>26.161382192358541</v>
      </c>
      <c r="G42" s="21">
        <v>5.0373697899999454</v>
      </c>
      <c r="H42" s="24">
        <v>7.5371651100000268</v>
      </c>
      <c r="I42" s="21">
        <v>49.625011150910737</v>
      </c>
      <c r="J42" s="21">
        <v>29.436353540242621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7"/>
      <c r="E45" s="20"/>
    </row>
    <row r="46" spans="1:11" x14ac:dyDescent="0.25">
      <c r="B46" s="20"/>
      <c r="C46" s="20"/>
      <c r="D46" s="77"/>
      <c r="E46" s="20"/>
    </row>
    <row r="47" spans="1:11" x14ac:dyDescent="0.25">
      <c r="C47" s="20"/>
      <c r="D47" s="77"/>
    </row>
    <row r="48" spans="1:11" x14ac:dyDescent="0.25">
      <c r="C48" s="20"/>
      <c r="D48" s="77"/>
    </row>
    <row r="49" spans="3:5" x14ac:dyDescent="0.25">
      <c r="C49" s="20"/>
      <c r="D49" s="77"/>
      <c r="E49" s="77"/>
    </row>
    <row r="50" spans="3:5" x14ac:dyDescent="0.25">
      <c r="C50" s="20"/>
      <c r="D50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25">
      <c r="A13" s="14"/>
      <c r="B13" s="122" t="s">
        <v>24</v>
      </c>
      <c r="C13" s="24">
        <f>+'[6]Resumen exportaciones totales'!C13</f>
        <v>586.7705265600041</v>
      </c>
      <c r="D13" s="24">
        <f>+'[6]Resumen exportaciones totales'!D13</f>
        <v>590.67348894000293</v>
      </c>
      <c r="E13" s="24">
        <f t="shared" ref="E13:E28" si="0">IF(OR(OR(D13=0,C13=0),D13=""),"",(D13/C13-1)*100)</f>
        <v>0.66515992254763123</v>
      </c>
      <c r="F13" s="22">
        <f t="shared" ref="F13:F28" si="1">(D13/D$13)*100</f>
        <v>100</v>
      </c>
      <c r="G13" s="24">
        <f>+'[6]Resumen exportaciones totales'!G13</f>
        <v>203.5467756200006</v>
      </c>
      <c r="H13" s="24">
        <f>+'[6]Resumen exportaciones totales'!H13</f>
        <v>230.59873149999962</v>
      </c>
      <c r="I13" s="24">
        <f t="shared" ref="I13:I28" si="2">IF(OR(OR(H13=0,G13=0),H13=""),"",(H13/G13-1)*100)</f>
        <v>13.290289564941094</v>
      </c>
      <c r="J13" s="22">
        <f t="shared" ref="J13:J28" si="3">(H13/H$13)*100</f>
        <v>100</v>
      </c>
      <c r="K13" s="16"/>
    </row>
    <row r="14" spans="1:14" x14ac:dyDescent="0.25">
      <c r="A14" s="14"/>
      <c r="B14" s="122" t="str">
        <f>+[7]cuadro1c!A5</f>
        <v>Bogotá</v>
      </c>
      <c r="C14" s="30">
        <f>+[7]cuadro1c!B5/1000000</f>
        <v>291.94020899999998</v>
      </c>
      <c r="D14" s="30">
        <f>+[7]cuadro1c!C5/1000000</f>
        <v>308.58608299999997</v>
      </c>
      <c r="E14" s="30">
        <f t="shared" si="0"/>
        <v>5.7018093043839757</v>
      </c>
      <c r="F14" s="30">
        <f t="shared" si="1"/>
        <v>52.243090095980982</v>
      </c>
      <c r="G14" s="30">
        <f>+[7]cuadro1c!D5/1000000</f>
        <v>97.609692999999993</v>
      </c>
      <c r="H14" s="30">
        <f>+[7]cuadro1c!E5/1000000</f>
        <v>123.35736300000001</v>
      </c>
      <c r="I14" s="30">
        <f t="shared" si="2"/>
        <v>26.378189715236601</v>
      </c>
      <c r="J14" s="30">
        <f t="shared" si="3"/>
        <v>53.494380562106528</v>
      </c>
      <c r="K14" s="16"/>
    </row>
    <row r="15" spans="1:14" s="137" customFormat="1" x14ac:dyDescent="0.25">
      <c r="A15" s="97"/>
      <c r="B15" s="121" t="str">
        <f>+[7]cuadro1c!A6</f>
        <v>Cartagena</v>
      </c>
      <c r="C15" s="144">
        <f>+[7]cuadro1c!B6/1000000</f>
        <v>149.66257999999999</v>
      </c>
      <c r="D15" s="24">
        <f>+[7]cuadro1c!C6/1000000</f>
        <v>134.55443199999999</v>
      </c>
      <c r="E15" s="144">
        <f t="shared" si="0"/>
        <v>-10.094806597614447</v>
      </c>
      <c r="F15" s="144">
        <f t="shared" si="1"/>
        <v>22.779832601166095</v>
      </c>
      <c r="G15" s="144">
        <f>+[7]cuadro1c!D6/1000000</f>
        <v>57.791476000000003</v>
      </c>
      <c r="H15" s="24">
        <f>+[7]cuadro1c!E6/1000000</f>
        <v>52.606476000000001</v>
      </c>
      <c r="I15" s="144">
        <f t="shared" si="2"/>
        <v>-8.9719113593845652</v>
      </c>
      <c r="J15" s="144">
        <f t="shared" si="3"/>
        <v>22.812994528549734</v>
      </c>
      <c r="K15" s="99"/>
    </row>
    <row r="16" spans="1:14" x14ac:dyDescent="0.25">
      <c r="A16" s="14"/>
      <c r="B16" s="121" t="str">
        <f>+[7]cuadro1c!A7</f>
        <v>Buenaventura</v>
      </c>
      <c r="C16" s="144">
        <f>+[7]cuadro1c!B7/1000000</f>
        <v>68.144161999999994</v>
      </c>
      <c r="D16" s="24">
        <f>+[7]cuadro1c!C7/1000000</f>
        <v>66.532408000000004</v>
      </c>
      <c r="E16" s="144">
        <f t="shared" si="0"/>
        <v>-2.3652121512624857</v>
      </c>
      <c r="F16" s="144">
        <f t="shared" si="1"/>
        <v>11.263821594464343</v>
      </c>
      <c r="G16" s="144">
        <f>+[7]cuadro1c!D7/1000000</f>
        <v>24.129684000000001</v>
      </c>
      <c r="H16" s="24">
        <f>+[7]cuadro1c!E7/1000000</f>
        <v>26.123197999999999</v>
      </c>
      <c r="I16" s="144">
        <f t="shared" si="2"/>
        <v>8.2616664188391198</v>
      </c>
      <c r="J16" s="144">
        <f t="shared" si="3"/>
        <v>11.328422246763331</v>
      </c>
      <c r="K16" s="16"/>
    </row>
    <row r="17" spans="1:11" x14ac:dyDescent="0.25">
      <c r="A17" s="14"/>
      <c r="B17" s="121" t="str">
        <f>+[7]cuadro1c!A8</f>
        <v>Ipiales</v>
      </c>
      <c r="C17" s="144">
        <f>+[7]cuadro1c!B8/1000000</f>
        <v>37.749029999999998</v>
      </c>
      <c r="D17" s="24">
        <f>+[7]cuadro1c!C8/1000000</f>
        <v>42.808824999999999</v>
      </c>
      <c r="E17" s="144">
        <f t="shared" si="0"/>
        <v>13.403774878453834</v>
      </c>
      <c r="F17" s="144">
        <f t="shared" si="1"/>
        <v>7.247460026828505</v>
      </c>
      <c r="G17" s="144">
        <f>+[7]cuadro1c!D8/1000000</f>
        <v>12.661548</v>
      </c>
      <c r="H17" s="24">
        <f>+[7]cuadro1c!E8/1000000</f>
        <v>16.929411999999999</v>
      </c>
      <c r="I17" s="144">
        <f t="shared" si="2"/>
        <v>33.707284448947306</v>
      </c>
      <c r="J17" s="144">
        <f t="shared" si="3"/>
        <v>7.3415026569649742</v>
      </c>
      <c r="K17" s="16"/>
    </row>
    <row r="18" spans="1:11" x14ac:dyDescent="0.25">
      <c r="A18" s="14"/>
      <c r="B18" s="121" t="str">
        <f>+[7]cuadro1c!A9</f>
        <v>Barranquilla</v>
      </c>
      <c r="C18" s="144">
        <f>+[7]cuadro1c!B9/1000000</f>
        <v>17.018305000000002</v>
      </c>
      <c r="D18" s="24">
        <f>+[7]cuadro1c!C9/1000000</f>
        <v>17.217545000000001</v>
      </c>
      <c r="E18" s="144">
        <f t="shared" si="0"/>
        <v>1.1707393891459805</v>
      </c>
      <c r="F18" s="144">
        <f t="shared" si="1"/>
        <v>2.9149005876153105</v>
      </c>
      <c r="G18" s="144">
        <f>+[7]cuadro1c!D9/1000000</f>
        <v>4.8035269999999999</v>
      </c>
      <c r="H18" s="24">
        <f>+[7]cuadro1c!E9/1000000</f>
        <v>6.0788419999999999</v>
      </c>
      <c r="I18" s="144">
        <f t="shared" si="2"/>
        <v>26.549554108887065</v>
      </c>
      <c r="J18" s="144">
        <f t="shared" si="3"/>
        <v>2.6361125061089115</v>
      </c>
      <c r="K18" s="16"/>
    </row>
    <row r="19" spans="1:11" x14ac:dyDescent="0.25">
      <c r="A19" s="14"/>
      <c r="B19" s="121" t="str">
        <f>+[7]cuadro1c!A10</f>
        <v>Medellín</v>
      </c>
      <c r="C19" s="144">
        <f>+[7]cuadro1c!B10/1000000</f>
        <v>1.7626040000000001</v>
      </c>
      <c r="D19" s="24">
        <f>+[7]cuadro1c!C10/1000000</f>
        <v>7.9839779999999996</v>
      </c>
      <c r="E19" s="144">
        <f t="shared" si="0"/>
        <v>352.96493143099639</v>
      </c>
      <c r="F19" s="144">
        <f t="shared" si="1"/>
        <v>1.3516736656537101</v>
      </c>
      <c r="G19" s="144">
        <f>+[7]cuadro1c!D10/1000000</f>
        <v>0.53716799999999998</v>
      </c>
      <c r="H19" s="24">
        <f>+[7]cuadro1c!E10/1000000</f>
        <v>0.50141500000000006</v>
      </c>
      <c r="I19" s="144">
        <f t="shared" si="2"/>
        <v>-6.6558320674351297</v>
      </c>
      <c r="J19" s="144">
        <f t="shared" si="3"/>
        <v>0.21744048492304949</v>
      </c>
      <c r="K19" s="16"/>
    </row>
    <row r="20" spans="1:11" x14ac:dyDescent="0.25">
      <c r="A20" s="14"/>
      <c r="B20" s="121" t="str">
        <f>+[7]cuadro1c!A11</f>
        <v>Santa Marta</v>
      </c>
      <c r="C20" s="144">
        <f>+[7]cuadro1c!B11/1000000</f>
        <v>10.884332000000001</v>
      </c>
      <c r="D20" s="24">
        <f>+[7]cuadro1c!C11/1000000</f>
        <v>7.4839169999999999</v>
      </c>
      <c r="E20" s="144">
        <f t="shared" si="0"/>
        <v>-31.241375217147006</v>
      </c>
      <c r="F20" s="144">
        <f t="shared" si="1"/>
        <v>1.2670142033004246</v>
      </c>
      <c r="G20" s="144">
        <f>+[7]cuadro1c!D11/1000000</f>
        <v>5.1200140000000003</v>
      </c>
      <c r="H20" s="24">
        <f>+[7]cuadro1c!E11/1000000</f>
        <v>2.2096140000000002</v>
      </c>
      <c r="I20" s="144">
        <f t="shared" si="2"/>
        <v>-56.843594568296105</v>
      </c>
      <c r="J20" s="144">
        <f t="shared" si="3"/>
        <v>0.95820735249794908</v>
      </c>
      <c r="K20" s="16"/>
    </row>
    <row r="21" spans="1:11" x14ac:dyDescent="0.25">
      <c r="A21" s="14"/>
      <c r="B21" s="121" t="str">
        <f>+[7]cuadro1c!A12</f>
        <v>Cúcuta</v>
      </c>
      <c r="C21" s="144">
        <f>+[7]cuadro1c!B12/1000000</f>
        <v>5.5999999999999999E-3</v>
      </c>
      <c r="D21" s="24">
        <f>+[7]cuadro1c!C12/1000000</f>
        <v>2.3077619999999999</v>
      </c>
      <c r="E21" s="144">
        <f t="shared" si="0"/>
        <v>41110.035714285717</v>
      </c>
      <c r="F21" s="144">
        <f t="shared" si="1"/>
        <v>0.39070011490466744</v>
      </c>
      <c r="G21" s="144">
        <f>+[7]cuadro1c!D12/1000000</f>
        <v>5.5999999999999999E-3</v>
      </c>
      <c r="H21" s="24">
        <f>+[7]cuadro1c!E12/1000000</f>
        <v>1.232272</v>
      </c>
      <c r="I21" s="144">
        <f t="shared" si="2"/>
        <v>21904.857142857145</v>
      </c>
      <c r="J21" s="144">
        <f t="shared" si="3"/>
        <v>0.53437934891675765</v>
      </c>
      <c r="K21" s="16"/>
    </row>
    <row r="22" spans="1:11" x14ac:dyDescent="0.25">
      <c r="A22" s="14"/>
      <c r="B22" s="121" t="str">
        <f>+[7]cuadro1c!A13</f>
        <v>Cali</v>
      </c>
      <c r="C22" s="144">
        <f>+[7]cuadro1c!B13/1000000</f>
        <v>2.357701</v>
      </c>
      <c r="D22" s="24">
        <f>+[7]cuadro1c!C13/1000000</f>
        <v>1.8687940000000001</v>
      </c>
      <c r="E22" s="144">
        <f t="shared" si="0"/>
        <v>-20.736598915638581</v>
      </c>
      <c r="F22" s="144">
        <f t="shared" si="1"/>
        <v>0.31638359177989467</v>
      </c>
      <c r="G22" s="144">
        <f>+[7]cuadro1c!D13/1000000</f>
        <v>0.60728499999999996</v>
      </c>
      <c r="H22" s="24">
        <f>+[7]cuadro1c!E13/1000000</f>
        <v>0.45882600000000001</v>
      </c>
      <c r="I22" s="144">
        <f t="shared" si="2"/>
        <v>-24.446347266933966</v>
      </c>
      <c r="J22" s="144">
        <f t="shared" si="3"/>
        <v>0.19897160622498947</v>
      </c>
      <c r="K22" s="16"/>
    </row>
    <row r="23" spans="1:11" x14ac:dyDescent="0.25">
      <c r="A23" s="14"/>
      <c r="B23" s="121" t="str">
        <f>+[7]cuadro1c!A14</f>
        <v>Maicao</v>
      </c>
      <c r="C23" s="144">
        <f>+[7]cuadro1c!B14/1000000</f>
        <v>3.2275450000000001</v>
      </c>
      <c r="D23" s="24">
        <f>+[7]cuadro1c!C14/1000000</f>
        <v>1.1807240000000001</v>
      </c>
      <c r="E23" s="144">
        <f t="shared" si="0"/>
        <v>-63.417272261114867</v>
      </c>
      <c r="F23" s="144">
        <f t="shared" si="1"/>
        <v>0.19989453092246889</v>
      </c>
      <c r="G23" s="144">
        <f>+[7]cuadro1c!D14/1000000</f>
        <v>0.23570199999999999</v>
      </c>
      <c r="H23" s="24">
        <f>+[7]cuadro1c!E14/1000000</f>
        <v>0.99377400000000005</v>
      </c>
      <c r="I23" s="144">
        <f t="shared" si="2"/>
        <v>321.62306641437073</v>
      </c>
      <c r="J23" s="144">
        <f t="shared" si="3"/>
        <v>0.43095380166911351</v>
      </c>
      <c r="K23" s="16"/>
    </row>
    <row r="24" spans="1:11" x14ac:dyDescent="0.25">
      <c r="A24" s="14"/>
      <c r="B24" s="121" t="str">
        <f>+[7]cuadro1c!A15</f>
        <v>Puerto Asis</v>
      </c>
      <c r="C24" s="144">
        <f>+[7]cuadro1c!B15/1000000</f>
        <v>3.8261099999999999</v>
      </c>
      <c r="D24" s="24">
        <f>+[7]cuadro1c!C15/1000000</f>
        <v>0.10326399999999999</v>
      </c>
      <c r="E24" s="144">
        <f t="shared" si="0"/>
        <v>-97.301070800369033</v>
      </c>
      <c r="F24" s="144">
        <f t="shared" si="1"/>
        <v>1.7482416586075855E-2</v>
      </c>
      <c r="G24" s="144">
        <f>+[7]cuadro1c!D15/1000000</f>
        <v>0</v>
      </c>
      <c r="H24" s="24">
        <f>+[7]cuadro1c!E15/1000000</f>
        <v>0.10326399999999999</v>
      </c>
      <c r="I24" s="144" t="str">
        <f t="shared" si="2"/>
        <v/>
      </c>
      <c r="J24" s="144">
        <f t="shared" si="3"/>
        <v>4.4780818753116243E-2</v>
      </c>
      <c r="K24" s="16"/>
    </row>
    <row r="25" spans="1:11" x14ac:dyDescent="0.25">
      <c r="A25" s="97"/>
      <c r="B25" s="121" t="str">
        <f>+[7]cuadro1c!A16</f>
        <v>Pereira</v>
      </c>
      <c r="C25" s="144">
        <f>+[7]cuadro1c!B16/1000000</f>
        <v>3.6471999999999997E-2</v>
      </c>
      <c r="D25" s="24">
        <f>+[7]cuadro1c!C16/1000000</f>
        <v>2.1793E-2</v>
      </c>
      <c r="E25" s="144">
        <f t="shared" si="0"/>
        <v>-40.247313007238425</v>
      </c>
      <c r="F25" s="144">
        <f t="shared" si="1"/>
        <v>3.6895172050312899E-3</v>
      </c>
      <c r="G25" s="144">
        <f>+[7]cuadro1c!D16/1000000</f>
        <v>3.2370999999999997E-2</v>
      </c>
      <c r="H25" s="24">
        <f>+[7]cuadro1c!E16/1000000</f>
        <v>0</v>
      </c>
      <c r="I25" s="144" t="str">
        <f t="shared" si="2"/>
        <v/>
      </c>
      <c r="J25" s="144">
        <f t="shared" si="3"/>
        <v>0</v>
      </c>
      <c r="K25" s="99"/>
    </row>
    <row r="26" spans="1:11" s="137" customFormat="1" x14ac:dyDescent="0.25">
      <c r="A26" s="97"/>
      <c r="B26" s="121" t="str">
        <f>+[7]cuadro1c!A17</f>
        <v>Manizales</v>
      </c>
      <c r="C26" s="144">
        <f>+[7]cuadro1c!B17/1000000</f>
        <v>2.1183E-2</v>
      </c>
      <c r="D26" s="24">
        <f>+[7]cuadro1c!C17/1000000</f>
        <v>2.0999E-2</v>
      </c>
      <c r="E26" s="144">
        <f t="shared" si="0"/>
        <v>-0.86862106406080386</v>
      </c>
      <c r="F26" s="144">
        <f t="shared" si="1"/>
        <v>3.5550943783991215E-3</v>
      </c>
      <c r="G26" s="144">
        <f>+[7]cuadro1c!D17/1000000</f>
        <v>0</v>
      </c>
      <c r="H26" s="24">
        <f>+[7]cuadro1c!E17/1000000</f>
        <v>4.274E-3</v>
      </c>
      <c r="I26" s="144" t="str">
        <f t="shared" si="2"/>
        <v/>
      </c>
      <c r="J26" s="144">
        <f t="shared" si="3"/>
        <v>1.8534360411258406E-3</v>
      </c>
      <c r="K26" s="99"/>
    </row>
    <row r="27" spans="1:11" s="137" customFormat="1" x14ac:dyDescent="0.25">
      <c r="A27" s="97"/>
      <c r="B27" s="121" t="str">
        <f>+[7]cuadro1c!A18</f>
        <v>Bucaramanga</v>
      </c>
      <c r="C27" s="144">
        <f>+[7]cuadro1c!B18/1000000</f>
        <v>0.121986</v>
      </c>
      <c r="D27" s="24">
        <f>+[7]cuadro1c!C18/1000000</f>
        <v>2.8800000000000002E-3</v>
      </c>
      <c r="E27" s="144">
        <f t="shared" si="0"/>
        <v>-97.639073336284483</v>
      </c>
      <c r="F27" s="144">
        <f t="shared" si="1"/>
        <v>4.8757901851466596E-4</v>
      </c>
      <c r="G27" s="144">
        <f>+[7]cuadro1c!D18/1000000</f>
        <v>0</v>
      </c>
      <c r="H27" s="24">
        <f>+[7]cuadro1c!E18/1000000</f>
        <v>0</v>
      </c>
      <c r="I27" s="144" t="str">
        <f t="shared" si="2"/>
        <v/>
      </c>
      <c r="J27" s="144">
        <f t="shared" si="3"/>
        <v>0</v>
      </c>
      <c r="K27" s="99"/>
    </row>
    <row r="28" spans="1:11" x14ac:dyDescent="0.25">
      <c r="A28" s="97"/>
      <c r="B28" s="121" t="s">
        <v>2</v>
      </c>
      <c r="C28" s="144">
        <f>SUM([7]cuadro1c!$B$22:$B$25)/1000000</f>
        <v>0</v>
      </c>
      <c r="D28" s="24">
        <f>SUM([7]cuadro1c!$C$22:$C$25)/1000000</f>
        <v>0</v>
      </c>
      <c r="E28" s="144" t="str">
        <f t="shared" si="0"/>
        <v/>
      </c>
      <c r="F28" s="144">
        <f t="shared" si="1"/>
        <v>0</v>
      </c>
      <c r="G28" s="144">
        <f>SUM([7]cuadro1c!$D$22:$D$25)/1000000</f>
        <v>0</v>
      </c>
      <c r="H28" s="24">
        <f>SUM([7]cuadro1c!$E$22:$E$25)/1000000</f>
        <v>0</v>
      </c>
      <c r="I28" s="144" t="str">
        <f t="shared" si="2"/>
        <v/>
      </c>
      <c r="J28" s="144">
        <f t="shared" si="3"/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1" x14ac:dyDescent="0.25">
      <c r="A31" s="14"/>
      <c r="B31" s="9"/>
      <c r="C31" s="208" t="s">
        <v>203</v>
      </c>
      <c r="D31" s="208"/>
      <c r="E31" s="208"/>
      <c r="F31" s="208"/>
      <c r="G31" s="20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tr">
        <f>+B14</f>
        <v>Bogotá</v>
      </c>
      <c r="D43" s="140">
        <f>+D14</f>
        <v>308.58608299999997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tr">
        <f t="shared" ref="C44:C45" si="4">+B15</f>
        <v>Cartagena</v>
      </c>
      <c r="D44" s="140">
        <f>+D15</f>
        <v>134.55443199999999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tr">
        <f t="shared" si="4"/>
        <v>Buenaventura</v>
      </c>
      <c r="D45" s="140">
        <f>+D16</f>
        <v>66.532408000000004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f>+D13-SUM(D43:D45)</f>
        <v>81.000565940002957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160.99516739999993</v>
      </c>
      <c r="D14" s="24">
        <v>189.82673468000038</v>
      </c>
      <c r="E14" s="21">
        <v>17.908343303477615</v>
      </c>
      <c r="F14" s="21">
        <v>32.137337841360583</v>
      </c>
      <c r="G14" s="21">
        <v>56.274966840000012</v>
      </c>
      <c r="H14" s="24">
        <v>81.453245029999962</v>
      </c>
      <c r="I14" s="21">
        <v>44.741524702424762</v>
      </c>
      <c r="J14" s="21">
        <v>35.322503510822692</v>
      </c>
      <c r="K14" s="16"/>
    </row>
    <row r="15" spans="1:14" x14ac:dyDescent="0.25">
      <c r="A15" s="14"/>
      <c r="B15" s="121" t="s">
        <v>185</v>
      </c>
      <c r="C15" s="21">
        <v>62.442651759999947</v>
      </c>
      <c r="D15" s="24">
        <v>63.034103979999998</v>
      </c>
      <c r="E15" s="21">
        <v>0.94719266932050683</v>
      </c>
      <c r="F15" s="21">
        <v>10.671564774833262</v>
      </c>
      <c r="G15" s="21">
        <v>23.895169279999987</v>
      </c>
      <c r="H15" s="24">
        <v>24.280841370000044</v>
      </c>
      <c r="I15" s="21">
        <v>1.614016981762334</v>
      </c>
      <c r="J15" s="21">
        <v>10.529477422559058</v>
      </c>
      <c r="K15" s="16"/>
    </row>
    <row r="16" spans="1:14" x14ac:dyDescent="0.25">
      <c r="A16" s="14"/>
      <c r="B16" s="121" t="s">
        <v>342</v>
      </c>
      <c r="C16" s="21">
        <v>51.932778650000053</v>
      </c>
      <c r="D16" s="24">
        <v>47.233183929999974</v>
      </c>
      <c r="E16" s="21">
        <v>-9.0493804532834723</v>
      </c>
      <c r="F16" s="21">
        <v>7.9964963409416931</v>
      </c>
      <c r="G16" s="21">
        <v>17.256390080000003</v>
      </c>
      <c r="H16" s="24">
        <v>18.47507156</v>
      </c>
      <c r="I16" s="21">
        <v>7.062204055136867</v>
      </c>
      <c r="J16" s="21">
        <v>8.0117836901457675</v>
      </c>
      <c r="K16" s="16"/>
    </row>
    <row r="17" spans="1:11" x14ac:dyDescent="0.25">
      <c r="A17" s="14"/>
      <c r="B17" s="121" t="s">
        <v>343</v>
      </c>
      <c r="C17" s="21">
        <v>44.796861329999892</v>
      </c>
      <c r="D17" s="24">
        <v>45.412804850000008</v>
      </c>
      <c r="E17" s="21">
        <v>1.3749702584355594</v>
      </c>
      <c r="F17" s="21">
        <v>7.6883093113753702</v>
      </c>
      <c r="G17" s="21">
        <v>18.372794429999985</v>
      </c>
      <c r="H17" s="24">
        <v>16.639305500000003</v>
      </c>
      <c r="I17" s="21">
        <v>-9.43508586352797</v>
      </c>
      <c r="J17" s="21">
        <v>7.2156968912034243</v>
      </c>
      <c r="K17" s="16"/>
    </row>
    <row r="18" spans="1:11" x14ac:dyDescent="0.25">
      <c r="A18" s="14"/>
      <c r="B18" s="121" t="s">
        <v>188</v>
      </c>
      <c r="C18" s="21">
        <v>38.798409490000083</v>
      </c>
      <c r="D18" s="24">
        <v>39.564850029999789</v>
      </c>
      <c r="E18" s="21">
        <v>1.9754431949001727</v>
      </c>
      <c r="F18" s="21">
        <v>6.6982606754539056</v>
      </c>
      <c r="G18" s="21">
        <v>10.996522200000012</v>
      </c>
      <c r="H18" s="24">
        <v>13.245816970000009</v>
      </c>
      <c r="I18" s="21">
        <v>20.454601273846329</v>
      </c>
      <c r="J18" s="21">
        <v>5.7440979331666577</v>
      </c>
      <c r="K18" s="16"/>
    </row>
    <row r="19" spans="1:11" x14ac:dyDescent="0.25">
      <c r="A19" s="14"/>
      <c r="B19" s="121" t="s">
        <v>194</v>
      </c>
      <c r="C19" s="21">
        <v>31.735910859999958</v>
      </c>
      <c r="D19" s="24">
        <v>34.450068980000054</v>
      </c>
      <c r="E19" s="21">
        <v>8.5523246267402051</v>
      </c>
      <c r="F19" s="21">
        <v>5.8323370906357512</v>
      </c>
      <c r="G19" s="21">
        <v>9.1583219800000197</v>
      </c>
      <c r="H19" s="24">
        <v>9.7755896399999962</v>
      </c>
      <c r="I19" s="21">
        <v>6.7399646064854268</v>
      </c>
      <c r="J19" s="21">
        <v>4.2392209082902141</v>
      </c>
      <c r="K19" s="16"/>
    </row>
    <row r="20" spans="1:11" x14ac:dyDescent="0.25">
      <c r="A20" s="14"/>
      <c r="B20" s="121" t="s">
        <v>344</v>
      </c>
      <c r="C20" s="21">
        <v>25.977741240000018</v>
      </c>
      <c r="D20" s="24">
        <v>25.975738409999916</v>
      </c>
      <c r="E20" s="21">
        <v>-7.7097927090652441E-3</v>
      </c>
      <c r="F20" s="21">
        <v>4.3976475830352317</v>
      </c>
      <c r="G20" s="21">
        <v>10.039888689999989</v>
      </c>
      <c r="H20" s="24">
        <v>12.155318760000009</v>
      </c>
      <c r="I20" s="21">
        <v>21.070254216135353</v>
      </c>
      <c r="J20" s="21">
        <v>5.2711993170699767</v>
      </c>
      <c r="K20" s="16"/>
    </row>
    <row r="21" spans="1:11" x14ac:dyDescent="0.25">
      <c r="A21" s="14"/>
      <c r="B21" s="121" t="s">
        <v>345</v>
      </c>
      <c r="C21" s="21">
        <v>29.197452610000038</v>
      </c>
      <c r="D21" s="24">
        <v>16.074215249999984</v>
      </c>
      <c r="E21" s="21">
        <v>-44.946514804875079</v>
      </c>
      <c r="F21" s="21">
        <v>2.7213368385376624</v>
      </c>
      <c r="G21" s="21">
        <v>9.0698437699999914</v>
      </c>
      <c r="H21" s="24">
        <v>5.5600399799999964</v>
      </c>
      <c r="I21" s="21">
        <v>-38.697510993620988</v>
      </c>
      <c r="J21" s="21">
        <v>2.4111320751129135</v>
      </c>
      <c r="K21" s="16"/>
    </row>
    <row r="22" spans="1:11" x14ac:dyDescent="0.25">
      <c r="A22" s="14"/>
      <c r="B22" s="121" t="s">
        <v>346</v>
      </c>
      <c r="C22" s="21">
        <v>17.142241590000005</v>
      </c>
      <c r="D22" s="24">
        <v>14.061384770000007</v>
      </c>
      <c r="E22" s="21">
        <v>-17.972310119565861</v>
      </c>
      <c r="F22" s="21">
        <v>2.3805681198311368</v>
      </c>
      <c r="G22" s="21">
        <v>7.0889591500000071</v>
      </c>
      <c r="H22" s="24">
        <v>6.0606213199999939</v>
      </c>
      <c r="I22" s="21">
        <v>-14.506189247825086</v>
      </c>
      <c r="J22" s="21">
        <v>2.6282110402675847</v>
      </c>
      <c r="K22" s="16"/>
    </row>
    <row r="23" spans="1:11" x14ac:dyDescent="0.25">
      <c r="A23" s="14"/>
      <c r="B23" s="121" t="s">
        <v>347</v>
      </c>
      <c r="C23" s="21">
        <v>16.92227075000001</v>
      </c>
      <c r="D23" s="24">
        <v>12.672074649999987</v>
      </c>
      <c r="E23" s="21">
        <v>-25.115991599413579</v>
      </c>
      <c r="F23" s="21">
        <v>2.1453603195804067</v>
      </c>
      <c r="G23" s="21">
        <v>5.776846550000001</v>
      </c>
      <c r="H23" s="24">
        <v>4.2338620300000018</v>
      </c>
      <c r="I23" s="21">
        <v>-26.70980623502971</v>
      </c>
      <c r="J23" s="21">
        <v>1.8360300607291107</v>
      </c>
      <c r="K23" s="16"/>
    </row>
    <row r="24" spans="1:11" x14ac:dyDescent="0.25">
      <c r="A24" s="14"/>
      <c r="B24" s="121" t="s">
        <v>348</v>
      </c>
      <c r="C24" s="21">
        <v>11.570341149999988</v>
      </c>
      <c r="D24" s="24">
        <v>12.289568850000007</v>
      </c>
      <c r="E24" s="21">
        <v>6.2161321837949313</v>
      </c>
      <c r="F24" s="21">
        <v>2.0806027492539636</v>
      </c>
      <c r="G24" s="21">
        <v>4.5621686900000027</v>
      </c>
      <c r="H24" s="24">
        <v>4.8207417099999974</v>
      </c>
      <c r="I24" s="21">
        <v>5.6677654328471272</v>
      </c>
      <c r="J24" s="21">
        <v>2.0905326228995347</v>
      </c>
      <c r="K24" s="16"/>
    </row>
    <row r="25" spans="1:11" x14ac:dyDescent="0.25">
      <c r="A25" s="14"/>
      <c r="B25" s="121" t="s">
        <v>349</v>
      </c>
      <c r="C25" s="21">
        <v>14.380234869999997</v>
      </c>
      <c r="D25" s="24">
        <v>12.262539879999999</v>
      </c>
      <c r="E25" s="21">
        <v>-14.726428386909918</v>
      </c>
      <c r="F25" s="21">
        <v>2.0760267913844959</v>
      </c>
      <c r="G25" s="21">
        <v>2.6031822600000001</v>
      </c>
      <c r="H25" s="24">
        <v>4.2499547900000003</v>
      </c>
      <c r="I25" s="21">
        <v>63.25997819299829</v>
      </c>
      <c r="J25" s="21">
        <v>1.8430087461257381</v>
      </c>
      <c r="K25" s="16"/>
    </row>
    <row r="26" spans="1:11" x14ac:dyDescent="0.25">
      <c r="A26" s="14"/>
      <c r="B26" s="121" t="s">
        <v>350</v>
      </c>
      <c r="C26" s="21">
        <v>9.3529760699999986</v>
      </c>
      <c r="D26" s="24">
        <v>12.152482139999991</v>
      </c>
      <c r="E26" s="21">
        <v>29.93171423777623</v>
      </c>
      <c r="F26" s="21">
        <v>2.0573942063674315</v>
      </c>
      <c r="G26" s="21">
        <v>2.6421677800000007</v>
      </c>
      <c r="H26" s="24">
        <v>4.7981278500000011</v>
      </c>
      <c r="I26" s="21">
        <v>81.598151575370423</v>
      </c>
      <c r="J26" s="21">
        <v>2.0807260381655692</v>
      </c>
      <c r="K26" s="16"/>
    </row>
    <row r="27" spans="1:11" x14ac:dyDescent="0.25">
      <c r="A27" s="14"/>
      <c r="B27" s="121" t="s">
        <v>351</v>
      </c>
      <c r="C27" s="21">
        <v>13.227740750000006</v>
      </c>
      <c r="D27" s="24">
        <v>11.725674980000019</v>
      </c>
      <c r="E27" s="21">
        <v>-11.355421899994422</v>
      </c>
      <c r="F27" s="21">
        <v>1.9851364924202721</v>
      </c>
      <c r="G27" s="21">
        <v>5.0605083400000046</v>
      </c>
      <c r="H27" s="24">
        <v>4.4603811799999953</v>
      </c>
      <c r="I27" s="21">
        <v>-11.859029166228163</v>
      </c>
      <c r="J27" s="21">
        <v>1.9342609349956474</v>
      </c>
      <c r="K27" s="16"/>
    </row>
    <row r="28" spans="1:11" x14ac:dyDescent="0.25">
      <c r="A28" s="14"/>
      <c r="B28" s="121" t="s">
        <v>352</v>
      </c>
      <c r="C28" s="21">
        <v>11.52400222</v>
      </c>
      <c r="D28" s="24">
        <v>9.0297747200000007</v>
      </c>
      <c r="E28" s="21">
        <v>-21.643761016214025</v>
      </c>
      <c r="F28" s="21">
        <v>1.5287252414535217</v>
      </c>
      <c r="G28" s="21">
        <v>2.9293596299999982</v>
      </c>
      <c r="H28" s="24">
        <v>4.2724898100000015</v>
      </c>
      <c r="I28" s="21">
        <v>45.850641424999907</v>
      </c>
      <c r="J28" s="21">
        <v>1.8527811415996485</v>
      </c>
      <c r="K28" s="16"/>
    </row>
    <row r="29" spans="1:11" x14ac:dyDescent="0.25">
      <c r="A29" s="14"/>
      <c r="B29" s="121" t="s">
        <v>353</v>
      </c>
      <c r="C29" s="21">
        <v>9.2452204400000042</v>
      </c>
      <c r="D29" s="24">
        <v>8.9016374599999892</v>
      </c>
      <c r="E29" s="21">
        <v>-3.7163308568985864</v>
      </c>
      <c r="F29" s="21">
        <v>1.5070318249722843</v>
      </c>
      <c r="G29" s="21">
        <v>3.5794587699999982</v>
      </c>
      <c r="H29" s="24">
        <v>4.0095825299999959</v>
      </c>
      <c r="I29" s="21">
        <v>12.016446832826567</v>
      </c>
      <c r="J29" s="21">
        <v>1.7387704190384945</v>
      </c>
      <c r="K29" s="16"/>
    </row>
    <row r="30" spans="1:11" x14ac:dyDescent="0.25">
      <c r="A30" s="14"/>
      <c r="B30" s="121" t="s">
        <v>354</v>
      </c>
      <c r="C30" s="21">
        <v>7.2143397900000039</v>
      </c>
      <c r="D30" s="24">
        <v>7.1313101599999964</v>
      </c>
      <c r="E30" s="21">
        <v>-1.1508971356616327</v>
      </c>
      <c r="F30" s="21">
        <v>1.207318475186272</v>
      </c>
      <c r="G30" s="21">
        <v>2.9245966799999987</v>
      </c>
      <c r="H30" s="24">
        <v>2.0548867399999997</v>
      </c>
      <c r="I30" s="21">
        <v>-29.737773620121843</v>
      </c>
      <c r="J30" s="21">
        <v>0.89110929909863923</v>
      </c>
      <c r="K30" s="16"/>
    </row>
    <row r="31" spans="1:11" x14ac:dyDescent="0.25">
      <c r="A31" s="14"/>
      <c r="B31" s="121" t="s">
        <v>355</v>
      </c>
      <c r="C31" s="21">
        <v>6.4813881400000009</v>
      </c>
      <c r="D31" s="24">
        <v>6.9769282000000024</v>
      </c>
      <c r="E31" s="21">
        <v>7.6455853174687505</v>
      </c>
      <c r="F31" s="21">
        <v>1.1811818763900335</v>
      </c>
      <c r="G31" s="21">
        <v>2.7348586200000007</v>
      </c>
      <c r="H31" s="24">
        <v>2.9567802300000006</v>
      </c>
      <c r="I31" s="21">
        <v>8.1145551136387439</v>
      </c>
      <c r="J31" s="21">
        <v>1.2822187749111731</v>
      </c>
      <c r="K31" s="16"/>
    </row>
    <row r="32" spans="1:11" x14ac:dyDescent="0.25">
      <c r="A32" s="14"/>
      <c r="B32" s="121" t="s">
        <v>356</v>
      </c>
      <c r="C32" s="21">
        <v>7.1031094099999974</v>
      </c>
      <c r="D32" s="24">
        <v>6.6894597500000001</v>
      </c>
      <c r="E32" s="21">
        <v>-5.8235011756632593</v>
      </c>
      <c r="F32" s="21">
        <v>1.1325139650341538</v>
      </c>
      <c r="G32" s="21">
        <v>2.7321127399999985</v>
      </c>
      <c r="H32" s="24">
        <v>2.5710508999999973</v>
      </c>
      <c r="I32" s="21">
        <v>-5.8951388660484554</v>
      </c>
      <c r="J32" s="21">
        <v>1.1149458122669689</v>
      </c>
      <c r="K32" s="16"/>
    </row>
    <row r="33" spans="1:11" x14ac:dyDescent="0.25">
      <c r="A33" s="14"/>
      <c r="B33" s="121" t="s">
        <v>357</v>
      </c>
      <c r="C33" s="21">
        <v>3.7723238899999987</v>
      </c>
      <c r="D33" s="24">
        <v>2.9765296800000001</v>
      </c>
      <c r="E33" s="21">
        <v>-21.095596062404887</v>
      </c>
      <c r="F33" s="21">
        <v>0.5039213263729766</v>
      </c>
      <c r="G33" s="21">
        <v>1.9884708800000002</v>
      </c>
      <c r="H33" s="24">
        <v>1.0940481800000001</v>
      </c>
      <c r="I33" s="21">
        <v>-44.980427372413921</v>
      </c>
      <c r="J33" s="21">
        <v>0.47443807382782677</v>
      </c>
      <c r="K33" s="16"/>
    </row>
    <row r="34" spans="1:11" x14ac:dyDescent="0.25">
      <c r="A34" s="14"/>
      <c r="B34" s="121" t="s">
        <v>358</v>
      </c>
      <c r="C34" s="21">
        <v>2.3914859600000002</v>
      </c>
      <c r="D34" s="24">
        <v>2.8794075799999996</v>
      </c>
      <c r="E34" s="21">
        <v>20.402445515506983</v>
      </c>
      <c r="F34" s="21">
        <v>0.4874787228333643</v>
      </c>
      <c r="G34" s="21">
        <v>0.79834304</v>
      </c>
      <c r="H34" s="24">
        <v>0.60717562000000003</v>
      </c>
      <c r="I34" s="21">
        <v>-23.945523468207352</v>
      </c>
      <c r="J34" s="21">
        <v>0.26330397225103597</v>
      </c>
      <c r="K34" s="16"/>
    </row>
    <row r="35" spans="1:11" x14ac:dyDescent="0.25">
      <c r="A35" s="14"/>
      <c r="B35" s="121" t="s">
        <v>359</v>
      </c>
      <c r="C35" s="21">
        <v>3.3862503300000002</v>
      </c>
      <c r="D35" s="24">
        <v>2.8188777600000035</v>
      </c>
      <c r="E35" s="21">
        <v>-16.755186849992764</v>
      </c>
      <c r="F35" s="21">
        <v>0.47723112900472975</v>
      </c>
      <c r="G35" s="21">
        <v>0.75140549000000023</v>
      </c>
      <c r="H35" s="24">
        <v>0.9700693699999996</v>
      </c>
      <c r="I35" s="21">
        <v>29.100649770338947</v>
      </c>
      <c r="J35" s="21">
        <v>0.42067420045630266</v>
      </c>
      <c r="K35" s="16"/>
    </row>
    <row r="36" spans="1:11" x14ac:dyDescent="0.25">
      <c r="A36" s="14"/>
      <c r="B36" s="121" t="s">
        <v>360</v>
      </c>
      <c r="C36" s="21">
        <v>2.5929028399999998</v>
      </c>
      <c r="D36" s="24">
        <v>2.7990545499999975</v>
      </c>
      <c r="E36" s="21">
        <v>7.9506145320893618</v>
      </c>
      <c r="F36" s="21">
        <v>0.47387509383958637</v>
      </c>
      <c r="G36" s="21">
        <v>0.94008238000000011</v>
      </c>
      <c r="H36" s="24">
        <v>0.70178606000000032</v>
      </c>
      <c r="I36" s="21">
        <v>-25.34845084533972</v>
      </c>
      <c r="J36" s="21">
        <v>0.30433214243418399</v>
      </c>
      <c r="K36" s="16"/>
    </row>
    <row r="37" spans="1:11" x14ac:dyDescent="0.25">
      <c r="A37" s="14"/>
      <c r="B37" s="121" t="s">
        <v>361</v>
      </c>
      <c r="C37" s="21">
        <v>1.5360228700000005</v>
      </c>
      <c r="D37" s="24">
        <v>0.94873923000000027</v>
      </c>
      <c r="E37" s="21">
        <v>-38.234042700158497</v>
      </c>
      <c r="F37" s="21">
        <v>0.16061991062144446</v>
      </c>
      <c r="G37" s="21">
        <v>0.22127380000000002</v>
      </c>
      <c r="H37" s="24">
        <v>0.37188621999999999</v>
      </c>
      <c r="I37" s="21">
        <v>68.066088258076633</v>
      </c>
      <c r="J37" s="21">
        <v>0.16126984636079866</v>
      </c>
      <c r="K37" s="16"/>
    </row>
    <row r="38" spans="1:11" x14ac:dyDescent="0.25">
      <c r="A38" s="14"/>
      <c r="B38" s="121" t="s">
        <v>362</v>
      </c>
      <c r="C38" s="21">
        <v>1.16219568</v>
      </c>
      <c r="D38" s="24">
        <v>0.73910651999999999</v>
      </c>
      <c r="E38" s="21">
        <v>-36.404296391808991</v>
      </c>
      <c r="F38" s="21">
        <v>0.12512945541645495</v>
      </c>
      <c r="G38" s="21">
        <v>0.40123675999999997</v>
      </c>
      <c r="H38" s="24">
        <v>0.32478470999999998</v>
      </c>
      <c r="I38" s="21">
        <v>-19.054099130897185</v>
      </c>
      <c r="J38" s="21">
        <v>0.14084410087052041</v>
      </c>
      <c r="K38" s="16"/>
    </row>
    <row r="39" spans="1:11" x14ac:dyDescent="0.25">
      <c r="A39" s="14"/>
      <c r="B39" s="121" t="s">
        <v>363</v>
      </c>
      <c r="C39" s="21">
        <v>0.13312373000000002</v>
      </c>
      <c r="D39" s="24">
        <v>0.66857479000000009</v>
      </c>
      <c r="E39" s="21">
        <v>402.22059583216304</v>
      </c>
      <c r="F39" s="21">
        <v>0.11318855552494753</v>
      </c>
      <c r="G39" s="21">
        <v>1.7659999999999999E-2</v>
      </c>
      <c r="H39" s="24">
        <v>0.11656</v>
      </c>
      <c r="I39" s="21">
        <v>560.02265005662514</v>
      </c>
      <c r="J39" s="21">
        <v>5.0546678744414604E-2</v>
      </c>
      <c r="K39" s="16"/>
    </row>
    <row r="40" spans="1:11" x14ac:dyDescent="0.25">
      <c r="A40" s="14"/>
      <c r="B40" s="121" t="s">
        <v>364</v>
      </c>
      <c r="C40" s="21">
        <v>0.78573001000000009</v>
      </c>
      <c r="D40" s="24">
        <v>0.64159646999999975</v>
      </c>
      <c r="E40" s="21">
        <v>-18.343901615772616</v>
      </c>
      <c r="F40" s="21">
        <v>0.10862117261287298</v>
      </c>
      <c r="G40" s="21">
        <v>0.30361157999999994</v>
      </c>
      <c r="H40" s="24">
        <v>0.15787390000000009</v>
      </c>
      <c r="I40" s="21">
        <v>-48.001357523978463</v>
      </c>
      <c r="J40" s="21">
        <v>6.8462605571618401E-2</v>
      </c>
      <c r="K40" s="16"/>
    </row>
    <row r="41" spans="1:11" x14ac:dyDescent="0.25">
      <c r="A41" s="14"/>
      <c r="B41" s="121" t="s">
        <v>195</v>
      </c>
      <c r="C41" s="21">
        <v>0</v>
      </c>
      <c r="D41" s="24">
        <v>0.29614733999999998</v>
      </c>
      <c r="E41" s="21" t="s">
        <v>97</v>
      </c>
      <c r="F41" s="21">
        <v>5.0137232421155919E-2</v>
      </c>
      <c r="G41" s="21">
        <v>0</v>
      </c>
      <c r="H41" s="24">
        <v>9.0799100000000008E-2</v>
      </c>
      <c r="I41" s="21" t="s">
        <v>97</v>
      </c>
      <c r="J41" s="21">
        <v>3.9375368376647013E-2</v>
      </c>
      <c r="K41" s="16"/>
    </row>
    <row r="42" spans="1:11" x14ac:dyDescent="0.25">
      <c r="A42" s="14"/>
      <c r="B42" s="121" t="s">
        <v>365</v>
      </c>
      <c r="C42" s="21">
        <v>0.49507425999999999</v>
      </c>
      <c r="D42" s="24">
        <v>0.15289119000000001</v>
      </c>
      <c r="E42" s="21">
        <v>-69.11752390439365</v>
      </c>
      <c r="F42" s="21">
        <v>2.5884214013798368E-2</v>
      </c>
      <c r="G42" s="21">
        <v>0.21274670000000001</v>
      </c>
      <c r="H42" s="24">
        <v>5.3899120000000002E-2</v>
      </c>
      <c r="I42" s="21">
        <v>-74.665120540060087</v>
      </c>
      <c r="J42" s="21">
        <v>2.3373554420441419E-2</v>
      </c>
      <c r="K42" s="16"/>
    </row>
    <row r="43" spans="1:11" x14ac:dyDescent="0.25">
      <c r="A43" s="14"/>
      <c r="B43" s="121" t="s">
        <v>366</v>
      </c>
      <c r="C43" s="21">
        <v>0.35958673000000002</v>
      </c>
      <c r="D43" s="24">
        <v>0.10991668000000002</v>
      </c>
      <c r="E43" s="21">
        <v>-69.432498245972525</v>
      </c>
      <c r="F43" s="21">
        <v>1.8608703803052296E-2</v>
      </c>
      <c r="G43" s="21">
        <v>0.14131590999999993</v>
      </c>
      <c r="H43" s="24">
        <v>5.2935199999999986E-3</v>
      </c>
      <c r="I43" s="21">
        <v>-96.254123120319562</v>
      </c>
      <c r="J43" s="21">
        <v>2.2955546917221474E-3</v>
      </c>
      <c r="K43" s="16"/>
    </row>
    <row r="44" spans="1:11" x14ac:dyDescent="0.25">
      <c r="A44" s="14"/>
      <c r="B44" s="121" t="s">
        <v>367</v>
      </c>
      <c r="C44" s="21">
        <v>1.84E-2</v>
      </c>
      <c r="D44" s="24">
        <v>9.910091E-2</v>
      </c>
      <c r="E44" s="21">
        <v>438.59190217391307</v>
      </c>
      <c r="F44" s="21">
        <v>1.6777612649899389E-2</v>
      </c>
      <c r="G44" s="21">
        <v>1.84E-2</v>
      </c>
      <c r="H44" s="24">
        <v>3.0605210000000001E-2</v>
      </c>
      <c r="I44" s="21">
        <v>66.332663043478263</v>
      </c>
      <c r="J44" s="21">
        <v>1.3272063467530416E-2</v>
      </c>
      <c r="K44" s="16"/>
    </row>
    <row r="45" spans="1:11" x14ac:dyDescent="0.25">
      <c r="A45" s="97"/>
      <c r="B45" s="121" t="s">
        <v>368</v>
      </c>
      <c r="C45" s="21">
        <v>7.26E-3</v>
      </c>
      <c r="D45" s="24">
        <v>6.2796180000000007E-2</v>
      </c>
      <c r="E45" s="21">
        <v>764.96115702479347</v>
      </c>
      <c r="F45" s="21">
        <v>1.0631284656552185E-2</v>
      </c>
      <c r="G45" s="21">
        <v>7.26E-3</v>
      </c>
      <c r="H45" s="24">
        <v>0</v>
      </c>
      <c r="I45" s="21" t="s">
        <v>97</v>
      </c>
      <c r="J45" s="21">
        <v>0</v>
      </c>
      <c r="K45" s="99"/>
    </row>
    <row r="46" spans="1:11" x14ac:dyDescent="0.25">
      <c r="A46" s="97"/>
      <c r="B46" s="121" t="s">
        <v>369</v>
      </c>
      <c r="C46" s="21">
        <v>1.37497E-2</v>
      </c>
      <c r="D46" s="24">
        <v>1.44856E-2</v>
      </c>
      <c r="E46" s="21">
        <v>5.3521167734568609</v>
      </c>
      <c r="F46" s="21">
        <v>2.4523870245125152E-3</v>
      </c>
      <c r="G46" s="21">
        <v>3.1199999999999999E-5</v>
      </c>
      <c r="H46" s="24">
        <v>2.0000000000000002E-7</v>
      </c>
      <c r="I46" s="21">
        <v>-99.358974358974365</v>
      </c>
      <c r="J46" s="21">
        <v>8.6730745958158203E-8</v>
      </c>
      <c r="K46" s="99"/>
    </row>
    <row r="47" spans="1:11" x14ac:dyDescent="0.25">
      <c r="A47" s="97"/>
      <c r="B47" s="121" t="s">
        <v>370</v>
      </c>
      <c r="C47" s="21">
        <v>2.4254999999999999E-2</v>
      </c>
      <c r="D47" s="24">
        <v>1.15E-3</v>
      </c>
      <c r="E47" s="21">
        <v>-95.258709544423823</v>
      </c>
      <c r="F47" s="21">
        <v>1.9469301086523117E-4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371</v>
      </c>
      <c r="C48" s="21">
        <v>1.56E-3</v>
      </c>
      <c r="D48" s="24">
        <v>3.2239999999999998E-4</v>
      </c>
      <c r="E48" s="21">
        <v>-79.333333333333329</v>
      </c>
      <c r="F48" s="21">
        <v>5.4581762350391756E-5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4.9767039999999999E-2</v>
      </c>
      <c r="D49" s="24">
        <v>4.6821399999999999E-2</v>
      </c>
      <c r="E49" s="21">
        <v>-5.9188571391828759</v>
      </c>
      <c r="F49" s="21">
        <v>7.9267820338481173E-3</v>
      </c>
      <c r="G49" s="21">
        <v>2.5639E-4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32.137337841360583</v>
      </c>
      <c r="E53" s="20"/>
    </row>
    <row r="54" spans="1:11" x14ac:dyDescent="0.25">
      <c r="B54" s="20"/>
      <c r="C54" s="139" t="s">
        <v>185</v>
      </c>
      <c r="D54" s="140">
        <v>10.671564774833262</v>
      </c>
      <c r="E54" s="20"/>
    </row>
    <row r="55" spans="1:11" x14ac:dyDescent="0.25">
      <c r="C55" s="139" t="s">
        <v>342</v>
      </c>
      <c r="D55" s="140">
        <v>7.9964963409416931</v>
      </c>
    </row>
    <row r="56" spans="1:11" x14ac:dyDescent="0.25">
      <c r="C56" s="139" t="s">
        <v>343</v>
      </c>
      <c r="D56" s="140">
        <v>7.6883093113753702</v>
      </c>
    </row>
    <row r="57" spans="1:11" x14ac:dyDescent="0.25">
      <c r="C57" s="139" t="s">
        <v>188</v>
      </c>
      <c r="D57" s="140">
        <v>6.6982606754539056</v>
      </c>
    </row>
    <row r="58" spans="1:11" x14ac:dyDescent="0.25">
      <c r="C58" s="139" t="s">
        <v>194</v>
      </c>
      <c r="D58" s="140">
        <v>5.8323370906357512</v>
      </c>
    </row>
    <row r="59" spans="1:11" x14ac:dyDescent="0.25">
      <c r="C59" s="139" t="s">
        <v>344</v>
      </c>
      <c r="D59" s="140">
        <v>4.3976475830352317</v>
      </c>
    </row>
    <row r="60" spans="1:11" x14ac:dyDescent="0.25">
      <c r="C60" s="139" t="s">
        <v>345</v>
      </c>
      <c r="D60" s="140">
        <v>2.7213368385376624</v>
      </c>
    </row>
    <row r="61" spans="1:11" x14ac:dyDescent="0.25">
      <c r="C61" s="20" t="s">
        <v>46</v>
      </c>
      <c r="D61" s="77">
        <v>21.85670954382654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586.7705265600041</v>
      </c>
      <c r="D13" s="24">
        <v>590.67348894000293</v>
      </c>
      <c r="E13" s="24">
        <v>0.66515992254763123</v>
      </c>
      <c r="F13" s="22">
        <v>100</v>
      </c>
      <c r="G13" s="24">
        <v>203.5467756200006</v>
      </c>
      <c r="H13" s="24">
        <v>230.59873149999962</v>
      </c>
      <c r="I13" s="24">
        <v>13.290289564941094</v>
      </c>
      <c r="J13" s="22">
        <v>100</v>
      </c>
      <c r="K13" s="160"/>
    </row>
    <row r="14" spans="1:14" ht="15.6" x14ac:dyDescent="0.3">
      <c r="A14" s="14"/>
      <c r="B14" s="155" t="s">
        <v>337</v>
      </c>
      <c r="C14" s="21">
        <v>49.729853280000071</v>
      </c>
      <c r="D14" s="24">
        <v>62.279419689999962</v>
      </c>
      <c r="E14" s="21">
        <v>25.235478454642802</v>
      </c>
      <c r="F14" s="21">
        <v>10.543798029900396</v>
      </c>
      <c r="G14" s="21">
        <v>17.722595329999987</v>
      </c>
      <c r="H14" s="24">
        <v>28.489445080000017</v>
      </c>
      <c r="I14" s="21">
        <v>60.752105148924819</v>
      </c>
      <c r="J14" s="21">
        <v>12.354554118611908</v>
      </c>
      <c r="K14" s="16"/>
    </row>
    <row r="15" spans="1:14" ht="15.6" x14ac:dyDescent="0.3">
      <c r="A15" s="14"/>
      <c r="B15" s="155" t="s">
        <v>248</v>
      </c>
      <c r="C15" s="21">
        <v>47.366514680000051</v>
      </c>
      <c r="D15" s="24">
        <v>58.895304290000013</v>
      </c>
      <c r="E15" s="21">
        <v>24.339535403621014</v>
      </c>
      <c r="F15" s="21">
        <v>9.9708731461252782</v>
      </c>
      <c r="G15" s="21">
        <v>17.953791109999997</v>
      </c>
      <c r="H15" s="24">
        <v>28.476839860000037</v>
      </c>
      <c r="I15" s="21">
        <v>58.611847968637989</v>
      </c>
      <c r="J15" s="21">
        <v>12.349087817944083</v>
      </c>
      <c r="K15" s="16"/>
    </row>
    <row r="16" spans="1:14" x14ac:dyDescent="0.25">
      <c r="A16" s="14"/>
      <c r="B16" s="155" t="s">
        <v>316</v>
      </c>
      <c r="C16" s="21">
        <v>29.467934049999968</v>
      </c>
      <c r="D16" s="24">
        <v>27.416552299999978</v>
      </c>
      <c r="E16" s="21">
        <v>-6.9614033563374029</v>
      </c>
      <c r="F16" s="21">
        <v>4.6415748824618044</v>
      </c>
      <c r="G16" s="21">
        <v>11.775675590000002</v>
      </c>
      <c r="H16" s="24">
        <v>9.7219192300000046</v>
      </c>
      <c r="I16" s="21">
        <v>-17.440666943509076</v>
      </c>
      <c r="J16" s="21">
        <v>4.215946534814317</v>
      </c>
      <c r="K16" s="16"/>
    </row>
    <row r="17" spans="1:11" ht="15.6" x14ac:dyDescent="0.3">
      <c r="A17" s="14"/>
      <c r="B17" s="155" t="s">
        <v>236</v>
      </c>
      <c r="C17" s="21">
        <v>19.804895109999986</v>
      </c>
      <c r="D17" s="24">
        <v>21.330210310000009</v>
      </c>
      <c r="E17" s="21">
        <v>7.7017080450471731</v>
      </c>
      <c r="F17" s="21">
        <v>3.6111677109934766</v>
      </c>
      <c r="G17" s="21">
        <v>5.9379999899999971</v>
      </c>
      <c r="H17" s="24">
        <v>6.3135542499999993</v>
      </c>
      <c r="I17" s="21">
        <v>6.3245917923957728</v>
      </c>
      <c r="J17" s="21">
        <v>2.737896348749</v>
      </c>
      <c r="K17" s="16"/>
    </row>
    <row r="18" spans="1:11" ht="15.6" x14ac:dyDescent="0.3">
      <c r="A18" s="14"/>
      <c r="B18" s="155" t="s">
        <v>233</v>
      </c>
      <c r="C18" s="21">
        <v>19.73486555000002</v>
      </c>
      <c r="D18" s="24">
        <v>18.961712109999958</v>
      </c>
      <c r="E18" s="21">
        <v>-3.9177031028724718</v>
      </c>
      <c r="F18" s="21">
        <v>3.210185062483137</v>
      </c>
      <c r="G18" s="21">
        <v>5.7586907999999992</v>
      </c>
      <c r="H18" s="24">
        <v>7.9488587600000029</v>
      </c>
      <c r="I18" s="21">
        <v>38.032393751718786</v>
      </c>
      <c r="J18" s="21">
        <v>3.4470522488542037</v>
      </c>
      <c r="K18" s="16"/>
    </row>
    <row r="19" spans="1:11" ht="15.6" x14ac:dyDescent="0.3">
      <c r="A19" s="14"/>
      <c r="B19" s="155" t="s">
        <v>241</v>
      </c>
      <c r="C19" s="21">
        <v>9.6932350600000081</v>
      </c>
      <c r="D19" s="24">
        <v>9.7919090699999956</v>
      </c>
      <c r="E19" s="21">
        <v>1.0179677825742139</v>
      </c>
      <c r="F19" s="21">
        <v>1.6577532686581433</v>
      </c>
      <c r="G19" s="21">
        <v>2.6061448899999995</v>
      </c>
      <c r="H19" s="24">
        <v>2.6472828100000001</v>
      </c>
      <c r="I19" s="21">
        <v>1.5784970420428479</v>
      </c>
      <c r="J19" s="21">
        <v>1.148004064367546</v>
      </c>
      <c r="K19" s="16"/>
    </row>
    <row r="20" spans="1:11" ht="15.6" x14ac:dyDescent="0.3">
      <c r="A20" s="14"/>
      <c r="B20" s="155" t="s">
        <v>317</v>
      </c>
      <c r="C20" s="21">
        <v>8.5987493399999959</v>
      </c>
      <c r="D20" s="24">
        <v>9.7747422300000029</v>
      </c>
      <c r="E20" s="21">
        <v>13.676324817720609</v>
      </c>
      <c r="F20" s="21">
        <v>1.6548469523393259</v>
      </c>
      <c r="G20" s="21">
        <v>2.9841214500000017</v>
      </c>
      <c r="H20" s="24">
        <v>3.5825503799999976</v>
      </c>
      <c r="I20" s="21">
        <v>20.053772610360589</v>
      </c>
      <c r="J20" s="21">
        <v>1.5535863344504146</v>
      </c>
      <c r="K20" s="16"/>
    </row>
    <row r="21" spans="1:11" x14ac:dyDescent="0.25">
      <c r="A21" s="14"/>
      <c r="B21" s="155" t="s">
        <v>270</v>
      </c>
      <c r="C21" s="21">
        <v>6.7083794800000014</v>
      </c>
      <c r="D21" s="24">
        <v>9.76416927</v>
      </c>
      <c r="E21" s="21">
        <v>45.551832586548869</v>
      </c>
      <c r="F21" s="21">
        <v>1.653056968499188</v>
      </c>
      <c r="G21" s="21">
        <v>2.7665635100000006</v>
      </c>
      <c r="H21" s="24">
        <v>3.8350147199999998</v>
      </c>
      <c r="I21" s="21">
        <v>38.620158407279767</v>
      </c>
      <c r="J21" s="21">
        <v>1.6630684371305862</v>
      </c>
      <c r="K21" s="16"/>
    </row>
    <row r="22" spans="1:11" ht="15.6" x14ac:dyDescent="0.3">
      <c r="A22" s="14"/>
      <c r="B22" s="155" t="s">
        <v>321</v>
      </c>
      <c r="C22" s="21">
        <v>0.10247920000000001</v>
      </c>
      <c r="D22" s="24">
        <v>7.7555497100000004</v>
      </c>
      <c r="E22" s="21">
        <v>7467.9256961412666</v>
      </c>
      <c r="F22" s="21">
        <v>1.313001151265105</v>
      </c>
      <c r="G22" s="21">
        <v>0.10247920000000001</v>
      </c>
      <c r="H22" s="24">
        <v>1.09754971</v>
      </c>
      <c r="I22" s="21">
        <v>970.99753901279473</v>
      </c>
      <c r="J22" s="21">
        <v>0.47595652537230099</v>
      </c>
      <c r="K22" s="16"/>
    </row>
    <row r="23" spans="1:11" ht="15.6" x14ac:dyDescent="0.3">
      <c r="A23" s="14"/>
      <c r="B23" s="155" t="s">
        <v>242</v>
      </c>
      <c r="C23" s="21">
        <v>8.3483624600000024</v>
      </c>
      <c r="D23" s="24">
        <v>7.3522059699999982</v>
      </c>
      <c r="E23" s="21">
        <v>-11.93235792974906</v>
      </c>
      <c r="F23" s="21">
        <v>1.2447157537396758</v>
      </c>
      <c r="G23" s="21">
        <v>3.1708702200000016</v>
      </c>
      <c r="H23" s="24">
        <v>2.9871344699999969</v>
      </c>
      <c r="I23" s="21">
        <v>-5.7944897536678308</v>
      </c>
      <c r="J23" s="21">
        <v>1.2953820043021365</v>
      </c>
      <c r="K23" s="16"/>
    </row>
    <row r="24" spans="1:11" ht="15.6" x14ac:dyDescent="0.3">
      <c r="A24" s="14"/>
      <c r="B24" s="155" t="s">
        <v>263</v>
      </c>
      <c r="C24" s="21">
        <v>6.0640143300000107</v>
      </c>
      <c r="D24" s="24">
        <v>6.1835491999999963</v>
      </c>
      <c r="E24" s="21">
        <v>1.971216812741039</v>
      </c>
      <c r="F24" s="21">
        <v>1.0468641839837312</v>
      </c>
      <c r="G24" s="21">
        <v>2.4449834700000004</v>
      </c>
      <c r="H24" s="24">
        <v>2.7292453699999997</v>
      </c>
      <c r="I24" s="21">
        <v>11.626332181296895</v>
      </c>
      <c r="J24" s="21">
        <v>1.1835474342147472</v>
      </c>
      <c r="K24" s="16"/>
    </row>
    <row r="25" spans="1:11" ht="15.6" x14ac:dyDescent="0.3">
      <c r="A25" s="14"/>
      <c r="B25" s="155" t="s">
        <v>338</v>
      </c>
      <c r="C25" s="21">
        <v>4.1231457200000001</v>
      </c>
      <c r="D25" s="24">
        <v>5.9254629000000003</v>
      </c>
      <c r="E25" s="21">
        <v>43.712187305376162</v>
      </c>
      <c r="F25" s="21">
        <v>1.0031706198010646</v>
      </c>
      <c r="G25" s="21">
        <v>0</v>
      </c>
      <c r="H25" s="24">
        <v>0</v>
      </c>
      <c r="I25" s="21" t="s">
        <v>97</v>
      </c>
      <c r="J25" s="21">
        <v>0</v>
      </c>
      <c r="K25" s="16"/>
    </row>
    <row r="26" spans="1:11" ht="15.6" x14ac:dyDescent="0.3">
      <c r="A26" s="14"/>
      <c r="B26" s="155" t="s">
        <v>319</v>
      </c>
      <c r="C26" s="21">
        <v>6.6112794899999994</v>
      </c>
      <c r="D26" s="24">
        <v>5.7456285600000001</v>
      </c>
      <c r="E26" s="21">
        <v>-13.093546132928635</v>
      </c>
      <c r="F26" s="21">
        <v>0.97272497709535877</v>
      </c>
      <c r="G26" s="21">
        <v>1.5814124700000003</v>
      </c>
      <c r="H26" s="24">
        <v>2.7168542400000004</v>
      </c>
      <c r="I26" s="21">
        <v>71.799216936742624</v>
      </c>
      <c r="J26" s="21">
        <v>1.178173974473925</v>
      </c>
      <c r="K26" s="16"/>
    </row>
    <row r="27" spans="1:11" x14ac:dyDescent="0.25">
      <c r="A27" s="14"/>
      <c r="B27" s="155" t="s">
        <v>244</v>
      </c>
      <c r="C27" s="21">
        <v>6.3708976400000061</v>
      </c>
      <c r="D27" s="24">
        <v>5.5700281799999942</v>
      </c>
      <c r="E27" s="21">
        <v>-12.570747565801588</v>
      </c>
      <c r="F27" s="21">
        <v>0.94299613649424585</v>
      </c>
      <c r="G27" s="21">
        <v>2.7303397599999988</v>
      </c>
      <c r="H27" s="24">
        <v>2.1414890100000004</v>
      </c>
      <c r="I27" s="21">
        <v>-21.566940445536297</v>
      </c>
      <c r="J27" s="21">
        <v>0.92866469649248873</v>
      </c>
      <c r="K27" s="16"/>
    </row>
    <row r="28" spans="1:11" x14ac:dyDescent="0.25">
      <c r="A28" s="14"/>
      <c r="B28" s="155" t="s">
        <v>268</v>
      </c>
      <c r="C28" s="21">
        <v>7.6904311400000038</v>
      </c>
      <c r="D28" s="24">
        <v>5.0435369700000008</v>
      </c>
      <c r="E28" s="21">
        <v>-34.418020548065165</v>
      </c>
      <c r="F28" s="21">
        <v>0.85386208530383068</v>
      </c>
      <c r="G28" s="21">
        <v>3.6591659100000005</v>
      </c>
      <c r="H28" s="24">
        <v>2.2513131099999999</v>
      </c>
      <c r="I28" s="21">
        <v>-38.474691627196542</v>
      </c>
      <c r="J28" s="21">
        <v>0.97629032707840535</v>
      </c>
      <c r="K28" s="16"/>
    </row>
    <row r="29" spans="1:11" x14ac:dyDescent="0.25">
      <c r="A29" s="14"/>
      <c r="B29" s="155" t="s">
        <v>339</v>
      </c>
      <c r="C29" s="21">
        <v>5.4846976799999965</v>
      </c>
      <c r="D29" s="24">
        <v>5.0141040300000004</v>
      </c>
      <c r="E29" s="21">
        <v>-8.5801201352632468</v>
      </c>
      <c r="F29" s="21">
        <v>0.8488791394714692</v>
      </c>
      <c r="G29" s="21">
        <v>1.9521602999999998</v>
      </c>
      <c r="H29" s="24">
        <v>1.7912318800000002</v>
      </c>
      <c r="I29" s="21">
        <v>-8.2436068390490114</v>
      </c>
      <c r="J29" s="21">
        <v>0.77677438568217072</v>
      </c>
      <c r="K29" s="16"/>
    </row>
    <row r="30" spans="1:11" x14ac:dyDescent="0.25">
      <c r="A30" s="14"/>
      <c r="B30" s="155" t="s">
        <v>340</v>
      </c>
      <c r="C30" s="21">
        <v>4.56114116</v>
      </c>
      <c r="D30" s="24">
        <v>4.9391779599999994</v>
      </c>
      <c r="E30" s="21">
        <v>8.288206541715514</v>
      </c>
      <c r="F30" s="21">
        <v>0.83619428541877416</v>
      </c>
      <c r="G30" s="21">
        <v>1.7071340299999997</v>
      </c>
      <c r="H30" s="24">
        <v>1.8251075700000001</v>
      </c>
      <c r="I30" s="21">
        <v>6.9106196658735852</v>
      </c>
      <c r="J30" s="21">
        <v>0.79146470499990729</v>
      </c>
      <c r="K30" s="16"/>
    </row>
    <row r="31" spans="1:11" x14ac:dyDescent="0.25">
      <c r="A31" s="14"/>
      <c r="B31" s="155" t="s">
        <v>238</v>
      </c>
      <c r="C31" s="21">
        <v>4.9598410899999976</v>
      </c>
      <c r="D31" s="24">
        <v>4.8847157299999973</v>
      </c>
      <c r="E31" s="21">
        <v>-1.51467272109721</v>
      </c>
      <c r="F31" s="21">
        <v>0.82697392408213488</v>
      </c>
      <c r="G31" s="21">
        <v>1.6631955499999991</v>
      </c>
      <c r="H31" s="24">
        <v>1.43946719</v>
      </c>
      <c r="I31" s="21">
        <v>-13.451717087626836</v>
      </c>
      <c r="J31" s="21">
        <v>0.62423031585496913</v>
      </c>
      <c r="K31" s="16"/>
    </row>
    <row r="32" spans="1:11" x14ac:dyDescent="0.25">
      <c r="A32" s="14"/>
      <c r="B32" s="155" t="s">
        <v>264</v>
      </c>
      <c r="C32" s="21">
        <v>3.9245920699999997</v>
      </c>
      <c r="D32" s="24">
        <v>4.1364977999999999</v>
      </c>
      <c r="E32" s="21">
        <v>5.3994332715450843</v>
      </c>
      <c r="F32" s="21">
        <v>0.700301922712526</v>
      </c>
      <c r="G32" s="21">
        <v>1.5546069400000004</v>
      </c>
      <c r="H32" s="24">
        <v>1.8247231900000003</v>
      </c>
      <c r="I32" s="21">
        <v>17.375211897613152</v>
      </c>
      <c r="J32" s="21">
        <v>0.79129801717925041</v>
      </c>
      <c r="K32" s="16"/>
    </row>
    <row r="33" spans="1:11" s="137" customFormat="1" x14ac:dyDescent="0.25">
      <c r="A33" s="97"/>
      <c r="B33" s="155" t="s">
        <v>341</v>
      </c>
      <c r="C33" s="21">
        <v>0</v>
      </c>
      <c r="D33" s="24">
        <v>4.0828559999999996</v>
      </c>
      <c r="E33" s="21" t="s">
        <v>97</v>
      </c>
      <c r="F33" s="21">
        <v>0.69122045875580373</v>
      </c>
      <c r="G33" s="21">
        <v>0</v>
      </c>
      <c r="H33" s="24">
        <v>0</v>
      </c>
      <c r="I33" s="21" t="s">
        <v>97</v>
      </c>
      <c r="J33" s="21">
        <v>0</v>
      </c>
      <c r="K33" s="99"/>
    </row>
    <row r="34" spans="1:11" x14ac:dyDescent="0.25">
      <c r="A34" s="14"/>
      <c r="B34" s="155" t="s">
        <v>2</v>
      </c>
      <c r="C34" s="21">
        <v>337.42521803000398</v>
      </c>
      <c r="D34" s="24">
        <v>305.82615666000305</v>
      </c>
      <c r="E34" s="21">
        <v>-9.3647598583432305</v>
      </c>
      <c r="F34" s="21">
        <v>51.775839340415544</v>
      </c>
      <c r="G34" s="21">
        <v>115.47484510000062</v>
      </c>
      <c r="H34" s="24">
        <v>118.77915066999955</v>
      </c>
      <c r="I34" s="21">
        <v>2.8614938319574401</v>
      </c>
      <c r="J34" s="21">
        <v>51.509021709427635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5.8554687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215.92126974000152</v>
      </c>
      <c r="D13" s="24">
        <v>235.64665846000057</v>
      </c>
      <c r="E13" s="24">
        <v>9.1354542068741384</v>
      </c>
      <c r="F13" s="22">
        <v>100</v>
      </c>
      <c r="G13" s="24">
        <v>73.81646236000006</v>
      </c>
      <c r="H13" s="24">
        <v>94.669551390000194</v>
      </c>
      <c r="I13" s="24">
        <v>28.249916567798138</v>
      </c>
      <c r="J13" s="22">
        <v>100</v>
      </c>
      <c r="K13" s="99"/>
    </row>
    <row r="14" spans="1:14" x14ac:dyDescent="0.25">
      <c r="A14" s="97"/>
      <c r="B14" s="191" t="s">
        <v>315</v>
      </c>
      <c r="C14" s="144">
        <v>48.861382560000052</v>
      </c>
      <c r="D14" s="24">
        <v>61.50958015999997</v>
      </c>
      <c r="E14" s="144">
        <v>25.885877429825843</v>
      </c>
      <c r="F14" s="144">
        <v>26.102462289080496</v>
      </c>
      <c r="G14" s="144">
        <v>17.353862039999989</v>
      </c>
      <c r="H14" s="24">
        <v>28.274068420000024</v>
      </c>
      <c r="I14" s="144">
        <v>62.926663556673311</v>
      </c>
      <c r="J14" s="144">
        <v>29.866063591579007</v>
      </c>
      <c r="K14" s="99"/>
    </row>
    <row r="15" spans="1:14" x14ac:dyDescent="0.25">
      <c r="A15" s="97"/>
      <c r="B15" s="191" t="s">
        <v>248</v>
      </c>
      <c r="C15" s="144">
        <v>36.84372092000001</v>
      </c>
      <c r="D15" s="24">
        <v>46.010140700000044</v>
      </c>
      <c r="E15" s="144">
        <v>24.879191219321694</v>
      </c>
      <c r="F15" s="144">
        <v>19.525055437104768</v>
      </c>
      <c r="G15" s="144">
        <v>13.264494430000012</v>
      </c>
      <c r="H15" s="24">
        <v>21.922126990000002</v>
      </c>
      <c r="I15" s="144">
        <v>65.269223834262505</v>
      </c>
      <c r="J15" s="144">
        <v>23.156470763962663</v>
      </c>
      <c r="K15" s="99"/>
    </row>
    <row r="16" spans="1:14" x14ac:dyDescent="0.25">
      <c r="A16" s="97"/>
      <c r="B16" s="191" t="s">
        <v>316</v>
      </c>
      <c r="C16" s="144">
        <v>11.764214240000001</v>
      </c>
      <c r="D16" s="24">
        <v>17.306735799999991</v>
      </c>
      <c r="E16" s="144">
        <v>47.113402110228741</v>
      </c>
      <c r="F16" s="144">
        <v>7.3443586737461386</v>
      </c>
      <c r="G16" s="144">
        <v>3.299687580000001</v>
      </c>
      <c r="H16" s="24">
        <v>6.2651667499999979</v>
      </c>
      <c r="I16" s="144">
        <v>89.871513532805309</v>
      </c>
      <c r="J16" s="144">
        <v>6.6179322263713383</v>
      </c>
      <c r="K16" s="99"/>
    </row>
    <row r="17" spans="1:11" x14ac:dyDescent="0.25">
      <c r="A17" s="97"/>
      <c r="B17" s="191" t="s">
        <v>236</v>
      </c>
      <c r="C17" s="144">
        <v>10.52494604</v>
      </c>
      <c r="D17" s="24">
        <v>11.120932330000024</v>
      </c>
      <c r="E17" s="144">
        <v>5.6626066084802806</v>
      </c>
      <c r="F17" s="144">
        <v>4.7193252824706304</v>
      </c>
      <c r="G17" s="144">
        <v>3.1615811700000021</v>
      </c>
      <c r="H17" s="24">
        <v>3.7200053399999988</v>
      </c>
      <c r="I17" s="144">
        <v>17.662813003152998</v>
      </c>
      <c r="J17" s="144">
        <v>3.9294633653381159</v>
      </c>
      <c r="K17" s="99"/>
    </row>
    <row r="18" spans="1:11" x14ac:dyDescent="0.25">
      <c r="A18" s="97"/>
      <c r="B18" s="191" t="s">
        <v>317</v>
      </c>
      <c r="C18" s="144">
        <v>6.6078364599999873</v>
      </c>
      <c r="D18" s="24">
        <v>7.1441628700000006</v>
      </c>
      <c r="E18" s="144">
        <v>8.1165206379822266</v>
      </c>
      <c r="F18" s="144">
        <v>3.03172678818727</v>
      </c>
      <c r="G18" s="144">
        <v>2.2701683400000006</v>
      </c>
      <c r="H18" s="24">
        <v>2.7715371000000011</v>
      </c>
      <c r="I18" s="144">
        <v>22.085091716150028</v>
      </c>
      <c r="J18" s="144">
        <v>2.9275908244060345</v>
      </c>
      <c r="K18" s="99"/>
    </row>
    <row r="19" spans="1:11" x14ac:dyDescent="0.25">
      <c r="A19" s="97"/>
      <c r="B19" s="191" t="s">
        <v>241</v>
      </c>
      <c r="C19" s="144">
        <v>6.0429804500000053</v>
      </c>
      <c r="D19" s="24">
        <v>6.166850049999999</v>
      </c>
      <c r="E19" s="144">
        <v>2.0498097093793133</v>
      </c>
      <c r="F19" s="144">
        <v>2.6169902388184214</v>
      </c>
      <c r="G19" s="144">
        <v>1.6415717299999995</v>
      </c>
      <c r="H19" s="24">
        <v>1.91101666</v>
      </c>
      <c r="I19" s="144">
        <v>16.413838340162012</v>
      </c>
      <c r="J19" s="144">
        <v>2.0186180582259081</v>
      </c>
      <c r="K19" s="99"/>
    </row>
    <row r="20" spans="1:11" x14ac:dyDescent="0.25">
      <c r="A20" s="97"/>
      <c r="B20" s="191" t="s">
        <v>270</v>
      </c>
      <c r="C20" s="144">
        <v>3.249064039999999</v>
      </c>
      <c r="D20" s="24">
        <v>4.9295350900000008</v>
      </c>
      <c r="E20" s="144">
        <v>51.721696750551025</v>
      </c>
      <c r="F20" s="144">
        <v>2.0919180955993721</v>
      </c>
      <c r="G20" s="144">
        <v>1.1823587600000003</v>
      </c>
      <c r="H20" s="24">
        <v>1.5436776699999997</v>
      </c>
      <c r="I20" s="144">
        <v>30.559160402380691</v>
      </c>
      <c r="J20" s="144">
        <v>1.6305957378425435</v>
      </c>
      <c r="K20" s="99"/>
    </row>
    <row r="21" spans="1:11" x14ac:dyDescent="0.25">
      <c r="A21" s="97"/>
      <c r="B21" s="191" t="s">
        <v>318</v>
      </c>
      <c r="C21" s="144">
        <v>5.0437198199999971</v>
      </c>
      <c r="D21" s="24">
        <v>4.7210477099999961</v>
      </c>
      <c r="E21" s="144">
        <v>-6.3975026669899631</v>
      </c>
      <c r="F21" s="144">
        <v>2.0034435204186707</v>
      </c>
      <c r="G21" s="144">
        <v>1.79487923</v>
      </c>
      <c r="H21" s="24">
        <v>1.5913626399999996</v>
      </c>
      <c r="I21" s="144">
        <v>-11.338734472959523</v>
      </c>
      <c r="J21" s="144">
        <v>1.6809656501320369</v>
      </c>
      <c r="K21" s="99"/>
    </row>
    <row r="22" spans="1:11" x14ac:dyDescent="0.25">
      <c r="A22" s="97"/>
      <c r="B22" s="191" t="s">
        <v>319</v>
      </c>
      <c r="C22" s="144">
        <v>5.3926780200000008</v>
      </c>
      <c r="D22" s="24">
        <v>4.3970485100000003</v>
      </c>
      <c r="E22" s="144">
        <v>-18.46261739172035</v>
      </c>
      <c r="F22" s="144">
        <v>1.8659498669472412</v>
      </c>
      <c r="G22" s="144">
        <v>1.0438120000000002</v>
      </c>
      <c r="H22" s="24">
        <v>2.1036042399999997</v>
      </c>
      <c r="I22" s="144">
        <v>101.53095001781924</v>
      </c>
      <c r="J22" s="144">
        <v>2.2220494436843823</v>
      </c>
      <c r="K22" s="99"/>
    </row>
    <row r="23" spans="1:11" x14ac:dyDescent="0.25">
      <c r="A23" s="97"/>
      <c r="B23" s="191" t="s">
        <v>268</v>
      </c>
      <c r="C23" s="144">
        <v>6.9406082000000007</v>
      </c>
      <c r="D23" s="24">
        <v>4.1739645300000028</v>
      </c>
      <c r="E23" s="144">
        <v>-39.861689210464256</v>
      </c>
      <c r="F23" s="144">
        <v>1.7712810176378995</v>
      </c>
      <c r="G23" s="144">
        <v>3.1696885099999994</v>
      </c>
      <c r="H23" s="24">
        <v>1.8176593700000001</v>
      </c>
      <c r="I23" s="144">
        <v>-42.654952867908136</v>
      </c>
      <c r="J23" s="144">
        <v>1.9200042075957242</v>
      </c>
      <c r="K23" s="99"/>
    </row>
    <row r="24" spans="1:11" x14ac:dyDescent="0.25">
      <c r="A24" s="97"/>
      <c r="B24" s="191" t="s">
        <v>320</v>
      </c>
      <c r="C24" s="144">
        <v>0</v>
      </c>
      <c r="D24" s="24">
        <v>4.0828559999999996</v>
      </c>
      <c r="E24" s="144" t="s">
        <v>97</v>
      </c>
      <c r="F24" s="144">
        <v>1.7326178213950938</v>
      </c>
      <c r="G24" s="144">
        <v>0</v>
      </c>
      <c r="H24" s="24">
        <v>0</v>
      </c>
      <c r="I24" s="144" t="s">
        <v>97</v>
      </c>
      <c r="J24" s="144">
        <v>0</v>
      </c>
      <c r="K24" s="99"/>
    </row>
    <row r="25" spans="1:11" x14ac:dyDescent="0.25">
      <c r="A25" s="97"/>
      <c r="B25" s="191" t="s">
        <v>321</v>
      </c>
      <c r="C25" s="144">
        <v>9.8759200000000005E-2</v>
      </c>
      <c r="D25" s="24">
        <v>2.4975497099999999</v>
      </c>
      <c r="E25" s="144">
        <v>2428.928656773242</v>
      </c>
      <c r="F25" s="144">
        <v>1.0598706242312119</v>
      </c>
      <c r="G25" s="144">
        <v>9.8759200000000005E-2</v>
      </c>
      <c r="H25" s="24">
        <v>1.09754971</v>
      </c>
      <c r="I25" s="144">
        <v>1011.3392068789541</v>
      </c>
      <c r="J25" s="144">
        <v>1.1593481683234559</v>
      </c>
      <c r="K25" s="99"/>
    </row>
    <row r="26" spans="1:11" x14ac:dyDescent="0.25">
      <c r="A26" s="97"/>
      <c r="B26" s="191" t="s">
        <v>322</v>
      </c>
      <c r="C26" s="144">
        <v>2.7425282900000005</v>
      </c>
      <c r="D26" s="24">
        <v>1.9719785999999999</v>
      </c>
      <c r="E26" s="144">
        <v>-28.096326036439923</v>
      </c>
      <c r="F26" s="144">
        <v>0.8368370733059769</v>
      </c>
      <c r="G26" s="144">
        <v>1.0120918800000001</v>
      </c>
      <c r="H26" s="24">
        <v>0.63359913999999984</v>
      </c>
      <c r="I26" s="144">
        <v>-37.397073079965836</v>
      </c>
      <c r="J26" s="144">
        <v>0.66927447177797228</v>
      </c>
      <c r="K26" s="99"/>
    </row>
    <row r="27" spans="1:11" x14ac:dyDescent="0.25">
      <c r="A27" s="97"/>
      <c r="B27" s="191" t="s">
        <v>323</v>
      </c>
      <c r="C27" s="144">
        <v>1.8</v>
      </c>
      <c r="D27" s="24">
        <v>1.8990811999999999</v>
      </c>
      <c r="E27" s="144">
        <v>5.5045111111110989</v>
      </c>
      <c r="F27" s="144">
        <v>0.80590202823621038</v>
      </c>
      <c r="G27" s="144">
        <v>0</v>
      </c>
      <c r="H27" s="24">
        <v>0</v>
      </c>
      <c r="I27" s="144" t="s">
        <v>97</v>
      </c>
      <c r="J27" s="144">
        <v>0</v>
      </c>
      <c r="K27" s="99"/>
    </row>
    <row r="28" spans="1:11" x14ac:dyDescent="0.25">
      <c r="A28" s="97"/>
      <c r="B28" s="191" t="s">
        <v>324</v>
      </c>
      <c r="C28" s="144">
        <v>4.9719819999999997</v>
      </c>
      <c r="D28" s="24">
        <v>1.8392667300000001</v>
      </c>
      <c r="E28" s="144">
        <v>-63.007373518246844</v>
      </c>
      <c r="F28" s="144">
        <v>0.78051890997308715</v>
      </c>
      <c r="G28" s="144">
        <v>0.1983</v>
      </c>
      <c r="H28" s="24">
        <v>1.0878401500000001</v>
      </c>
      <c r="I28" s="144">
        <v>448.58303076147257</v>
      </c>
      <c r="J28" s="144">
        <v>1.149091903391978</v>
      </c>
      <c r="K28" s="99"/>
    </row>
    <row r="29" spans="1:11" x14ac:dyDescent="0.25">
      <c r="A29" s="97"/>
      <c r="B29" s="191" t="s">
        <v>325</v>
      </c>
      <c r="C29" s="144">
        <v>4.2234649999999999E-2</v>
      </c>
      <c r="D29" s="24">
        <v>1.7660912600000001</v>
      </c>
      <c r="E29" s="144">
        <v>4081.6168951323148</v>
      </c>
      <c r="F29" s="144">
        <v>0.74946586195695286</v>
      </c>
      <c r="G29" s="144">
        <v>4.2234649999999999E-2</v>
      </c>
      <c r="H29" s="24">
        <v>0.87576220000000005</v>
      </c>
      <c r="I29" s="144">
        <v>1973.5632945934206</v>
      </c>
      <c r="J29" s="144">
        <v>0.92507272627945036</v>
      </c>
      <c r="K29" s="99"/>
    </row>
    <row r="30" spans="1:11" x14ac:dyDescent="0.25">
      <c r="A30" s="97"/>
      <c r="B30" s="191" t="s">
        <v>326</v>
      </c>
      <c r="C30" s="144">
        <v>3.4045622300000002</v>
      </c>
      <c r="D30" s="24">
        <v>1.5589286399999998</v>
      </c>
      <c r="E30" s="144">
        <v>-54.210599346277789</v>
      </c>
      <c r="F30" s="144">
        <v>0.66155346746180044</v>
      </c>
      <c r="G30" s="144">
        <v>3.4025425</v>
      </c>
      <c r="H30" s="24">
        <v>0.39016000000000001</v>
      </c>
      <c r="I30" s="144">
        <v>-88.533280627648296</v>
      </c>
      <c r="J30" s="144">
        <v>0.41212828652023381</v>
      </c>
      <c r="K30" s="99"/>
    </row>
    <row r="31" spans="1:11" x14ac:dyDescent="0.25">
      <c r="A31" s="97"/>
      <c r="B31" s="191" t="s">
        <v>327</v>
      </c>
      <c r="C31" s="144">
        <v>0</v>
      </c>
      <c r="D31" s="24">
        <v>1.28923728</v>
      </c>
      <c r="E31" s="144" t="s">
        <v>97</v>
      </c>
      <c r="F31" s="144">
        <v>0.54710611575204637</v>
      </c>
      <c r="G31" s="144">
        <v>0</v>
      </c>
      <c r="H31" s="24">
        <v>0</v>
      </c>
      <c r="I31" s="144" t="s">
        <v>97</v>
      </c>
      <c r="J31" s="144">
        <v>0</v>
      </c>
      <c r="K31" s="99"/>
    </row>
    <row r="32" spans="1:11" x14ac:dyDescent="0.25">
      <c r="A32" s="97"/>
      <c r="B32" s="191" t="s">
        <v>328</v>
      </c>
      <c r="C32" s="144">
        <v>3.8417959999999995</v>
      </c>
      <c r="D32" s="24">
        <v>1.19804165</v>
      </c>
      <c r="E32" s="144">
        <v>-68.815583909192469</v>
      </c>
      <c r="F32" s="144">
        <v>0.50840595738952921</v>
      </c>
      <c r="G32" s="144">
        <v>0.69734700000000005</v>
      </c>
      <c r="H32" s="24">
        <v>0.98988765000000001</v>
      </c>
      <c r="I32" s="144">
        <v>41.950513876162063</v>
      </c>
      <c r="J32" s="144">
        <v>1.0456241056029345</v>
      </c>
      <c r="K32" s="99"/>
    </row>
    <row r="33" spans="1:11" x14ac:dyDescent="0.25">
      <c r="A33" s="97"/>
      <c r="B33" s="191" t="s">
        <v>329</v>
      </c>
      <c r="C33" s="144">
        <v>0.85661578999999988</v>
      </c>
      <c r="D33" s="24">
        <v>1.14924358</v>
      </c>
      <c r="E33" s="144">
        <v>34.160914778374597</v>
      </c>
      <c r="F33" s="144">
        <v>0.48769780463281059</v>
      </c>
      <c r="G33" s="144">
        <v>0.34879409000000011</v>
      </c>
      <c r="H33" s="24">
        <v>0.49732222000000004</v>
      </c>
      <c r="I33" s="144">
        <v>42.583327601680374</v>
      </c>
      <c r="J33" s="144">
        <v>0.52532436532970772</v>
      </c>
      <c r="K33" s="99"/>
    </row>
    <row r="34" spans="1:11" x14ac:dyDescent="0.25">
      <c r="A34" s="97"/>
      <c r="B34" s="191" t="s">
        <v>330</v>
      </c>
      <c r="C34" s="144">
        <v>1.5458491499999998</v>
      </c>
      <c r="D34" s="24">
        <v>1.05055546</v>
      </c>
      <c r="E34" s="144">
        <v>-32.040234326874639</v>
      </c>
      <c r="F34" s="144">
        <v>0.44581810192667115</v>
      </c>
      <c r="G34" s="144">
        <v>0.42725227999999998</v>
      </c>
      <c r="H34" s="24">
        <v>0.21437624</v>
      </c>
      <c r="I34" s="144">
        <v>-49.824436279193172</v>
      </c>
      <c r="J34" s="144">
        <v>0.22644687426145788</v>
      </c>
      <c r="K34" s="99"/>
    </row>
    <row r="35" spans="1:11" x14ac:dyDescent="0.25">
      <c r="A35" s="97"/>
      <c r="B35" s="191" t="s">
        <v>331</v>
      </c>
      <c r="C35" s="144">
        <v>1.7953978199999998</v>
      </c>
      <c r="D35" s="24">
        <v>0.90444073000000003</v>
      </c>
      <c r="E35" s="144">
        <v>-49.624494364151552</v>
      </c>
      <c r="F35" s="144">
        <v>0.38381224495637084</v>
      </c>
      <c r="G35" s="144">
        <v>4.8599000000000003E-2</v>
      </c>
      <c r="H35" s="24">
        <v>2.43009E-2</v>
      </c>
      <c r="I35" s="144">
        <v>-49.997119282289759</v>
      </c>
      <c r="J35" s="144">
        <v>2.5669182586373671E-2</v>
      </c>
      <c r="K35" s="99"/>
    </row>
    <row r="36" spans="1:11" x14ac:dyDescent="0.25">
      <c r="A36" s="97"/>
      <c r="B36" s="191" t="s">
        <v>332</v>
      </c>
      <c r="C36" s="144">
        <v>9.5721810000000004E-2</v>
      </c>
      <c r="D36" s="24">
        <v>0.87771832000000005</v>
      </c>
      <c r="E36" s="144">
        <v>816.94705731118131</v>
      </c>
      <c r="F36" s="144">
        <v>0.3724722114610366</v>
      </c>
      <c r="G36" s="144">
        <v>5.5964530000000005E-2</v>
      </c>
      <c r="H36" s="24">
        <v>0</v>
      </c>
      <c r="I36" s="144" t="s">
        <v>97</v>
      </c>
      <c r="J36" s="144">
        <v>0</v>
      </c>
      <c r="K36" s="99"/>
    </row>
    <row r="37" spans="1:11" x14ac:dyDescent="0.25">
      <c r="A37" s="97"/>
      <c r="B37" s="191" t="s">
        <v>333</v>
      </c>
      <c r="C37" s="144">
        <v>1.57157233</v>
      </c>
      <c r="D37" s="24">
        <v>0.86849546000000011</v>
      </c>
      <c r="E37" s="144">
        <v>-44.7371626859834</v>
      </c>
      <c r="F37" s="144">
        <v>0.36855836007851617</v>
      </c>
      <c r="G37" s="144">
        <v>0.77407798999999999</v>
      </c>
      <c r="H37" s="24">
        <v>0.30852212000000001</v>
      </c>
      <c r="I37" s="144">
        <v>-60.143277035948273</v>
      </c>
      <c r="J37" s="144">
        <v>0.3258937171139788</v>
      </c>
      <c r="K37" s="99"/>
    </row>
    <row r="38" spans="1:11" x14ac:dyDescent="0.25">
      <c r="A38" s="97"/>
      <c r="B38" s="191" t="s">
        <v>334</v>
      </c>
      <c r="C38" s="144">
        <v>1.1537345499999998</v>
      </c>
      <c r="D38" s="24">
        <v>0.81813295000000008</v>
      </c>
      <c r="E38" s="144">
        <v>-29.088285515936029</v>
      </c>
      <c r="F38" s="144">
        <v>0.34718631503059172</v>
      </c>
      <c r="G38" s="144">
        <v>0.38149244999999998</v>
      </c>
      <c r="H38" s="24">
        <v>0.35553134999999997</v>
      </c>
      <c r="I38" s="144">
        <v>-6.8051412288762219</v>
      </c>
      <c r="J38" s="144">
        <v>0.3755498412951751</v>
      </c>
      <c r="K38" s="99"/>
    </row>
    <row r="39" spans="1:11" x14ac:dyDescent="0.25">
      <c r="A39" s="97"/>
      <c r="B39" s="191" t="s">
        <v>335</v>
      </c>
      <c r="C39" s="144">
        <v>0.48551076999999998</v>
      </c>
      <c r="D39" s="24">
        <v>0.77357092999999999</v>
      </c>
      <c r="E39" s="144">
        <v>59.331363545241246</v>
      </c>
      <c r="F39" s="144">
        <v>0.32827579014081731</v>
      </c>
      <c r="G39" s="144">
        <v>0.29322961000000003</v>
      </c>
      <c r="H39" s="24">
        <v>0.41387647</v>
      </c>
      <c r="I39" s="144">
        <v>41.144160032133172</v>
      </c>
      <c r="J39" s="144">
        <v>0.43718013228455749</v>
      </c>
      <c r="K39" s="99"/>
    </row>
    <row r="40" spans="1:11" x14ac:dyDescent="0.25">
      <c r="A40" s="97"/>
      <c r="B40" s="191" t="s">
        <v>265</v>
      </c>
      <c r="C40" s="144">
        <v>0.65123883999999976</v>
      </c>
      <c r="D40" s="24">
        <v>0.76663653000000032</v>
      </c>
      <c r="E40" s="144">
        <v>17.719718621205182</v>
      </c>
      <c r="F40" s="144">
        <v>0.32533307920007348</v>
      </c>
      <c r="G40" s="144">
        <v>0.11758790999999999</v>
      </c>
      <c r="H40" s="24">
        <v>0.41758062000000012</v>
      </c>
      <c r="I40" s="144">
        <v>255.12206994749729</v>
      </c>
      <c r="J40" s="144">
        <v>0.44109284756165917</v>
      </c>
      <c r="K40" s="99"/>
    </row>
    <row r="41" spans="1:11" x14ac:dyDescent="0.25">
      <c r="A41" s="97"/>
      <c r="B41" s="191" t="s">
        <v>272</v>
      </c>
      <c r="C41" s="144">
        <v>0.44761156000000002</v>
      </c>
      <c r="D41" s="24">
        <v>0.75818537999999991</v>
      </c>
      <c r="E41" s="144">
        <v>69.384673621923426</v>
      </c>
      <c r="F41" s="144">
        <v>0.321746713895668</v>
      </c>
      <c r="G41" s="144">
        <v>0.21580523000000001</v>
      </c>
      <c r="H41" s="24">
        <v>0.20789125999999999</v>
      </c>
      <c r="I41" s="144">
        <v>-3.667181745317305</v>
      </c>
      <c r="J41" s="144">
        <v>0.21959675201541012</v>
      </c>
      <c r="K41" s="99"/>
    </row>
    <row r="42" spans="1:11" x14ac:dyDescent="0.25">
      <c r="A42" s="97"/>
      <c r="B42" s="191" t="s">
        <v>242</v>
      </c>
      <c r="C42" s="144">
        <v>0.76677570000000006</v>
      </c>
      <c r="D42" s="24">
        <v>0.70205159000000017</v>
      </c>
      <c r="E42" s="144">
        <v>-8.4410747497605687</v>
      </c>
      <c r="F42" s="144">
        <v>0.297925544367169</v>
      </c>
      <c r="G42" s="144">
        <v>0.33467749999999996</v>
      </c>
      <c r="H42" s="24">
        <v>0.19143120000000002</v>
      </c>
      <c r="I42" s="144">
        <v>-42.801293782820757</v>
      </c>
      <c r="J42" s="144">
        <v>0.2022098945112574</v>
      </c>
      <c r="K42" s="99"/>
    </row>
    <row r="43" spans="1:11" x14ac:dyDescent="0.25">
      <c r="A43" s="97"/>
      <c r="B43" s="191" t="s">
        <v>336</v>
      </c>
      <c r="C43" s="144">
        <v>0.77332117000000011</v>
      </c>
      <c r="D43" s="24">
        <v>0.69917939000000007</v>
      </c>
      <c r="E43" s="144">
        <v>-9.5874499336414232</v>
      </c>
      <c r="F43" s="144">
        <v>0.29670668558140456</v>
      </c>
      <c r="G43" s="144">
        <v>0.23378626000000002</v>
      </c>
      <c r="H43" s="24">
        <v>0.20097122000000003</v>
      </c>
      <c r="I43" s="144">
        <v>-14.036342426625071</v>
      </c>
      <c r="J43" s="144">
        <v>0.21228707335062785</v>
      </c>
      <c r="K43" s="99"/>
    </row>
    <row r="44" spans="1:11" s="137" customFormat="1" x14ac:dyDescent="0.25">
      <c r="A44" s="97"/>
      <c r="B44" s="191" t="s">
        <v>46</v>
      </c>
      <c r="C44" s="21">
        <v>47.604907130001436</v>
      </c>
      <c r="D44" s="24">
        <v>40.695419320000582</v>
      </c>
      <c r="E44" s="144">
        <v>-14.51423440682731</v>
      </c>
      <c r="F44" s="144">
        <v>17.269678079016067</v>
      </c>
      <c r="G44" s="21">
        <v>16.951816490000041</v>
      </c>
      <c r="H44" s="24">
        <v>14.842723760000183</v>
      </c>
      <c r="I44" s="144">
        <v>-12.441691610123451</v>
      </c>
      <c r="J44" s="144">
        <v>15.678455788656031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4.71093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63.467274780000018</v>
      </c>
      <c r="D13" s="24">
        <v>63.594520019999727</v>
      </c>
      <c r="E13" s="24">
        <v>0.20048952856537294</v>
      </c>
      <c r="F13" s="22">
        <v>100</v>
      </c>
      <c r="G13" s="24">
        <v>19.390003800000013</v>
      </c>
      <c r="H13" s="24">
        <v>24.314664810000099</v>
      </c>
      <c r="I13" s="24">
        <v>25.39793731242117</v>
      </c>
      <c r="J13" s="22">
        <v>100</v>
      </c>
      <c r="K13" s="99"/>
    </row>
    <row r="14" spans="1:14" ht="18" customHeight="1" x14ac:dyDescent="0.25">
      <c r="A14" s="97"/>
      <c r="B14" s="187" t="s">
        <v>233</v>
      </c>
      <c r="C14" s="21">
        <v>6.1579679800000031</v>
      </c>
      <c r="D14" s="24">
        <v>5.575010129999999</v>
      </c>
      <c r="E14" s="21">
        <v>-9.466724281343275</v>
      </c>
      <c r="F14" s="21">
        <v>8.7664945474023916</v>
      </c>
      <c r="G14" s="21">
        <v>1.9830303600000001</v>
      </c>
      <c r="H14" s="24">
        <v>1.9038358699999995</v>
      </c>
      <c r="I14" s="21">
        <v>-3.9936095582520759</v>
      </c>
      <c r="J14" s="21">
        <v>7.8299901926552273</v>
      </c>
      <c r="K14" s="99"/>
    </row>
    <row r="15" spans="1:14" s="137" customFormat="1" ht="18" customHeight="1" x14ac:dyDescent="0.25">
      <c r="A15" s="97"/>
      <c r="B15" s="187" t="s">
        <v>263</v>
      </c>
      <c r="C15" s="21">
        <v>2.7052106200000008</v>
      </c>
      <c r="D15" s="24">
        <v>3.3105062800000016</v>
      </c>
      <c r="E15" s="21">
        <v>22.375176835584078</v>
      </c>
      <c r="F15" s="21">
        <v>5.2056470887096662</v>
      </c>
      <c r="G15" s="21">
        <v>0.91645369999999993</v>
      </c>
      <c r="H15" s="24">
        <v>1.5431852299999993</v>
      </c>
      <c r="I15" s="21">
        <v>68.386600436006688</v>
      </c>
      <c r="J15" s="21">
        <v>6.3467263154099509</v>
      </c>
      <c r="K15" s="99"/>
    </row>
    <row r="16" spans="1:14" s="137" customFormat="1" ht="18" customHeight="1" x14ac:dyDescent="0.25">
      <c r="A16" s="97"/>
      <c r="B16" s="187" t="s">
        <v>301</v>
      </c>
      <c r="C16" s="21">
        <v>0.45045359000000007</v>
      </c>
      <c r="D16" s="24">
        <v>2.3887726999999996</v>
      </c>
      <c r="E16" s="21">
        <v>430.30384328827284</v>
      </c>
      <c r="F16" s="21">
        <v>3.7562555692672244</v>
      </c>
      <c r="G16" s="21">
        <v>6.5993979999999994E-2</v>
      </c>
      <c r="H16" s="24">
        <v>0.80535000000000001</v>
      </c>
      <c r="I16" s="21">
        <v>1120.3385823979704</v>
      </c>
      <c r="J16" s="21">
        <v>3.3121986516909621</v>
      </c>
      <c r="K16" s="99"/>
    </row>
    <row r="17" spans="1:11" s="137" customFormat="1" ht="18" customHeight="1" x14ac:dyDescent="0.25">
      <c r="A17" s="97"/>
      <c r="B17" s="187" t="s">
        <v>302</v>
      </c>
      <c r="C17" s="21">
        <v>0</v>
      </c>
      <c r="D17" s="24">
        <v>1.5148020099999999</v>
      </c>
      <c r="E17" s="21" t="s">
        <v>97</v>
      </c>
      <c r="F17" s="21">
        <v>2.3819694047908726</v>
      </c>
      <c r="G17" s="21">
        <v>0</v>
      </c>
      <c r="H17" s="24">
        <v>0.72537682999999986</v>
      </c>
      <c r="I17" s="21" t="s">
        <v>97</v>
      </c>
      <c r="J17" s="21">
        <v>2.9832894496726432</v>
      </c>
      <c r="K17" s="99"/>
    </row>
    <row r="18" spans="1:11" s="137" customFormat="1" ht="18" customHeight="1" x14ac:dyDescent="0.25">
      <c r="A18" s="97"/>
      <c r="B18" s="187" t="s">
        <v>288</v>
      </c>
      <c r="C18" s="21">
        <v>1.1452226900000002</v>
      </c>
      <c r="D18" s="24">
        <v>1.4482462600000008</v>
      </c>
      <c r="E18" s="21">
        <v>26.459794470191689</v>
      </c>
      <c r="F18" s="21">
        <v>2.2773129815973836</v>
      </c>
      <c r="G18" s="21">
        <v>0.17330325000000002</v>
      </c>
      <c r="H18" s="24">
        <v>0.93197542000000033</v>
      </c>
      <c r="I18" s="21">
        <v>437.77146129688862</v>
      </c>
      <c r="J18" s="21">
        <v>3.8329766306986013</v>
      </c>
      <c r="K18" s="99"/>
    </row>
    <row r="19" spans="1:11" s="137" customFormat="1" ht="18" customHeight="1" x14ac:dyDescent="0.25">
      <c r="A19" s="97"/>
      <c r="B19" s="187" t="s">
        <v>303</v>
      </c>
      <c r="C19" s="21">
        <v>2.0193057200000002</v>
      </c>
      <c r="D19" s="24">
        <v>1.3183228999999999</v>
      </c>
      <c r="E19" s="21">
        <v>-34.714051124462728</v>
      </c>
      <c r="F19" s="21">
        <v>2.0730133659085763</v>
      </c>
      <c r="G19" s="21">
        <v>0</v>
      </c>
      <c r="H19" s="24">
        <v>0</v>
      </c>
      <c r="I19" s="21" t="s">
        <v>97</v>
      </c>
      <c r="J19" s="21">
        <v>0</v>
      </c>
      <c r="K19" s="99"/>
    </row>
    <row r="20" spans="1:11" s="137" customFormat="1" ht="18" customHeight="1" x14ac:dyDescent="0.25">
      <c r="A20" s="97"/>
      <c r="B20" s="187" t="s">
        <v>304</v>
      </c>
      <c r="C20" s="21">
        <v>0.14583828999999998</v>
      </c>
      <c r="D20" s="24">
        <v>1.1454621</v>
      </c>
      <c r="E20" s="21">
        <v>685.43302996764442</v>
      </c>
      <c r="F20" s="21">
        <v>1.8011962345808503</v>
      </c>
      <c r="G20" s="21">
        <v>1.0539999999999999E-2</v>
      </c>
      <c r="H20" s="24">
        <v>0</v>
      </c>
      <c r="I20" s="21" t="s">
        <v>97</v>
      </c>
      <c r="J20" s="21">
        <v>0</v>
      </c>
      <c r="K20" s="99"/>
    </row>
    <row r="21" spans="1:11" s="137" customFormat="1" ht="18" customHeight="1" x14ac:dyDescent="0.25">
      <c r="A21" s="97"/>
      <c r="B21" s="187" t="s">
        <v>305</v>
      </c>
      <c r="C21" s="21">
        <v>4.4037359999999998E-2</v>
      </c>
      <c r="D21" s="24">
        <v>1.04752997</v>
      </c>
      <c r="E21" s="21">
        <v>2278.7301736525533</v>
      </c>
      <c r="F21" s="21">
        <v>1.6472016294337377</v>
      </c>
      <c r="G21" s="21">
        <v>5.5461600000000005E-3</v>
      </c>
      <c r="H21" s="24">
        <v>0.46188462999999985</v>
      </c>
      <c r="I21" s="21">
        <v>8228.0076665656925</v>
      </c>
      <c r="J21" s="21">
        <v>1.8996133963156119</v>
      </c>
      <c r="K21" s="99"/>
    </row>
    <row r="22" spans="1:11" s="137" customFormat="1" ht="18" customHeight="1" x14ac:dyDescent="0.25">
      <c r="A22" s="97"/>
      <c r="B22" s="187" t="s">
        <v>306</v>
      </c>
      <c r="C22" s="21">
        <v>0.90880223999999998</v>
      </c>
      <c r="D22" s="24">
        <v>1.01959131</v>
      </c>
      <c r="E22" s="21">
        <v>12.190668676168759</v>
      </c>
      <c r="F22" s="21">
        <v>1.6032691333771376</v>
      </c>
      <c r="G22" s="21">
        <v>0.31149716000000005</v>
      </c>
      <c r="H22" s="24">
        <v>0.42718859999999997</v>
      </c>
      <c r="I22" s="21">
        <v>37.140447765238015</v>
      </c>
      <c r="J22" s="21">
        <v>1.756917495421555</v>
      </c>
      <c r="K22" s="99"/>
    </row>
    <row r="23" spans="1:11" s="137" customFormat="1" ht="18" customHeight="1" x14ac:dyDescent="0.25">
      <c r="A23" s="97"/>
      <c r="B23" s="187" t="s">
        <v>307</v>
      </c>
      <c r="C23" s="21">
        <v>0.36970993000000002</v>
      </c>
      <c r="D23" s="24">
        <v>0.94139002000000005</v>
      </c>
      <c r="E23" s="21">
        <v>154.6293576696736</v>
      </c>
      <c r="F23" s="21">
        <v>1.4803005348636078</v>
      </c>
      <c r="G23" s="21">
        <v>0.10061335</v>
      </c>
      <c r="H23" s="24">
        <v>0.51643734000000008</v>
      </c>
      <c r="I23" s="21">
        <v>413.28908141911586</v>
      </c>
      <c r="J23" s="21">
        <v>2.1239747454285305</v>
      </c>
      <c r="K23" s="99"/>
    </row>
    <row r="24" spans="1:11" s="137" customFormat="1" ht="18" customHeight="1" x14ac:dyDescent="0.25">
      <c r="A24" s="97"/>
      <c r="B24" s="187" t="s">
        <v>308</v>
      </c>
      <c r="C24" s="21">
        <v>0.8745050000000002</v>
      </c>
      <c r="D24" s="24">
        <v>0.90570532999999998</v>
      </c>
      <c r="E24" s="21">
        <v>3.5677703386487014</v>
      </c>
      <c r="F24" s="21">
        <v>1.4241876968568461</v>
      </c>
      <c r="G24" s="21">
        <v>0.19569000000000003</v>
      </c>
      <c r="H24" s="24">
        <v>0.36259532999999999</v>
      </c>
      <c r="I24" s="21">
        <v>85.290679135367114</v>
      </c>
      <c r="J24" s="21">
        <v>1.4912618900297252</v>
      </c>
      <c r="K24" s="99"/>
    </row>
    <row r="25" spans="1:11" s="137" customFormat="1" ht="18" customHeight="1" x14ac:dyDescent="0.25">
      <c r="A25" s="97"/>
      <c r="B25" s="187" t="s">
        <v>244</v>
      </c>
      <c r="C25" s="21">
        <v>0.63274178000000014</v>
      </c>
      <c r="D25" s="24">
        <v>0.75919131000000006</v>
      </c>
      <c r="E25" s="21">
        <v>19.98438130638376</v>
      </c>
      <c r="F25" s="21">
        <v>1.1937998899295779</v>
      </c>
      <c r="G25" s="21">
        <v>0.25636978999999999</v>
      </c>
      <c r="H25" s="24">
        <v>0.29436709000000005</v>
      </c>
      <c r="I25" s="21">
        <v>14.82128608054798</v>
      </c>
      <c r="J25" s="21">
        <v>1.210656582355736</v>
      </c>
      <c r="K25" s="99"/>
    </row>
    <row r="26" spans="1:11" s="137" customFormat="1" ht="18" customHeight="1" x14ac:dyDescent="0.25">
      <c r="A26" s="97"/>
      <c r="B26" s="187" t="s">
        <v>282</v>
      </c>
      <c r="C26" s="21">
        <v>1.0244395800000001</v>
      </c>
      <c r="D26" s="24">
        <v>0.73903321999999994</v>
      </c>
      <c r="E26" s="21">
        <v>-27.859755282005029</v>
      </c>
      <c r="F26" s="21">
        <v>1.1621020486790099</v>
      </c>
      <c r="G26" s="21">
        <v>0.31426413000000009</v>
      </c>
      <c r="H26" s="24">
        <v>0.38088432999999999</v>
      </c>
      <c r="I26" s="21">
        <v>21.1987922388724</v>
      </c>
      <c r="J26" s="21">
        <v>1.5664798712065751</v>
      </c>
      <c r="K26" s="99"/>
    </row>
    <row r="27" spans="1:11" s="137" customFormat="1" ht="18" customHeight="1" x14ac:dyDescent="0.25">
      <c r="A27" s="97"/>
      <c r="B27" s="187" t="s">
        <v>258</v>
      </c>
      <c r="C27" s="21">
        <v>0.63554480999999996</v>
      </c>
      <c r="D27" s="24">
        <v>0.71603324000000002</v>
      </c>
      <c r="E27" s="21">
        <v>12.664477584200572</v>
      </c>
      <c r="F27" s="21">
        <v>1.1259354418821244</v>
      </c>
      <c r="G27" s="21">
        <v>0.22462730000000003</v>
      </c>
      <c r="H27" s="24">
        <v>0.36979525000000002</v>
      </c>
      <c r="I27" s="21">
        <v>64.626138496968082</v>
      </c>
      <c r="J27" s="21">
        <v>1.5208733202355773</v>
      </c>
      <c r="K27" s="99"/>
    </row>
    <row r="28" spans="1:11" s="137" customFormat="1" ht="18" customHeight="1" x14ac:dyDescent="0.25">
      <c r="A28" s="97"/>
      <c r="B28" s="187" t="s">
        <v>247</v>
      </c>
      <c r="C28" s="21">
        <v>1.0303040799999998</v>
      </c>
      <c r="D28" s="24">
        <v>0.64923433000000008</v>
      </c>
      <c r="E28" s="21">
        <v>-36.986143935293335</v>
      </c>
      <c r="F28" s="21">
        <v>1.0208966586992456</v>
      </c>
      <c r="G28" s="21">
        <v>0.22317181999999999</v>
      </c>
      <c r="H28" s="24">
        <v>0.13712526000000003</v>
      </c>
      <c r="I28" s="21">
        <v>-38.556194057117054</v>
      </c>
      <c r="J28" s="21">
        <v>0.56396113650558466</v>
      </c>
      <c r="K28" s="99"/>
    </row>
    <row r="29" spans="1:11" s="137" customFormat="1" ht="18" customHeight="1" x14ac:dyDescent="0.25">
      <c r="A29" s="97"/>
      <c r="B29" s="187" t="s">
        <v>235</v>
      </c>
      <c r="C29" s="21">
        <v>0.46585706000000005</v>
      </c>
      <c r="D29" s="24">
        <v>0.62271870000000007</v>
      </c>
      <c r="E29" s="21">
        <v>33.671624510745858</v>
      </c>
      <c r="F29" s="21">
        <v>0.97920182400018496</v>
      </c>
      <c r="G29" s="21">
        <v>5.1104239999999995E-2</v>
      </c>
      <c r="H29" s="24">
        <v>0.13372552000000001</v>
      </c>
      <c r="I29" s="21">
        <v>161.67206478366575</v>
      </c>
      <c r="J29" s="21">
        <v>0.54997887507378507</v>
      </c>
      <c r="K29" s="99"/>
    </row>
    <row r="30" spans="1:11" s="137" customFormat="1" ht="18" customHeight="1" x14ac:dyDescent="0.25">
      <c r="A30" s="97"/>
      <c r="B30" s="187" t="s">
        <v>309</v>
      </c>
      <c r="C30" s="21">
        <v>0</v>
      </c>
      <c r="D30" s="24">
        <v>0.61616742999999996</v>
      </c>
      <c r="E30" s="21" t="s">
        <v>97</v>
      </c>
      <c r="F30" s="21">
        <v>0.96890019738528188</v>
      </c>
      <c r="G30" s="21">
        <v>0</v>
      </c>
      <c r="H30" s="24">
        <v>0.45076297999999998</v>
      </c>
      <c r="I30" s="21" t="s">
        <v>97</v>
      </c>
      <c r="J30" s="21">
        <v>1.8538728932615631</v>
      </c>
      <c r="K30" s="99"/>
    </row>
    <row r="31" spans="1:11" s="137" customFormat="1" ht="18" customHeight="1" x14ac:dyDescent="0.25">
      <c r="A31" s="97"/>
      <c r="B31" s="187" t="s">
        <v>238</v>
      </c>
      <c r="C31" s="21">
        <v>0.51217742000000011</v>
      </c>
      <c r="D31" s="24">
        <v>0.6055834000000001</v>
      </c>
      <c r="E31" s="21">
        <v>18.237035908377219</v>
      </c>
      <c r="F31" s="21">
        <v>0.9522572067680537</v>
      </c>
      <c r="G31" s="21">
        <v>0.19190751000000003</v>
      </c>
      <c r="H31" s="24">
        <v>0.18372653000000003</v>
      </c>
      <c r="I31" s="21">
        <v>-4.2629806410390163</v>
      </c>
      <c r="J31" s="21">
        <v>0.75562024578861253</v>
      </c>
      <c r="K31" s="99"/>
    </row>
    <row r="32" spans="1:11" s="137" customFormat="1" ht="18" customHeight="1" x14ac:dyDescent="0.25">
      <c r="A32" s="97"/>
      <c r="B32" s="187" t="s">
        <v>285</v>
      </c>
      <c r="C32" s="21">
        <v>0</v>
      </c>
      <c r="D32" s="24">
        <v>0.59891641000000007</v>
      </c>
      <c r="E32" s="21" t="s">
        <v>97</v>
      </c>
      <c r="F32" s="21">
        <v>0.94177361478889676</v>
      </c>
      <c r="G32" s="21">
        <v>0</v>
      </c>
      <c r="H32" s="24">
        <v>0.14412432999999999</v>
      </c>
      <c r="I32" s="21" t="s">
        <v>97</v>
      </c>
      <c r="J32" s="21">
        <v>0.5927465220113779</v>
      </c>
      <c r="K32" s="99"/>
    </row>
    <row r="33" spans="1:11" s="137" customFormat="1" ht="18" customHeight="1" x14ac:dyDescent="0.25">
      <c r="A33" s="97"/>
      <c r="B33" s="187" t="s">
        <v>310</v>
      </c>
      <c r="C33" s="21">
        <v>0.68969999999999998</v>
      </c>
      <c r="D33" s="24">
        <v>0.58665</v>
      </c>
      <c r="E33" s="21">
        <v>-14.941278816876903</v>
      </c>
      <c r="F33" s="21">
        <v>0.92248514465634068</v>
      </c>
      <c r="G33" s="21">
        <v>0.68969999999999998</v>
      </c>
      <c r="H33" s="24">
        <v>0.58665</v>
      </c>
      <c r="I33" s="21">
        <v>-14.941278816876903</v>
      </c>
      <c r="J33" s="21">
        <v>2.4127414652194732</v>
      </c>
      <c r="K33" s="99"/>
    </row>
    <row r="34" spans="1:11" s="137" customFormat="1" ht="18" customHeight="1" x14ac:dyDescent="0.25">
      <c r="A34" s="97"/>
      <c r="B34" s="187" t="s">
        <v>237</v>
      </c>
      <c r="C34" s="21">
        <v>0.42234027000000002</v>
      </c>
      <c r="D34" s="24">
        <v>0.58544345000000009</v>
      </c>
      <c r="E34" s="21">
        <v>38.618903189127593</v>
      </c>
      <c r="F34" s="21">
        <v>0.92058788998782437</v>
      </c>
      <c r="G34" s="21">
        <v>0.12268394000000001</v>
      </c>
      <c r="H34" s="24">
        <v>0.40765635</v>
      </c>
      <c r="I34" s="21">
        <v>232.28175586796445</v>
      </c>
      <c r="J34" s="21">
        <v>1.676586344847903</v>
      </c>
      <c r="K34" s="99"/>
    </row>
    <row r="35" spans="1:11" s="137" customFormat="1" ht="18" customHeight="1" x14ac:dyDescent="0.25">
      <c r="A35" s="97"/>
      <c r="B35" s="187" t="s">
        <v>311</v>
      </c>
      <c r="C35" s="21">
        <v>5.4599379999999996E-2</v>
      </c>
      <c r="D35" s="24">
        <v>0.49899234999999986</v>
      </c>
      <c r="E35" s="21">
        <v>813.91578072864536</v>
      </c>
      <c r="F35" s="21">
        <v>0.78464677434953933</v>
      </c>
      <c r="G35" s="21">
        <v>4.722324E-2</v>
      </c>
      <c r="H35" s="24">
        <v>0.19153907999999997</v>
      </c>
      <c r="I35" s="21">
        <v>305.60342746495149</v>
      </c>
      <c r="J35" s="21">
        <v>0.78775126655755523</v>
      </c>
      <c r="K35" s="99"/>
    </row>
    <row r="36" spans="1:11" s="137" customFormat="1" ht="18" customHeight="1" x14ac:dyDescent="0.25">
      <c r="A36" s="97"/>
      <c r="B36" s="187" t="s">
        <v>312</v>
      </c>
      <c r="C36" s="21">
        <v>0.50375447000000007</v>
      </c>
      <c r="D36" s="24">
        <v>0.47130300999999991</v>
      </c>
      <c r="E36" s="21">
        <v>-6.4419200091664024</v>
      </c>
      <c r="F36" s="21">
        <v>0.74110632465152759</v>
      </c>
      <c r="G36" s="21">
        <v>0.26977990999999996</v>
      </c>
      <c r="H36" s="24">
        <v>0.16802019000000001</v>
      </c>
      <c r="I36" s="21">
        <v>-37.719532192000493</v>
      </c>
      <c r="J36" s="21">
        <v>0.69102408490079992</v>
      </c>
      <c r="K36" s="99"/>
    </row>
    <row r="37" spans="1:11" s="137" customFormat="1" ht="18" customHeight="1" x14ac:dyDescent="0.25">
      <c r="A37" s="97"/>
      <c r="B37" s="187" t="s">
        <v>242</v>
      </c>
      <c r="C37" s="21">
        <v>0.79893995000000018</v>
      </c>
      <c r="D37" s="24">
        <v>0.46584188999999987</v>
      </c>
      <c r="E37" s="21">
        <v>-41.692502671821607</v>
      </c>
      <c r="F37" s="21">
        <v>0.73251891806636504</v>
      </c>
      <c r="G37" s="21">
        <v>0.37715968999999994</v>
      </c>
      <c r="H37" s="24">
        <v>0.24941722999999999</v>
      </c>
      <c r="I37" s="21">
        <v>-33.869595130911257</v>
      </c>
      <c r="J37" s="21">
        <v>1.0257893001980436</v>
      </c>
      <c r="K37" s="99"/>
    </row>
    <row r="38" spans="1:11" s="137" customFormat="1" ht="18" customHeight="1" x14ac:dyDescent="0.25">
      <c r="A38" s="97"/>
      <c r="B38" s="187" t="s">
        <v>270</v>
      </c>
      <c r="C38" s="21">
        <v>0.36900043000000005</v>
      </c>
      <c r="D38" s="24">
        <v>0.46316950999999984</v>
      </c>
      <c r="E38" s="21">
        <v>25.520046141951603</v>
      </c>
      <c r="F38" s="21">
        <v>0.72831670064392107</v>
      </c>
      <c r="G38" s="21">
        <v>0.25674429999999998</v>
      </c>
      <c r="H38" s="24">
        <v>0.13223763999999999</v>
      </c>
      <c r="I38" s="21">
        <v>-48.494420324034458</v>
      </c>
      <c r="J38" s="21">
        <v>0.54385960502985631</v>
      </c>
      <c r="K38" s="99"/>
    </row>
    <row r="39" spans="1:11" s="137" customFormat="1" ht="18" customHeight="1" x14ac:dyDescent="0.25">
      <c r="A39" s="97"/>
      <c r="B39" s="187" t="s">
        <v>285</v>
      </c>
      <c r="C39" s="21">
        <v>0.36471746999999999</v>
      </c>
      <c r="D39" s="24">
        <v>0.45771044</v>
      </c>
      <c r="E39" s="21">
        <v>25.497262305531997</v>
      </c>
      <c r="F39" s="21">
        <v>0.71973251760695023</v>
      </c>
      <c r="G39" s="21">
        <v>0.21747196000000002</v>
      </c>
      <c r="H39" s="24">
        <v>0.12487365</v>
      </c>
      <c r="I39" s="21">
        <v>-42.579424952071989</v>
      </c>
      <c r="J39" s="21">
        <v>0.51357339686065573</v>
      </c>
      <c r="K39" s="99"/>
    </row>
    <row r="40" spans="1:11" s="137" customFormat="1" ht="18" customHeight="1" x14ac:dyDescent="0.25">
      <c r="A40" s="97"/>
      <c r="B40" s="187" t="s">
        <v>313</v>
      </c>
      <c r="C40" s="21">
        <v>0</v>
      </c>
      <c r="D40" s="24">
        <v>0.45245420999999997</v>
      </c>
      <c r="E40" s="21" t="s">
        <v>97</v>
      </c>
      <c r="F40" s="21">
        <v>0.71146729287005928</v>
      </c>
      <c r="G40" s="21">
        <v>0</v>
      </c>
      <c r="H40" s="24">
        <v>0.25539384999999998</v>
      </c>
      <c r="I40" s="21" t="s">
        <v>97</v>
      </c>
      <c r="J40" s="21">
        <v>1.0503696102566134</v>
      </c>
      <c r="K40" s="99"/>
    </row>
    <row r="41" spans="1:11" s="137" customFormat="1" ht="18" customHeight="1" x14ac:dyDescent="0.25">
      <c r="A41" s="97"/>
      <c r="B41" s="187" t="s">
        <v>243</v>
      </c>
      <c r="C41" s="21">
        <v>0.57418717999999991</v>
      </c>
      <c r="D41" s="24">
        <v>0.42866149999999997</v>
      </c>
      <c r="E41" s="21">
        <v>-25.344641097699181</v>
      </c>
      <c r="F41" s="21">
        <v>0.67405414784983197</v>
      </c>
      <c r="G41" s="21">
        <v>0.16599714999999998</v>
      </c>
      <c r="H41" s="24">
        <v>0.19305456000000001</v>
      </c>
      <c r="I41" s="21">
        <v>16.299924426413369</v>
      </c>
      <c r="J41" s="21">
        <v>0.79398404834518155</v>
      </c>
      <c r="K41" s="99"/>
    </row>
    <row r="42" spans="1:11" s="137" customFormat="1" ht="18" customHeight="1" x14ac:dyDescent="0.25">
      <c r="A42" s="97"/>
      <c r="B42" s="187" t="s">
        <v>262</v>
      </c>
      <c r="C42" s="21">
        <v>0.50809360999999997</v>
      </c>
      <c r="D42" s="24">
        <v>0.41437988999999997</v>
      </c>
      <c r="E42" s="21">
        <v>-18.444183936893044</v>
      </c>
      <c r="F42" s="21">
        <v>0.65159685122190147</v>
      </c>
      <c r="G42" s="21">
        <v>0.13762887999999995</v>
      </c>
      <c r="H42" s="24">
        <v>0.19146052000000005</v>
      </c>
      <c r="I42" s="21">
        <v>39.113622082807133</v>
      </c>
      <c r="J42" s="21">
        <v>0.78742816936245175</v>
      </c>
      <c r="K42" s="99"/>
    </row>
    <row r="43" spans="1:11" s="137" customFormat="1" ht="18" customHeight="1" x14ac:dyDescent="0.25">
      <c r="A43" s="97"/>
      <c r="B43" s="187" t="s">
        <v>314</v>
      </c>
      <c r="C43" s="21">
        <v>0.79121013000000029</v>
      </c>
      <c r="D43" s="24">
        <v>0.39461189999999996</v>
      </c>
      <c r="E43" s="21">
        <v>-50.125524808434918</v>
      </c>
      <c r="F43" s="21">
        <v>0.62051242760523884</v>
      </c>
      <c r="G43" s="21">
        <v>0.15615798000000003</v>
      </c>
      <c r="H43" s="24">
        <v>8.031568E-2</v>
      </c>
      <c r="I43" s="21">
        <v>-48.567674863622088</v>
      </c>
      <c r="J43" s="21">
        <v>0.33031785808113584</v>
      </c>
      <c r="K43" s="99"/>
    </row>
    <row r="44" spans="1:11" s="137" customFormat="1" ht="18" customHeight="1" x14ac:dyDescent="0.25">
      <c r="A44" s="97"/>
      <c r="B44" s="187" t="s">
        <v>46</v>
      </c>
      <c r="C44" s="21">
        <v>39.268613740000013</v>
      </c>
      <c r="D44" s="24">
        <v>32.453084819999731</v>
      </c>
      <c r="E44" s="21">
        <v>-17.356173979367671</v>
      </c>
      <c r="F44" s="21">
        <v>51.031259941569843</v>
      </c>
      <c r="G44" s="21">
        <v>11.925344000000013</v>
      </c>
      <c r="H44" s="24">
        <v>11.961705520000098</v>
      </c>
      <c r="I44" s="21">
        <v>0.30490961099389757</v>
      </c>
      <c r="J44" s="21">
        <v>49.195436636578705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44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31.08429078999999</v>
      </c>
      <c r="D13" s="24">
        <v>28.869163599999993</v>
      </c>
      <c r="E13" s="24">
        <v>-7.1261950448379459</v>
      </c>
      <c r="F13" s="22">
        <v>100</v>
      </c>
      <c r="G13" s="24">
        <v>11.330366919999992</v>
      </c>
      <c r="H13" s="24">
        <v>10.363594080000018</v>
      </c>
      <c r="I13" s="24">
        <v>-8.5325819263051272</v>
      </c>
      <c r="J13" s="22">
        <v>100</v>
      </c>
      <c r="K13" s="99"/>
    </row>
    <row r="14" spans="1:14" ht="16.5" customHeight="1" x14ac:dyDescent="0.25">
      <c r="A14" s="97"/>
      <c r="B14" s="188" t="s">
        <v>242</v>
      </c>
      <c r="C14" s="189">
        <v>1.7206872799999999</v>
      </c>
      <c r="D14" s="190">
        <v>2.2724158000000001</v>
      </c>
      <c r="E14" s="189">
        <v>32.064427186327563</v>
      </c>
      <c r="F14" s="189">
        <v>7.8714292921184619</v>
      </c>
      <c r="G14" s="189">
        <v>0.29054743000000005</v>
      </c>
      <c r="H14" s="190">
        <v>1.0336883200000004</v>
      </c>
      <c r="I14" s="21">
        <v>255.77265990616414</v>
      </c>
      <c r="J14" s="21">
        <v>9.9742262387026894</v>
      </c>
      <c r="K14" s="99"/>
    </row>
    <row r="15" spans="1:14" s="137" customFormat="1" ht="16.5" customHeight="1" x14ac:dyDescent="0.25">
      <c r="A15" s="97"/>
      <c r="B15" s="188" t="s">
        <v>247</v>
      </c>
      <c r="C15" s="189">
        <v>2.0064595600000001</v>
      </c>
      <c r="D15" s="190">
        <v>2.1356229199999999</v>
      </c>
      <c r="E15" s="189">
        <v>6.437376689515717</v>
      </c>
      <c r="F15" s="189">
        <v>7.3975919413197007</v>
      </c>
      <c r="G15" s="189">
        <v>0.65827546999999997</v>
      </c>
      <c r="H15" s="190">
        <v>0.86104958000000009</v>
      </c>
      <c r="I15" s="21">
        <v>30.803838095318991</v>
      </c>
      <c r="J15" s="21">
        <v>8.3084070386515823</v>
      </c>
      <c r="K15" s="99"/>
    </row>
    <row r="16" spans="1:14" s="137" customFormat="1" ht="16.5" customHeight="1" x14ac:dyDescent="0.25">
      <c r="A16" s="97"/>
      <c r="B16" s="188" t="s">
        <v>258</v>
      </c>
      <c r="C16" s="189">
        <v>1.9179966900000005</v>
      </c>
      <c r="D16" s="190">
        <v>1.5485078000000003</v>
      </c>
      <c r="E16" s="189">
        <v>-19.264313224648998</v>
      </c>
      <c r="F16" s="189">
        <v>5.3638817579044815</v>
      </c>
      <c r="G16" s="189">
        <v>0.71123154000000022</v>
      </c>
      <c r="H16" s="190">
        <v>0.41766003000000007</v>
      </c>
      <c r="I16" s="21">
        <v>-41.276503288928957</v>
      </c>
      <c r="J16" s="21">
        <v>4.0300693637356293</v>
      </c>
      <c r="K16" s="99"/>
    </row>
    <row r="17" spans="1:11" s="137" customFormat="1" ht="16.5" customHeight="1" x14ac:dyDescent="0.25">
      <c r="A17" s="97"/>
      <c r="B17" s="188" t="s">
        <v>286</v>
      </c>
      <c r="C17" s="189">
        <v>0.64593</v>
      </c>
      <c r="D17" s="190">
        <v>1.5343860000000005</v>
      </c>
      <c r="E17" s="189">
        <v>137.54679299614517</v>
      </c>
      <c r="F17" s="189">
        <v>5.3149652039105177</v>
      </c>
      <c r="G17" s="189">
        <v>0.21531</v>
      </c>
      <c r="H17" s="190">
        <v>0.42259200000000002</v>
      </c>
      <c r="I17" s="21">
        <v>96.271422599972141</v>
      </c>
      <c r="J17" s="21">
        <v>4.0776587421108186</v>
      </c>
      <c r="K17" s="99"/>
    </row>
    <row r="18" spans="1:11" s="137" customFormat="1" ht="16.5" customHeight="1" x14ac:dyDescent="0.25">
      <c r="A18" s="97"/>
      <c r="B18" s="188" t="s">
        <v>238</v>
      </c>
      <c r="C18" s="189">
        <v>0.77692181999999976</v>
      </c>
      <c r="D18" s="190">
        <v>0.9401094200000002</v>
      </c>
      <c r="E18" s="189">
        <v>21.004378535796619</v>
      </c>
      <c r="F18" s="189">
        <v>3.2564484133513325</v>
      </c>
      <c r="G18" s="189">
        <v>0.27529571000000003</v>
      </c>
      <c r="H18" s="190">
        <v>0.20463540000000002</v>
      </c>
      <c r="I18" s="21">
        <v>-25.667058160840938</v>
      </c>
      <c r="J18" s="21">
        <v>1.9745601614686132</v>
      </c>
      <c r="K18" s="99"/>
    </row>
    <row r="19" spans="1:11" s="137" customFormat="1" ht="16.5" customHeight="1" x14ac:dyDescent="0.25">
      <c r="A19" s="97"/>
      <c r="B19" s="188" t="s">
        <v>244</v>
      </c>
      <c r="C19" s="189">
        <v>0.65876953999999999</v>
      </c>
      <c r="D19" s="190">
        <v>0.82684536999999969</v>
      </c>
      <c r="E19" s="189">
        <v>25.513600704731985</v>
      </c>
      <c r="F19" s="189">
        <v>2.8641126617190942</v>
      </c>
      <c r="G19" s="189">
        <v>0.30458566999999998</v>
      </c>
      <c r="H19" s="190">
        <v>0.38464294999999993</v>
      </c>
      <c r="I19" s="21">
        <v>26.283994253570754</v>
      </c>
      <c r="J19" s="21">
        <v>3.7114822042508946</v>
      </c>
      <c r="K19" s="99"/>
    </row>
    <row r="20" spans="1:11" s="137" customFormat="1" ht="16.5" customHeight="1" x14ac:dyDescent="0.25">
      <c r="A20" s="97"/>
      <c r="B20" s="188" t="s">
        <v>243</v>
      </c>
      <c r="C20" s="189">
        <v>0.47849443000000003</v>
      </c>
      <c r="D20" s="190">
        <v>0.82209523000000029</v>
      </c>
      <c r="E20" s="189">
        <v>71.808735579220894</v>
      </c>
      <c r="F20" s="189">
        <v>2.8476586346270194</v>
      </c>
      <c r="G20" s="189">
        <v>0.10769351999999999</v>
      </c>
      <c r="H20" s="190">
        <v>0.27754048000000003</v>
      </c>
      <c r="I20" s="21">
        <v>157.71325888502861</v>
      </c>
      <c r="J20" s="21">
        <v>2.6780331018136474</v>
      </c>
      <c r="K20" s="99"/>
    </row>
    <row r="21" spans="1:11" s="137" customFormat="1" ht="16.5" customHeight="1" x14ac:dyDescent="0.25">
      <c r="A21" s="97"/>
      <c r="B21" s="188" t="s">
        <v>233</v>
      </c>
      <c r="C21" s="189">
        <v>1.7597067099999999</v>
      </c>
      <c r="D21" s="190">
        <v>0.82076839000000024</v>
      </c>
      <c r="E21" s="189">
        <v>-53.357659811389802</v>
      </c>
      <c r="F21" s="189">
        <v>2.8430625887616654</v>
      </c>
      <c r="G21" s="189">
        <v>0.51138858000000009</v>
      </c>
      <c r="H21" s="190">
        <v>0.32151442000000002</v>
      </c>
      <c r="I21" s="21">
        <v>-37.129135734708832</v>
      </c>
      <c r="J21" s="21">
        <v>3.1023447803737163</v>
      </c>
      <c r="K21" s="99"/>
    </row>
    <row r="22" spans="1:11" s="137" customFormat="1" ht="16.5" customHeight="1" x14ac:dyDescent="0.25">
      <c r="A22" s="97"/>
      <c r="B22" s="188" t="s">
        <v>287</v>
      </c>
      <c r="C22" s="189">
        <v>0.57244395000000003</v>
      </c>
      <c r="D22" s="190">
        <v>0.68368644000000001</v>
      </c>
      <c r="E22" s="189">
        <v>19.432905177878101</v>
      </c>
      <c r="F22" s="189">
        <v>2.3682239273464791</v>
      </c>
      <c r="G22" s="189">
        <v>0.42592538000000008</v>
      </c>
      <c r="H22" s="190">
        <v>0</v>
      </c>
      <c r="I22" s="21" t="s">
        <v>97</v>
      </c>
      <c r="J22" s="21">
        <v>0</v>
      </c>
      <c r="K22" s="99"/>
    </row>
    <row r="23" spans="1:11" s="137" customFormat="1" ht="16.5" customHeight="1" x14ac:dyDescent="0.25">
      <c r="A23" s="97"/>
      <c r="B23" s="188" t="s">
        <v>288</v>
      </c>
      <c r="C23" s="189">
        <v>0.16798098</v>
      </c>
      <c r="D23" s="190">
        <v>0.54651641000000006</v>
      </c>
      <c r="E23" s="189">
        <v>225.34422051829921</v>
      </c>
      <c r="F23" s="189">
        <v>1.8930801653013605</v>
      </c>
      <c r="G23" s="189">
        <v>6.5576180000000012E-2</v>
      </c>
      <c r="H23" s="190">
        <v>0.16692852000000002</v>
      </c>
      <c r="I23" s="21">
        <v>154.55663931628831</v>
      </c>
      <c r="J23" s="21">
        <v>1.6107203612127554</v>
      </c>
      <c r="K23" s="99"/>
    </row>
    <row r="24" spans="1:11" s="137" customFormat="1" ht="16.5" customHeight="1" x14ac:dyDescent="0.25">
      <c r="A24" s="97"/>
      <c r="B24" s="188" t="s">
        <v>289</v>
      </c>
      <c r="C24" s="189">
        <v>0</v>
      </c>
      <c r="D24" s="190">
        <v>0.52</v>
      </c>
      <c r="E24" s="189" t="s">
        <v>97</v>
      </c>
      <c r="F24" s="189">
        <v>1.8012298769888857</v>
      </c>
      <c r="G24" s="189">
        <v>0</v>
      </c>
      <c r="H24" s="190">
        <v>0</v>
      </c>
      <c r="I24" s="21" t="s">
        <v>97</v>
      </c>
      <c r="J24" s="21">
        <v>0</v>
      </c>
      <c r="K24" s="99"/>
    </row>
    <row r="25" spans="1:11" s="137" customFormat="1" ht="16.5" customHeight="1" x14ac:dyDescent="0.25">
      <c r="A25" s="97"/>
      <c r="B25" s="188" t="s">
        <v>290</v>
      </c>
      <c r="C25" s="189">
        <v>0.72818452999999994</v>
      </c>
      <c r="D25" s="190">
        <v>0.48521386</v>
      </c>
      <c r="E25" s="189">
        <v>-33.366634416141736</v>
      </c>
      <c r="F25" s="189">
        <v>1.680734041079043</v>
      </c>
      <c r="G25" s="189">
        <v>0.34322378000000009</v>
      </c>
      <c r="H25" s="190">
        <v>0.30093206</v>
      </c>
      <c r="I25" s="21">
        <v>-12.321908464500941</v>
      </c>
      <c r="J25" s="21">
        <v>2.90374225077715</v>
      </c>
      <c r="K25" s="99"/>
    </row>
    <row r="26" spans="1:11" s="137" customFormat="1" ht="16.5" customHeight="1" x14ac:dyDescent="0.25">
      <c r="A26" s="97"/>
      <c r="B26" s="188" t="s">
        <v>263</v>
      </c>
      <c r="C26" s="189">
        <v>0.20604436000000001</v>
      </c>
      <c r="D26" s="190">
        <v>0.44801160999999978</v>
      </c>
      <c r="E26" s="189">
        <v>117.43454176566628</v>
      </c>
      <c r="F26" s="189">
        <v>1.5518690330190235</v>
      </c>
      <c r="G26" s="189">
        <v>0.11382124</v>
      </c>
      <c r="H26" s="190">
        <v>0.18627281999999998</v>
      </c>
      <c r="I26" s="21">
        <v>63.653831218145207</v>
      </c>
      <c r="J26" s="21">
        <v>1.7973766490861984</v>
      </c>
      <c r="K26" s="99"/>
    </row>
    <row r="27" spans="1:11" s="137" customFormat="1" ht="16.5" customHeight="1" x14ac:dyDescent="0.25">
      <c r="A27" s="97"/>
      <c r="B27" s="188" t="s">
        <v>270</v>
      </c>
      <c r="C27" s="189">
        <v>0.34412648000000007</v>
      </c>
      <c r="D27" s="190">
        <v>0.44382959000000005</v>
      </c>
      <c r="E27" s="189">
        <v>28.972809648359508</v>
      </c>
      <c r="F27" s="189">
        <v>1.5373829188456301</v>
      </c>
      <c r="G27" s="189">
        <v>0.12225906</v>
      </c>
      <c r="H27" s="190">
        <v>0.29134414000000003</v>
      </c>
      <c r="I27" s="21">
        <v>138.3006543645927</v>
      </c>
      <c r="J27" s="21">
        <v>2.8112268557704789</v>
      </c>
      <c r="K27" s="99"/>
    </row>
    <row r="28" spans="1:11" s="137" customFormat="1" ht="16.5" customHeight="1" x14ac:dyDescent="0.25">
      <c r="A28" s="97"/>
      <c r="B28" s="188" t="s">
        <v>291</v>
      </c>
      <c r="C28" s="189">
        <v>3.4802329999999999E-2</v>
      </c>
      <c r="D28" s="190">
        <v>0.36157558000000006</v>
      </c>
      <c r="E28" s="189">
        <v>938.94072609506338</v>
      </c>
      <c r="F28" s="189">
        <v>1.2524629567030483</v>
      </c>
      <c r="G28" s="189">
        <v>5.8834999999999998E-3</v>
      </c>
      <c r="H28" s="190">
        <v>0.13852490000000001</v>
      </c>
      <c r="I28" s="21">
        <v>2254.4641794850004</v>
      </c>
      <c r="J28" s="21">
        <v>1.3366492254586622</v>
      </c>
      <c r="K28" s="99"/>
    </row>
    <row r="29" spans="1:11" s="137" customFormat="1" ht="16.5" customHeight="1" x14ac:dyDescent="0.25">
      <c r="A29" s="97"/>
      <c r="B29" s="188" t="s">
        <v>292</v>
      </c>
      <c r="C29" s="189">
        <v>0.35968948000000001</v>
      </c>
      <c r="D29" s="190">
        <v>0.31494953000000003</v>
      </c>
      <c r="E29" s="189">
        <v>-12.438492779938958</v>
      </c>
      <c r="F29" s="189">
        <v>1.0909548138069374</v>
      </c>
      <c r="G29" s="189">
        <v>0.19240453000000002</v>
      </c>
      <c r="H29" s="190">
        <v>0.13488816000000001</v>
      </c>
      <c r="I29" s="21">
        <v>-29.893459369173904</v>
      </c>
      <c r="J29" s="21">
        <v>1.3015577314081734</v>
      </c>
      <c r="K29" s="99"/>
    </row>
    <row r="30" spans="1:11" s="137" customFormat="1" ht="16.5" customHeight="1" x14ac:dyDescent="0.25">
      <c r="A30" s="97"/>
      <c r="B30" s="188" t="s">
        <v>293</v>
      </c>
      <c r="C30" s="189">
        <v>0.109315</v>
      </c>
      <c r="D30" s="190">
        <v>0.31286449999999999</v>
      </c>
      <c r="E30" s="189">
        <v>186.20454649407674</v>
      </c>
      <c r="F30" s="189">
        <v>1.0837324708638252</v>
      </c>
      <c r="G30" s="189">
        <v>0</v>
      </c>
      <c r="H30" s="190">
        <v>0.19601499999999999</v>
      </c>
      <c r="I30" s="21" t="s">
        <v>97</v>
      </c>
      <c r="J30" s="21">
        <v>1.8913805238500776</v>
      </c>
      <c r="K30" s="99"/>
    </row>
    <row r="31" spans="1:11" s="137" customFormat="1" ht="16.5" customHeight="1" x14ac:dyDescent="0.25">
      <c r="A31" s="97"/>
      <c r="B31" s="188" t="s">
        <v>235</v>
      </c>
      <c r="C31" s="189">
        <v>0.28451739999999998</v>
      </c>
      <c r="D31" s="190">
        <v>0.31115393999999996</v>
      </c>
      <c r="E31" s="189">
        <v>9.3620073851370833</v>
      </c>
      <c r="F31" s="189">
        <v>1.0778072559053982</v>
      </c>
      <c r="G31" s="189">
        <v>8.0623979999999998E-2</v>
      </c>
      <c r="H31" s="190">
        <v>7.0725340000000012E-2</v>
      </c>
      <c r="I31" s="21">
        <v>-12.277538270871746</v>
      </c>
      <c r="J31" s="21">
        <v>0.68244027558439346</v>
      </c>
      <c r="K31" s="99"/>
    </row>
    <row r="32" spans="1:11" s="137" customFormat="1" ht="16.5" customHeight="1" x14ac:dyDescent="0.25">
      <c r="A32" s="97"/>
      <c r="B32" s="188" t="s">
        <v>282</v>
      </c>
      <c r="C32" s="189">
        <v>0.24013709999999999</v>
      </c>
      <c r="D32" s="190">
        <v>0.30389502000000007</v>
      </c>
      <c r="E32" s="189">
        <v>26.550632950926811</v>
      </c>
      <c r="F32" s="189">
        <v>1.0526630567156443</v>
      </c>
      <c r="G32" s="189">
        <v>0.16521515000000003</v>
      </c>
      <c r="H32" s="190">
        <v>0.16236586000000006</v>
      </c>
      <c r="I32" s="21">
        <v>-1.7245936586323785</v>
      </c>
      <c r="J32" s="21">
        <v>1.5666945149206362</v>
      </c>
      <c r="K32" s="99"/>
    </row>
    <row r="33" spans="1:11" s="137" customFormat="1" ht="16.5" customHeight="1" x14ac:dyDescent="0.25">
      <c r="A33" s="97"/>
      <c r="B33" s="188" t="s">
        <v>294</v>
      </c>
      <c r="C33" s="189">
        <v>1.4762645700000001</v>
      </c>
      <c r="D33" s="190">
        <v>0.29922554000000001</v>
      </c>
      <c r="E33" s="189">
        <v>-79.730900132623248</v>
      </c>
      <c r="F33" s="189">
        <v>1.036488428088717</v>
      </c>
      <c r="G33" s="189">
        <v>0.57928550999999995</v>
      </c>
      <c r="H33" s="190">
        <v>0.1820592</v>
      </c>
      <c r="I33" s="21">
        <v>-68.571766968588605</v>
      </c>
      <c r="J33" s="21">
        <v>1.7567187463598506</v>
      </c>
      <c r="K33" s="99"/>
    </row>
    <row r="34" spans="1:11" s="137" customFormat="1" ht="16.5" customHeight="1" x14ac:dyDescent="0.25">
      <c r="A34" s="97"/>
      <c r="B34" s="188" t="s">
        <v>295</v>
      </c>
      <c r="C34" s="189">
        <v>0</v>
      </c>
      <c r="D34" s="190">
        <v>0.29359999999999997</v>
      </c>
      <c r="E34" s="189" t="s">
        <v>97</v>
      </c>
      <c r="F34" s="189">
        <v>1.0170020997768014</v>
      </c>
      <c r="G34" s="189">
        <v>0</v>
      </c>
      <c r="H34" s="190">
        <v>0.1593</v>
      </c>
      <c r="I34" s="21" t="s">
        <v>97</v>
      </c>
      <c r="J34" s="21">
        <v>1.5371115345729531</v>
      </c>
      <c r="K34" s="99"/>
    </row>
    <row r="35" spans="1:11" s="137" customFormat="1" ht="16.5" customHeight="1" x14ac:dyDescent="0.25">
      <c r="A35" s="97"/>
      <c r="B35" s="188" t="s">
        <v>296</v>
      </c>
      <c r="C35" s="189">
        <v>0.35915068</v>
      </c>
      <c r="D35" s="190">
        <v>0.28971785999999999</v>
      </c>
      <c r="E35" s="189">
        <v>-19.332504117770288</v>
      </c>
      <c r="F35" s="189">
        <v>1.0035547410178522</v>
      </c>
      <c r="G35" s="189">
        <v>4.3365799999999996E-3</v>
      </c>
      <c r="H35" s="190">
        <v>0.12147000000000002</v>
      </c>
      <c r="I35" s="21">
        <v>2701.0552094046466</v>
      </c>
      <c r="J35" s="21">
        <v>1.1720837294700355</v>
      </c>
      <c r="K35" s="99"/>
    </row>
    <row r="36" spans="1:11" s="137" customFormat="1" ht="16.5" customHeight="1" x14ac:dyDescent="0.25">
      <c r="A36" s="97"/>
      <c r="B36" s="188" t="s">
        <v>253</v>
      </c>
      <c r="C36" s="189">
        <v>0.30795267000000004</v>
      </c>
      <c r="D36" s="190">
        <v>0.25650684000000001</v>
      </c>
      <c r="E36" s="189">
        <v>-16.705758712856756</v>
      </c>
      <c r="F36" s="189">
        <v>0.88851496896155335</v>
      </c>
      <c r="G36" s="189">
        <v>9.6473580000000003E-2</v>
      </c>
      <c r="H36" s="190">
        <v>0</v>
      </c>
      <c r="I36" s="21" t="s">
        <v>97</v>
      </c>
      <c r="J36" s="21">
        <v>0</v>
      </c>
      <c r="K36" s="99"/>
    </row>
    <row r="37" spans="1:11" s="137" customFormat="1" ht="16.5" customHeight="1" x14ac:dyDescent="0.25">
      <c r="A37" s="97"/>
      <c r="B37" s="188" t="s">
        <v>258</v>
      </c>
      <c r="C37" s="189">
        <v>0.15208526</v>
      </c>
      <c r="D37" s="190">
        <v>0.24105421999999999</v>
      </c>
      <c r="E37" s="189">
        <v>58.499396982981764</v>
      </c>
      <c r="F37" s="189">
        <v>0.83498858276586874</v>
      </c>
      <c r="G37" s="189">
        <v>7.4688299999999985E-2</v>
      </c>
      <c r="H37" s="190">
        <v>7.6839379999999999E-2</v>
      </c>
      <c r="I37" s="21">
        <v>2.8800762636182808</v>
      </c>
      <c r="J37" s="21">
        <v>0.74143563909249388</v>
      </c>
      <c r="K37" s="99"/>
    </row>
    <row r="38" spans="1:11" s="137" customFormat="1" ht="16.5" customHeight="1" x14ac:dyDescent="0.25">
      <c r="A38" s="97"/>
      <c r="B38" s="188" t="s">
        <v>265</v>
      </c>
      <c r="C38" s="189">
        <v>0.25645171999999999</v>
      </c>
      <c r="D38" s="190">
        <v>0.23556083</v>
      </c>
      <c r="E38" s="189">
        <v>-8.1461298056413884</v>
      </c>
      <c r="F38" s="189">
        <v>0.81596000931596113</v>
      </c>
      <c r="G38" s="189">
        <v>0.10532501</v>
      </c>
      <c r="H38" s="190">
        <v>0</v>
      </c>
      <c r="I38" s="21" t="s">
        <v>97</v>
      </c>
      <c r="J38" s="21">
        <v>0</v>
      </c>
      <c r="K38" s="99"/>
    </row>
    <row r="39" spans="1:11" s="137" customFormat="1" ht="16.5" customHeight="1" x14ac:dyDescent="0.25">
      <c r="A39" s="97"/>
      <c r="B39" s="188" t="s">
        <v>297</v>
      </c>
      <c r="C39" s="189">
        <v>0</v>
      </c>
      <c r="D39" s="190">
        <v>0.22906009999999999</v>
      </c>
      <c r="E39" s="189" t="s">
        <v>97</v>
      </c>
      <c r="F39" s="189">
        <v>0.79344210720396513</v>
      </c>
      <c r="G39" s="189">
        <v>0</v>
      </c>
      <c r="H39" s="190">
        <v>0.22906009999999999</v>
      </c>
      <c r="I39" s="21" t="s">
        <v>97</v>
      </c>
      <c r="J39" s="21">
        <v>2.2102380528589713</v>
      </c>
      <c r="K39" s="99"/>
    </row>
    <row r="40" spans="1:11" s="137" customFormat="1" ht="16.5" customHeight="1" x14ac:dyDescent="0.25">
      <c r="A40" s="97"/>
      <c r="B40" s="188" t="s">
        <v>298</v>
      </c>
      <c r="C40" s="189">
        <v>0</v>
      </c>
      <c r="D40" s="190">
        <v>0.22255379</v>
      </c>
      <c r="E40" s="189" t="s">
        <v>97</v>
      </c>
      <c r="F40" s="189">
        <v>0.77090487650982742</v>
      </c>
      <c r="G40" s="189">
        <v>0</v>
      </c>
      <c r="H40" s="190">
        <v>0</v>
      </c>
      <c r="I40" s="21" t="s">
        <v>97</v>
      </c>
      <c r="J40" s="21">
        <v>0</v>
      </c>
      <c r="K40" s="99"/>
    </row>
    <row r="41" spans="1:11" s="137" customFormat="1" ht="16.5" customHeight="1" x14ac:dyDescent="0.25">
      <c r="A41" s="97"/>
      <c r="B41" s="188" t="s">
        <v>299</v>
      </c>
      <c r="C41" s="189">
        <v>0.10663626000000001</v>
      </c>
      <c r="D41" s="190">
        <v>0.22235653999999999</v>
      </c>
      <c r="E41" s="189">
        <v>108.51869711109518</v>
      </c>
      <c r="F41" s="189">
        <v>0.77022162152283491</v>
      </c>
      <c r="G41" s="189">
        <v>4.8883800000000005E-2</v>
      </c>
      <c r="H41" s="190">
        <v>0.12448948999999999</v>
      </c>
      <c r="I41" s="21">
        <v>154.66410139964566</v>
      </c>
      <c r="J41" s="21">
        <v>1.2012192781676352</v>
      </c>
      <c r="K41" s="99"/>
    </row>
    <row r="42" spans="1:11" s="137" customFormat="1" ht="16.5" customHeight="1" x14ac:dyDescent="0.25">
      <c r="A42" s="97"/>
      <c r="B42" s="188" t="s">
        <v>300</v>
      </c>
      <c r="C42" s="189">
        <v>0.87440931999999993</v>
      </c>
      <c r="D42" s="190">
        <v>0.21590660000000003</v>
      </c>
      <c r="E42" s="189">
        <v>-75.30829154474246</v>
      </c>
      <c r="F42" s="189">
        <v>0.74787965107517029</v>
      </c>
      <c r="G42" s="189">
        <v>0.43759145999999999</v>
      </c>
      <c r="H42" s="190">
        <v>4.2211310000000002E-2</v>
      </c>
      <c r="I42" s="21">
        <v>-90.353717140640725</v>
      </c>
      <c r="J42" s="21">
        <v>0.4073037758344924</v>
      </c>
      <c r="K42" s="99"/>
    </row>
    <row r="43" spans="1:11" s="137" customFormat="1" ht="16.5" customHeight="1" x14ac:dyDescent="0.25">
      <c r="A43" s="97"/>
      <c r="B43" s="188" t="s">
        <v>239</v>
      </c>
      <c r="C43" s="189">
        <v>0.17103916</v>
      </c>
      <c r="D43" s="190">
        <v>0.18330866999999998</v>
      </c>
      <c r="E43" s="189">
        <v>7.1735092712101656</v>
      </c>
      <c r="F43" s="189">
        <v>0.63496356368287732</v>
      </c>
      <c r="G43" s="189">
        <v>3.8471819999999997E-2</v>
      </c>
      <c r="H43" s="190">
        <v>9.65115E-2</v>
      </c>
      <c r="I43" s="21">
        <v>150.86283934578611</v>
      </c>
      <c r="J43" s="21">
        <v>0.93125511531034244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14.368093509999991</v>
      </c>
      <c r="D44" s="190">
        <v>10.54786519999999</v>
      </c>
      <c r="E44" s="189">
        <v>-26.588275663303385</v>
      </c>
      <c r="F44" s="189">
        <v>36.536788339791016</v>
      </c>
      <c r="G44" s="189">
        <v>5.3560501399999918</v>
      </c>
      <c r="H44" s="190">
        <v>3.7603331200000163</v>
      </c>
      <c r="I44" s="21">
        <v>-29.79279465819149</v>
      </c>
      <c r="J44" s="21">
        <v>36.2840641091571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34.728687129999955</v>
      </c>
      <c r="D13" s="24">
        <v>27.975260299999942</v>
      </c>
      <c r="E13" s="24">
        <v>-19.446248586132555</v>
      </c>
      <c r="F13" s="22">
        <v>100</v>
      </c>
      <c r="G13" s="24">
        <v>14.424319030000007</v>
      </c>
      <c r="H13" s="24">
        <v>10.076412189999987</v>
      </c>
      <c r="I13" s="24">
        <v>-30.14289153586488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2.5845099800000013</v>
      </c>
      <c r="D14" s="190">
        <v>2.1440441000000003</v>
      </c>
      <c r="E14" s="189">
        <v>-17.042529663592198</v>
      </c>
      <c r="F14" s="189">
        <v>7.6640720301001259</v>
      </c>
      <c r="G14" s="189">
        <v>1.13297892</v>
      </c>
      <c r="H14" s="190">
        <v>0.88070952000000002</v>
      </c>
      <c r="I14" s="189">
        <v>-22.266027685669563</v>
      </c>
      <c r="J14" s="189">
        <v>8.7403085879518905</v>
      </c>
      <c r="K14" s="99"/>
    </row>
    <row r="15" spans="1:14" s="137" customFormat="1" ht="15.75" customHeight="1" x14ac:dyDescent="0.25">
      <c r="A15" s="97"/>
      <c r="B15" s="187" t="s">
        <v>264</v>
      </c>
      <c r="C15" s="189">
        <v>1.9593142200000009</v>
      </c>
      <c r="D15" s="190">
        <v>1.9478628899999999</v>
      </c>
      <c r="E15" s="189">
        <v>-0.58445602461870694</v>
      </c>
      <c r="F15" s="189">
        <v>6.9628052397425018</v>
      </c>
      <c r="G15" s="189">
        <v>0.84379870999999973</v>
      </c>
      <c r="H15" s="190">
        <v>0.97282128999999984</v>
      </c>
      <c r="I15" s="189">
        <v>15.290682300284653</v>
      </c>
      <c r="J15" s="189">
        <v>9.6544412004646372</v>
      </c>
      <c r="K15" s="99"/>
    </row>
    <row r="16" spans="1:14" s="137" customFormat="1" ht="15.75" customHeight="1" x14ac:dyDescent="0.25">
      <c r="A16" s="97"/>
      <c r="B16" s="187" t="s">
        <v>265</v>
      </c>
      <c r="C16" s="189">
        <v>1.3867587300000004</v>
      </c>
      <c r="D16" s="190">
        <v>1.30684986</v>
      </c>
      <c r="E16" s="189">
        <v>-5.7622763261782612</v>
      </c>
      <c r="F16" s="189">
        <v>4.6714484368890847</v>
      </c>
      <c r="G16" s="189">
        <v>0.54873552999999997</v>
      </c>
      <c r="H16" s="190">
        <v>0.27456003000000001</v>
      </c>
      <c r="I16" s="189">
        <v>-49.964962174036728</v>
      </c>
      <c r="J16" s="189">
        <v>2.7247796618768567</v>
      </c>
      <c r="K16" s="99"/>
    </row>
    <row r="17" spans="1:11" s="137" customFormat="1" ht="15.75" customHeight="1" x14ac:dyDescent="0.25">
      <c r="A17" s="97"/>
      <c r="B17" s="187" t="s">
        <v>242</v>
      </c>
      <c r="C17" s="189">
        <v>2.14015632</v>
      </c>
      <c r="D17" s="190">
        <v>1.2586017500000006</v>
      </c>
      <c r="E17" s="189">
        <v>-41.191129907744283</v>
      </c>
      <c r="F17" s="189">
        <v>4.4989813731956705</v>
      </c>
      <c r="G17" s="189">
        <v>1.0437274099999996</v>
      </c>
      <c r="H17" s="190">
        <v>0.65398476000000005</v>
      </c>
      <c r="I17" s="189">
        <v>-37.341421358283547</v>
      </c>
      <c r="J17" s="189">
        <v>6.4902541466994199</v>
      </c>
      <c r="K17" s="99"/>
    </row>
    <row r="18" spans="1:11" s="137" customFormat="1" ht="15.75" customHeight="1" x14ac:dyDescent="0.25">
      <c r="A18" s="97"/>
      <c r="B18" s="187" t="s">
        <v>266</v>
      </c>
      <c r="C18" s="189">
        <v>0.8985936000000001</v>
      </c>
      <c r="D18" s="190">
        <v>1.1472956499999998</v>
      </c>
      <c r="E18" s="189">
        <v>27.676810740695188</v>
      </c>
      <c r="F18" s="189">
        <v>4.1011080422368842</v>
      </c>
      <c r="G18" s="189">
        <v>0.16497456999999999</v>
      </c>
      <c r="H18" s="190">
        <v>0.34576174000000004</v>
      </c>
      <c r="I18" s="189">
        <v>109.58487117135695</v>
      </c>
      <c r="J18" s="189">
        <v>3.4313973414380592</v>
      </c>
      <c r="K18" s="99"/>
    </row>
    <row r="19" spans="1:11" s="137" customFormat="1" ht="15.75" customHeight="1" x14ac:dyDescent="0.25">
      <c r="A19" s="97"/>
      <c r="B19" s="187" t="s">
        <v>233</v>
      </c>
      <c r="C19" s="189">
        <v>1.9999456000000002</v>
      </c>
      <c r="D19" s="190">
        <v>1.0943857100000001</v>
      </c>
      <c r="E19" s="189">
        <v>-45.279226094949784</v>
      </c>
      <c r="F19" s="189">
        <v>3.911976861927545</v>
      </c>
      <c r="G19" s="189">
        <v>0.34347039000000001</v>
      </c>
      <c r="H19" s="190">
        <v>0.73113205000000003</v>
      </c>
      <c r="I19" s="189">
        <v>112.86610761410904</v>
      </c>
      <c r="J19" s="189">
        <v>7.2558767566653204</v>
      </c>
      <c r="K19" s="99"/>
    </row>
    <row r="20" spans="1:11" s="137" customFormat="1" ht="15.75" customHeight="1" x14ac:dyDescent="0.25">
      <c r="A20" s="97"/>
      <c r="B20" s="187" t="s">
        <v>238</v>
      </c>
      <c r="C20" s="189">
        <v>0.96228228000000016</v>
      </c>
      <c r="D20" s="190">
        <v>1.0021217600000001</v>
      </c>
      <c r="E20" s="189">
        <v>4.1401032553566308</v>
      </c>
      <c r="F20" s="189">
        <v>3.5821713515924003</v>
      </c>
      <c r="G20" s="189">
        <v>0.32364902000000001</v>
      </c>
      <c r="H20" s="190">
        <v>0.24133103000000003</v>
      </c>
      <c r="I20" s="189">
        <v>-25.434339334628596</v>
      </c>
      <c r="J20" s="189">
        <v>2.395009507843489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1.12186108</v>
      </c>
      <c r="D21" s="190">
        <v>0.89943393999999988</v>
      </c>
      <c r="E21" s="189">
        <v>-19.826620600832335</v>
      </c>
      <c r="F21" s="189">
        <v>3.2151048117325352</v>
      </c>
      <c r="G21" s="189">
        <v>0.66290634999999998</v>
      </c>
      <c r="H21" s="190">
        <v>0.32377912999999997</v>
      </c>
      <c r="I21" s="189">
        <v>-51.157636368998425</v>
      </c>
      <c r="J21" s="189">
        <v>3.2132382428869297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0.68426120000000012</v>
      </c>
      <c r="D22" s="190">
        <v>0.71431431000000001</v>
      </c>
      <c r="E22" s="189">
        <v>4.3920523332317885</v>
      </c>
      <c r="F22" s="189">
        <v>2.553378600734598</v>
      </c>
      <c r="G22" s="189">
        <v>0.43093049999999999</v>
      </c>
      <c r="H22" s="190">
        <v>0.29792181000000001</v>
      </c>
      <c r="I22" s="189">
        <v>-30.865462064068328</v>
      </c>
      <c r="J22" s="189">
        <v>2.9566258741942195</v>
      </c>
      <c r="K22" s="99"/>
    </row>
    <row r="23" spans="1:11" s="137" customFormat="1" ht="15.75" customHeight="1" x14ac:dyDescent="0.25">
      <c r="A23" s="97"/>
      <c r="B23" s="187" t="s">
        <v>269</v>
      </c>
      <c r="C23" s="189">
        <v>0.24962976000000001</v>
      </c>
      <c r="D23" s="190">
        <v>0.58050173000000005</v>
      </c>
      <c r="E23" s="189">
        <v>132.54508196458627</v>
      </c>
      <c r="F23" s="189">
        <v>2.0750539003921307</v>
      </c>
      <c r="G23" s="189">
        <v>0.24962976000000001</v>
      </c>
      <c r="H23" s="190">
        <v>0.40853337000000001</v>
      </c>
      <c r="I23" s="189">
        <v>63.655715568528358</v>
      </c>
      <c r="J23" s="189">
        <v>4.054353497025815</v>
      </c>
      <c r="K23" s="99"/>
    </row>
    <row r="24" spans="1:11" s="137" customFormat="1" ht="15.75" customHeight="1" x14ac:dyDescent="0.25">
      <c r="A24" s="97"/>
      <c r="B24" s="187" t="s">
        <v>270</v>
      </c>
      <c r="C24" s="189">
        <v>0.34310443000000002</v>
      </c>
      <c r="D24" s="190">
        <v>0.52037518999999999</v>
      </c>
      <c r="E24" s="189">
        <v>51.66670683908103</v>
      </c>
      <c r="F24" s="189">
        <v>1.8601263560003447</v>
      </c>
      <c r="G24" s="189">
        <v>0.17214949999999998</v>
      </c>
      <c r="H24" s="190">
        <v>0.21203485999999999</v>
      </c>
      <c r="I24" s="189">
        <v>23.169024597805986</v>
      </c>
      <c r="J24" s="189">
        <v>2.1042694165531182</v>
      </c>
      <c r="K24" s="99"/>
    </row>
    <row r="25" spans="1:11" s="137" customFormat="1" ht="15.75" customHeight="1" x14ac:dyDescent="0.25">
      <c r="A25" s="97"/>
      <c r="B25" s="187" t="s">
        <v>271</v>
      </c>
      <c r="C25" s="189">
        <v>0.27102698000000003</v>
      </c>
      <c r="D25" s="190">
        <v>0.44556344999999997</v>
      </c>
      <c r="E25" s="189">
        <v>64.398190172801222</v>
      </c>
      <c r="F25" s="189">
        <v>1.5927052875357908</v>
      </c>
      <c r="G25" s="189">
        <v>5.6694620000000001E-2</v>
      </c>
      <c r="H25" s="190">
        <v>0.16318392000000001</v>
      </c>
      <c r="I25" s="189">
        <v>187.82963886167684</v>
      </c>
      <c r="J25" s="189">
        <v>1.6194645169631576</v>
      </c>
      <c r="K25" s="99"/>
    </row>
    <row r="26" spans="1:11" s="137" customFormat="1" ht="15.75" customHeight="1" x14ac:dyDescent="0.25">
      <c r="A26" s="97"/>
      <c r="B26" s="187" t="s">
        <v>235</v>
      </c>
      <c r="C26" s="189">
        <v>0.31352997000000005</v>
      </c>
      <c r="D26" s="190">
        <v>0.42175704999999997</v>
      </c>
      <c r="E26" s="189">
        <v>34.518894637090014</v>
      </c>
      <c r="F26" s="189">
        <v>1.5076072411022423</v>
      </c>
      <c r="G26" s="189">
        <v>4.0311710000000001E-2</v>
      </c>
      <c r="H26" s="190">
        <v>0.20206127999999998</v>
      </c>
      <c r="I26" s="189">
        <v>401.24710660996516</v>
      </c>
      <c r="J26" s="189">
        <v>2.0052899404068567</v>
      </c>
      <c r="K26" s="99"/>
    </row>
    <row r="27" spans="1:11" s="137" customFormat="1" ht="15.75" customHeight="1" x14ac:dyDescent="0.25">
      <c r="A27" s="97"/>
      <c r="B27" s="187" t="s">
        <v>272</v>
      </c>
      <c r="C27" s="189">
        <v>9.7902810000000007E-2</v>
      </c>
      <c r="D27" s="190">
        <v>0.3666259</v>
      </c>
      <c r="E27" s="189">
        <v>274.47944548271903</v>
      </c>
      <c r="F27" s="189">
        <v>1.3105361525447567</v>
      </c>
      <c r="G27" s="189">
        <v>9.6551999999999999E-2</v>
      </c>
      <c r="H27" s="190">
        <v>0</v>
      </c>
      <c r="I27" s="189" t="s">
        <v>97</v>
      </c>
      <c r="J27" s="189">
        <v>0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0.23611499999999999</v>
      </c>
      <c r="D28" s="190">
        <v>0.35056999999999999</v>
      </c>
      <c r="E28" s="189">
        <v>48.474260423945957</v>
      </c>
      <c r="F28" s="189">
        <v>1.2531429421587927</v>
      </c>
      <c r="G28" s="189">
        <v>0.116865</v>
      </c>
      <c r="H28" s="190">
        <v>2.9150000000000001E-3</v>
      </c>
      <c r="I28" s="189">
        <v>-97.505668934240362</v>
      </c>
      <c r="J28" s="189">
        <v>2.8928947576131302E-2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0.25746544999999998</v>
      </c>
      <c r="D29" s="190">
        <v>0.34527906999999997</v>
      </c>
      <c r="E29" s="189">
        <v>34.106952991168328</v>
      </c>
      <c r="F29" s="189">
        <v>1.2342300529014227</v>
      </c>
      <c r="G29" s="189">
        <v>0.10237168000000001</v>
      </c>
      <c r="H29" s="190">
        <v>0.15913065999999998</v>
      </c>
      <c r="I29" s="189">
        <v>55.444025144453988</v>
      </c>
      <c r="J29" s="189">
        <v>1.5792392867564917</v>
      </c>
      <c r="K29" s="99"/>
    </row>
    <row r="30" spans="1:11" s="137" customFormat="1" ht="15.75" customHeight="1" x14ac:dyDescent="0.25">
      <c r="A30" s="97"/>
      <c r="B30" s="187" t="s">
        <v>246</v>
      </c>
      <c r="C30" s="189">
        <v>0.11369600000000001</v>
      </c>
      <c r="D30" s="190">
        <v>0.320407</v>
      </c>
      <c r="E30" s="189">
        <v>181.81026597241768</v>
      </c>
      <c r="F30" s="189">
        <v>1.1453226764077711</v>
      </c>
      <c r="G30" s="189">
        <v>0.11369600000000001</v>
      </c>
      <c r="H30" s="190">
        <v>0</v>
      </c>
      <c r="I30" s="189" t="s">
        <v>97</v>
      </c>
      <c r="J30" s="189">
        <v>0</v>
      </c>
      <c r="K30" s="99"/>
    </row>
    <row r="31" spans="1:11" s="137" customFormat="1" ht="15.75" customHeight="1" x14ac:dyDescent="0.25">
      <c r="A31" s="97"/>
      <c r="B31" s="187" t="s">
        <v>275</v>
      </c>
      <c r="C31" s="189">
        <v>0.40116668000000005</v>
      </c>
      <c r="D31" s="190">
        <v>0.31994754999999991</v>
      </c>
      <c r="E31" s="189">
        <v>-20.245731774134413</v>
      </c>
      <c r="F31" s="189">
        <v>1.1436803324400189</v>
      </c>
      <c r="G31" s="189">
        <v>0.18639848000000001</v>
      </c>
      <c r="H31" s="190">
        <v>0.11469320000000001</v>
      </c>
      <c r="I31" s="189">
        <v>-38.468811548248674</v>
      </c>
      <c r="J31" s="189">
        <v>1.138234500905229</v>
      </c>
      <c r="K31" s="99"/>
    </row>
    <row r="32" spans="1:11" s="137" customFormat="1" ht="15.75" customHeight="1" x14ac:dyDescent="0.25">
      <c r="A32" s="97"/>
      <c r="B32" s="187" t="s">
        <v>276</v>
      </c>
      <c r="C32" s="189">
        <v>0.22532108000000003</v>
      </c>
      <c r="D32" s="190">
        <v>0.31786986</v>
      </c>
      <c r="E32" s="189">
        <v>41.074177347277029</v>
      </c>
      <c r="F32" s="189">
        <v>1.13625344890893</v>
      </c>
      <c r="G32" s="189">
        <v>0.10105498000000002</v>
      </c>
      <c r="H32" s="190">
        <v>8.2053810000000005E-2</v>
      </c>
      <c r="I32" s="189">
        <v>-18.802804176498778</v>
      </c>
      <c r="J32" s="189">
        <v>0.81431573513270605</v>
      </c>
      <c r="K32" s="99"/>
    </row>
    <row r="33" spans="1:11" s="137" customFormat="1" ht="15.75" customHeight="1" x14ac:dyDescent="0.25">
      <c r="A33" s="97"/>
      <c r="B33" s="187" t="s">
        <v>277</v>
      </c>
      <c r="C33" s="189">
        <v>0</v>
      </c>
      <c r="D33" s="190">
        <v>0.31051799999999996</v>
      </c>
      <c r="E33" s="189" t="s">
        <v>97</v>
      </c>
      <c r="F33" s="189">
        <v>1.1099735861975184</v>
      </c>
      <c r="G33" s="189">
        <v>0</v>
      </c>
      <c r="H33" s="190">
        <v>0.164358</v>
      </c>
      <c r="I33" s="189" t="s">
        <v>97</v>
      </c>
      <c r="J33" s="189">
        <v>1.6311162832651074</v>
      </c>
      <c r="K33" s="99"/>
    </row>
    <row r="34" spans="1:11" s="137" customFormat="1" ht="15.75" customHeight="1" x14ac:dyDescent="0.25">
      <c r="A34" s="97"/>
      <c r="B34" s="187" t="s">
        <v>278</v>
      </c>
      <c r="C34" s="189">
        <v>0</v>
      </c>
      <c r="D34" s="190">
        <v>0.28739349999999997</v>
      </c>
      <c r="E34" s="189" t="s">
        <v>97</v>
      </c>
      <c r="F34" s="189">
        <v>1.0273130505956385</v>
      </c>
      <c r="G34" s="189">
        <v>0</v>
      </c>
      <c r="H34" s="190">
        <v>2.9920000000000002E-2</v>
      </c>
      <c r="I34" s="189" t="s">
        <v>97</v>
      </c>
      <c r="J34" s="189">
        <v>0.29693108455500805</v>
      </c>
      <c r="K34" s="99"/>
    </row>
    <row r="35" spans="1:11" s="137" customFormat="1" ht="15.75" customHeight="1" x14ac:dyDescent="0.25">
      <c r="A35" s="97"/>
      <c r="B35" s="187" t="s">
        <v>279</v>
      </c>
      <c r="C35" s="189">
        <v>0.19460848999999997</v>
      </c>
      <c r="D35" s="190">
        <v>0.28076076999999999</v>
      </c>
      <c r="E35" s="189">
        <v>44.269538291983054</v>
      </c>
      <c r="F35" s="189">
        <v>1.0036037805875235</v>
      </c>
      <c r="G35" s="189">
        <v>6.1297749999999984E-2</v>
      </c>
      <c r="H35" s="190">
        <v>0.11570844000000001</v>
      </c>
      <c r="I35" s="189">
        <v>88.764579450306158</v>
      </c>
      <c r="J35" s="189">
        <v>1.1483099124788798</v>
      </c>
      <c r="K35" s="99"/>
    </row>
    <row r="36" spans="1:11" s="137" customFormat="1" ht="15.75" customHeight="1" x14ac:dyDescent="0.25">
      <c r="A36" s="97"/>
      <c r="B36" s="187" t="s">
        <v>280</v>
      </c>
      <c r="C36" s="189">
        <v>0</v>
      </c>
      <c r="D36" s="190">
        <v>0.27312649999999999</v>
      </c>
      <c r="E36" s="189" t="s">
        <v>97</v>
      </c>
      <c r="F36" s="189">
        <v>0.97631441877951197</v>
      </c>
      <c r="G36" s="189">
        <v>0</v>
      </c>
      <c r="H36" s="190">
        <v>0</v>
      </c>
      <c r="I36" s="189" t="s">
        <v>97</v>
      </c>
      <c r="J36" s="189">
        <v>0</v>
      </c>
      <c r="K36" s="99"/>
    </row>
    <row r="37" spans="1:11" s="137" customFormat="1" ht="15.75" customHeight="1" x14ac:dyDescent="0.25">
      <c r="A37" s="97"/>
      <c r="B37" s="187" t="s">
        <v>281</v>
      </c>
      <c r="C37" s="189">
        <v>0.50551896000000007</v>
      </c>
      <c r="D37" s="190">
        <v>0.26946343</v>
      </c>
      <c r="E37" s="189">
        <v>-46.695682789029327</v>
      </c>
      <c r="F37" s="189">
        <v>0.96322045661180344</v>
      </c>
      <c r="G37" s="189">
        <v>0</v>
      </c>
      <c r="H37" s="190">
        <v>0</v>
      </c>
      <c r="I37" s="189" t="s">
        <v>97</v>
      </c>
      <c r="J37" s="189">
        <v>0</v>
      </c>
      <c r="K37" s="99"/>
    </row>
    <row r="38" spans="1:11" s="137" customFormat="1" ht="15.75" customHeight="1" x14ac:dyDescent="0.25">
      <c r="A38" s="97"/>
      <c r="B38" s="187" t="s">
        <v>282</v>
      </c>
      <c r="C38" s="189">
        <v>0.11300403999999999</v>
      </c>
      <c r="D38" s="190">
        <v>0.24542729999999996</v>
      </c>
      <c r="E38" s="189">
        <v>117.18453605729495</v>
      </c>
      <c r="F38" s="189">
        <v>0.87730122032144398</v>
      </c>
      <c r="G38" s="189">
        <v>4.7974160000000002E-2</v>
      </c>
      <c r="H38" s="190">
        <v>5.4662290000000002E-2</v>
      </c>
      <c r="I38" s="189">
        <v>13.941109130415196</v>
      </c>
      <c r="J38" s="189">
        <v>0.54247770902273973</v>
      </c>
      <c r="K38" s="99"/>
    </row>
    <row r="39" spans="1:11" s="137" customFormat="1" ht="15.75" customHeight="1" x14ac:dyDescent="0.25">
      <c r="A39" s="97"/>
      <c r="B39" s="187" t="s">
        <v>283</v>
      </c>
      <c r="C39" s="189">
        <v>0</v>
      </c>
      <c r="D39" s="190">
        <v>0.24276</v>
      </c>
      <c r="E39" s="189" t="s">
        <v>97</v>
      </c>
      <c r="F39" s="189">
        <v>0.86776672458701121</v>
      </c>
      <c r="G39" s="189">
        <v>0</v>
      </c>
      <c r="H39" s="190">
        <v>0.24276</v>
      </c>
      <c r="I39" s="189" t="s">
        <v>97</v>
      </c>
      <c r="J39" s="189">
        <v>2.4091908451394972</v>
      </c>
      <c r="K39" s="99"/>
    </row>
    <row r="40" spans="1:11" s="137" customFormat="1" ht="15.75" customHeight="1" x14ac:dyDescent="0.25">
      <c r="A40" s="97"/>
      <c r="B40" s="187" t="s">
        <v>284</v>
      </c>
      <c r="C40" s="189">
        <v>0</v>
      </c>
      <c r="D40" s="190">
        <v>0.22900000000000001</v>
      </c>
      <c r="E40" s="189" t="s">
        <v>97</v>
      </c>
      <c r="F40" s="189">
        <v>0.81858040834744439</v>
      </c>
      <c r="G40" s="189">
        <v>0</v>
      </c>
      <c r="H40" s="190">
        <v>1E-3</v>
      </c>
      <c r="I40" s="189" t="s">
        <v>97</v>
      </c>
      <c r="J40" s="189">
        <v>9.9241672645390393E-3</v>
      </c>
      <c r="K40" s="99"/>
    </row>
    <row r="41" spans="1:11" s="137" customFormat="1" ht="15.75" customHeight="1" x14ac:dyDescent="0.25">
      <c r="A41" s="97"/>
      <c r="B41" s="187" t="s">
        <v>279</v>
      </c>
      <c r="C41" s="189">
        <v>9.9251769999999989E-2</v>
      </c>
      <c r="D41" s="190">
        <v>0.21948636000000002</v>
      </c>
      <c r="E41" s="189">
        <v>121.14100332921018</v>
      </c>
      <c r="F41" s="189">
        <v>0.78457307508949425</v>
      </c>
      <c r="G41" s="189">
        <v>4.8512989999999999E-2</v>
      </c>
      <c r="H41" s="190">
        <v>0.10338891</v>
      </c>
      <c r="I41" s="189">
        <v>113.11593039307617</v>
      </c>
      <c r="J41" s="189">
        <v>1.0260488361383731</v>
      </c>
      <c r="K41" s="99"/>
    </row>
    <row r="42" spans="1:11" s="137" customFormat="1" ht="15.75" customHeight="1" x14ac:dyDescent="0.25">
      <c r="A42" s="97"/>
      <c r="B42" s="187" t="s">
        <v>249</v>
      </c>
      <c r="C42" s="189">
        <v>0.22736602000000003</v>
      </c>
      <c r="D42" s="190">
        <v>0.21659460000000003</v>
      </c>
      <c r="E42" s="189">
        <v>-4.7374801212599849</v>
      </c>
      <c r="F42" s="189">
        <v>0.77423622757140342</v>
      </c>
      <c r="G42" s="189">
        <v>0.10592613999999999</v>
      </c>
      <c r="H42" s="190">
        <v>8.0304100000000003E-2</v>
      </c>
      <c r="I42" s="189">
        <v>-24.188590276205659</v>
      </c>
      <c r="J42" s="189">
        <v>0.79695132042826955</v>
      </c>
      <c r="K42" s="99"/>
    </row>
    <row r="43" spans="1:11" s="137" customFormat="1" ht="15.75" customHeight="1" x14ac:dyDescent="0.25">
      <c r="A43" s="97"/>
      <c r="B43" s="187" t="s">
        <v>285</v>
      </c>
      <c r="C43" s="189">
        <v>8.9054219999999976E-2</v>
      </c>
      <c r="D43" s="190">
        <v>0.21190000000000006</v>
      </c>
      <c r="E43" s="189">
        <v>137.94492838183311</v>
      </c>
      <c r="F43" s="189">
        <v>0.75745497174158727</v>
      </c>
      <c r="G43" s="189">
        <v>7.2304669999999988E-2</v>
      </c>
      <c r="H43" s="190">
        <v>7.8299999999999995E-2</v>
      </c>
      <c r="I43" s="189">
        <v>8.2917604077302531</v>
      </c>
      <c r="J43" s="189">
        <v>0.77706229681340677</v>
      </c>
      <c r="K43" s="99"/>
    </row>
    <row r="44" spans="1:11" ht="15.75" customHeight="1" x14ac:dyDescent="0.25">
      <c r="A44" s="97"/>
      <c r="B44" s="187" t="s">
        <v>46</v>
      </c>
      <c r="C44" s="189">
        <v>17.253242459999949</v>
      </c>
      <c r="D44" s="190">
        <v>9.6850230699999429</v>
      </c>
      <c r="E44" s="189">
        <v>-43.865490255215647</v>
      </c>
      <c r="F44" s="189">
        <v>34.619956941026082</v>
      </c>
      <c r="G44" s="189">
        <v>7.3574081900000072</v>
      </c>
      <c r="H44" s="190">
        <v>3.1394029899999882</v>
      </c>
      <c r="I44" s="189">
        <v>-57.33004192608233</v>
      </c>
      <c r="J44" s="189">
        <v>31.155960383553865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91" customWidth="1"/>
    <col min="2" max="2" width="38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23.933483400000039</v>
      </c>
      <c r="D13" s="24">
        <v>26.199471370000019</v>
      </c>
      <c r="E13" s="24">
        <v>9.4678569438829676</v>
      </c>
      <c r="F13" s="22">
        <v>100</v>
      </c>
      <c r="G13" s="24">
        <v>7.6216443399999942</v>
      </c>
      <c r="H13" s="24">
        <v>9.285607189999979</v>
      </c>
      <c r="I13" s="24">
        <v>21.83207160779148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2.8208617399999989</v>
      </c>
      <c r="D14" s="24">
        <v>4.3865033099999984</v>
      </c>
      <c r="E14" s="21">
        <v>55.502244147563218</v>
      </c>
      <c r="F14" s="21">
        <v>16.742716858870711</v>
      </c>
      <c r="G14" s="21">
        <v>0.88992967999999972</v>
      </c>
      <c r="H14" s="24">
        <v>1.7654531599999996</v>
      </c>
      <c r="I14" s="21">
        <v>98.381197939145054</v>
      </c>
      <c r="J14" s="21">
        <v>19.012791774147875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0.92426724999999987</v>
      </c>
      <c r="D15" s="24">
        <v>2.4024313300000006</v>
      </c>
      <c r="E15" s="21">
        <v>159.92821123976867</v>
      </c>
      <c r="F15" s="21">
        <v>9.1697702448719252</v>
      </c>
      <c r="G15" s="21">
        <v>0.26201025</v>
      </c>
      <c r="H15" s="24">
        <v>0.82660092000000018</v>
      </c>
      <c r="I15" s="21">
        <v>215.48419193523927</v>
      </c>
      <c r="J15" s="21">
        <v>8.9019587312523623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0.29846761000000005</v>
      </c>
      <c r="D16" s="24">
        <v>1.7570222699999998</v>
      </c>
      <c r="E16" s="21">
        <v>488.68105319702846</v>
      </c>
      <c r="F16" s="21">
        <v>6.7063271818983967</v>
      </c>
      <c r="G16" s="21">
        <v>0.24451953000000001</v>
      </c>
      <c r="H16" s="24">
        <v>0.38438844</v>
      </c>
      <c r="I16" s="21">
        <v>57.201529055777243</v>
      </c>
      <c r="J16" s="21">
        <v>4.1396155591630279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0.17678089999999999</v>
      </c>
      <c r="D17" s="24">
        <v>0.85531867999999989</v>
      </c>
      <c r="E17" s="21">
        <v>383.82980288028853</v>
      </c>
      <c r="F17" s="21">
        <v>3.2646409842428787</v>
      </c>
      <c r="G17" s="21">
        <v>4.6906800000000005E-2</v>
      </c>
      <c r="H17" s="24">
        <v>0.14884807999999999</v>
      </c>
      <c r="I17" s="21">
        <v>217.32729582917608</v>
      </c>
      <c r="J17" s="21">
        <v>1.6029978110672194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0.71188728999999962</v>
      </c>
      <c r="D18" s="24">
        <v>0.79774858000000015</v>
      </c>
      <c r="E18" s="21">
        <v>12.061079219436621</v>
      </c>
      <c r="F18" s="21">
        <v>3.0449033445517171</v>
      </c>
      <c r="G18" s="21">
        <v>0.44321131999999996</v>
      </c>
      <c r="H18" s="24">
        <v>0.23401217000000005</v>
      </c>
      <c r="I18" s="21">
        <v>-47.200768698777807</v>
      </c>
      <c r="J18" s="21">
        <v>2.5201601275145107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0.61107919000000011</v>
      </c>
      <c r="D19" s="24">
        <v>0.74429946000000002</v>
      </c>
      <c r="E19" s="21">
        <v>21.800819301341278</v>
      </c>
      <c r="F19" s="21">
        <v>2.8408949535228714</v>
      </c>
      <c r="G19" s="21">
        <v>0.16271298000000001</v>
      </c>
      <c r="H19" s="24">
        <v>0.17682649000000003</v>
      </c>
      <c r="I19" s="21">
        <v>8.6738685506220889</v>
      </c>
      <c r="J19" s="21">
        <v>1.9043072400309069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0.1056149</v>
      </c>
      <c r="D20" s="24">
        <v>0.68725638999999994</v>
      </c>
      <c r="E20" s="21">
        <v>550.71915989126535</v>
      </c>
      <c r="F20" s="21">
        <v>2.6231689193048</v>
      </c>
      <c r="G20" s="21">
        <v>6.814162E-2</v>
      </c>
      <c r="H20" s="24">
        <v>9.7520610000000008E-2</v>
      </c>
      <c r="I20" s="21">
        <v>43.114604554455859</v>
      </c>
      <c r="J20" s="21">
        <v>1.0502340665995824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0.58399329999999994</v>
      </c>
      <c r="D21" s="24">
        <v>0.62932898000000004</v>
      </c>
      <c r="E21" s="21">
        <v>7.7630479664749785</v>
      </c>
      <c r="F21" s="21">
        <v>2.4020674734705518</v>
      </c>
      <c r="G21" s="21">
        <v>0.42244073999999998</v>
      </c>
      <c r="H21" s="24">
        <v>0.17110768000000001</v>
      </c>
      <c r="I21" s="21">
        <v>-59.495459647192163</v>
      </c>
      <c r="J21" s="21">
        <v>1.8427193450986419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7.7155999999999988E-2</v>
      </c>
      <c r="D22" s="24">
        <v>0.59531808000000008</v>
      </c>
      <c r="E22" s="21">
        <v>671.57716833428401</v>
      </c>
      <c r="F22" s="21">
        <v>2.2722522588057839</v>
      </c>
      <c r="G22" s="21">
        <v>2.4170000000000004E-2</v>
      </c>
      <c r="H22" s="24">
        <v>0.10131367999999999</v>
      </c>
      <c r="I22" s="21">
        <v>319.17120397186585</v>
      </c>
      <c r="J22" s="21">
        <v>1.0910829838797027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0.89567224999999984</v>
      </c>
      <c r="D23" s="24">
        <v>0.5004066800000001</v>
      </c>
      <c r="E23" s="21">
        <v>-44.130603577368824</v>
      </c>
      <c r="F23" s="21">
        <v>1.9099876975876544</v>
      </c>
      <c r="G23" s="21">
        <v>0.33669226999999996</v>
      </c>
      <c r="H23" s="24">
        <v>0.11595224</v>
      </c>
      <c r="I23" s="21">
        <v>-65.561359635610287</v>
      </c>
      <c r="J23" s="21">
        <v>1.24873083286221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0.25102950999999996</v>
      </c>
      <c r="D24" s="24">
        <v>0.49871900999999996</v>
      </c>
      <c r="E24" s="21">
        <v>98.669475154534638</v>
      </c>
      <c r="F24" s="21">
        <v>1.9035460790673184</v>
      </c>
      <c r="G24" s="21">
        <v>0.12110590000000002</v>
      </c>
      <c r="H24" s="24">
        <v>9.8724440000000011E-2</v>
      </c>
      <c r="I24" s="21">
        <v>-18.480899774494887</v>
      </c>
      <c r="J24" s="21">
        <v>1.0631985392007546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0.62545924000000008</v>
      </c>
      <c r="D25" s="24">
        <v>0.45705450999999986</v>
      </c>
      <c r="E25" s="21">
        <v>-26.924972760814946</v>
      </c>
      <c r="F25" s="21">
        <v>1.7445180612436135</v>
      </c>
      <c r="G25" s="21">
        <v>0.24012828</v>
      </c>
      <c r="H25" s="24">
        <v>0.10355918</v>
      </c>
      <c r="I25" s="21">
        <v>-56.873392838194661</v>
      </c>
      <c r="J25" s="21">
        <v>1.1152655704790828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1.48138E-2</v>
      </c>
      <c r="D26" s="24">
        <v>0.43611805000000003</v>
      </c>
      <c r="E26" s="21">
        <v>2843.998501397346</v>
      </c>
      <c r="F26" s="21">
        <v>1.6646062962147459</v>
      </c>
      <c r="G26" s="21">
        <v>5.2522700000000007E-3</v>
      </c>
      <c r="H26" s="24">
        <v>8.7025660000000005E-2</v>
      </c>
      <c r="I26" s="21">
        <v>1556.9152004752229</v>
      </c>
      <c r="J26" s="21">
        <v>0.93721022459060321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0.64266891000000004</v>
      </c>
      <c r="D27" s="24">
        <v>0.36172629000000001</v>
      </c>
      <c r="E27" s="21">
        <v>-43.714985372483639</v>
      </c>
      <c r="F27" s="21">
        <v>1.380662551894839</v>
      </c>
      <c r="G27" s="21">
        <v>0.19005205</v>
      </c>
      <c r="H27" s="24">
        <v>0.18286745000000001</v>
      </c>
      <c r="I27" s="21">
        <v>-3.7803328088278909</v>
      </c>
      <c r="J27" s="21">
        <v>1.9693644826688002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0.16685723</v>
      </c>
      <c r="D28" s="24">
        <v>0.33399893000000003</v>
      </c>
      <c r="E28" s="21">
        <v>100.17048706849563</v>
      </c>
      <c r="F28" s="21">
        <v>1.2748307982368263</v>
      </c>
      <c r="G28" s="21">
        <v>3.9567050000000006E-2</v>
      </c>
      <c r="H28" s="24">
        <v>0.16835954</v>
      </c>
      <c r="I28" s="21">
        <v>325.50440328505658</v>
      </c>
      <c r="J28" s="21">
        <v>1.8131236499139523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0.38150410000000001</v>
      </c>
      <c r="D29" s="24">
        <v>0.31304194000000002</v>
      </c>
      <c r="E29" s="21">
        <v>-17.945327455196413</v>
      </c>
      <c r="F29" s="21">
        <v>1.1948406728482774</v>
      </c>
      <c r="G29" s="21">
        <v>0.15712164999999997</v>
      </c>
      <c r="H29" s="24">
        <v>0.15474345000000003</v>
      </c>
      <c r="I29" s="21">
        <v>-1.5136042677759143</v>
      </c>
      <c r="J29" s="21">
        <v>1.6664871433141077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0.24441366999999997</v>
      </c>
      <c r="D30" s="24">
        <v>0.30289868999999991</v>
      </c>
      <c r="E30" s="21">
        <v>23.928702514879774</v>
      </c>
      <c r="F30" s="21">
        <v>1.1561251970405679</v>
      </c>
      <c r="G30" s="21">
        <v>6.5021400000000007E-2</v>
      </c>
      <c r="H30" s="24">
        <v>9.473268E-2</v>
      </c>
      <c r="I30" s="21">
        <v>45.694617464404018</v>
      </c>
      <c r="J30" s="21">
        <v>1.0202098587803843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2.1317779999999998E-2</v>
      </c>
      <c r="D31" s="24">
        <v>0.30028368</v>
      </c>
      <c r="E31" s="21">
        <v>1308.6067123312091</v>
      </c>
      <c r="F31" s="21">
        <v>1.1461440414551378</v>
      </c>
      <c r="G31" s="21">
        <v>2.1317779999999998E-2</v>
      </c>
      <c r="H31" s="24">
        <v>9.372322000000001E-2</v>
      </c>
      <c r="I31" s="21">
        <v>339.64812471092216</v>
      </c>
      <c r="J31" s="21">
        <v>1.0093386257059644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1.5572009999999999E-2</v>
      </c>
      <c r="D32" s="24">
        <v>0.26607457000000001</v>
      </c>
      <c r="E32" s="21">
        <v>1608.6719697714041</v>
      </c>
      <c r="F32" s="21">
        <v>1.0155722848082787</v>
      </c>
      <c r="G32" s="21">
        <v>7.8865800000000007E-3</v>
      </c>
      <c r="H32" s="24">
        <v>0.11893724</v>
      </c>
      <c r="I32" s="21">
        <v>1408.0965386770943</v>
      </c>
      <c r="J32" s="21">
        <v>1.2808773574665964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0</v>
      </c>
      <c r="D33" s="24">
        <v>0.25855625999999998</v>
      </c>
      <c r="E33" s="21" t="s">
        <v>97</v>
      </c>
      <c r="F33" s="21">
        <v>0.98687586611408717</v>
      </c>
      <c r="G33" s="21">
        <v>0</v>
      </c>
      <c r="H33" s="24">
        <v>0.25855625999999998</v>
      </c>
      <c r="I33" s="21" t="s">
        <v>97</v>
      </c>
      <c r="J33" s="21">
        <v>2.7844841452958398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0.26317639999999998</v>
      </c>
      <c r="D34" s="24">
        <v>0.24438495999999998</v>
      </c>
      <c r="E34" s="21">
        <v>-7.1402450979647032</v>
      </c>
      <c r="F34" s="21">
        <v>0.93278584345726745</v>
      </c>
      <c r="G34" s="21">
        <v>8.5253800000000005E-2</v>
      </c>
      <c r="H34" s="24">
        <v>8.8887799999999989E-2</v>
      </c>
      <c r="I34" s="21">
        <v>4.2625665952719771</v>
      </c>
      <c r="J34" s="21">
        <v>0.9572642712662518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1.9159E-4</v>
      </c>
      <c r="D35" s="24">
        <v>0.20997199999999999</v>
      </c>
      <c r="E35" s="21">
        <v>109494.44647424186</v>
      </c>
      <c r="F35" s="21">
        <v>0.80143601767641259</v>
      </c>
      <c r="G35" s="21">
        <v>1.9159E-4</v>
      </c>
      <c r="H35" s="24">
        <v>0.156532</v>
      </c>
      <c r="I35" s="21">
        <v>81601.550185291519</v>
      </c>
      <c r="J35" s="21">
        <v>1.6857486731570468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0.15775218000000002</v>
      </c>
      <c r="D36" s="24">
        <v>0.19531152000000002</v>
      </c>
      <c r="E36" s="21">
        <v>23.809078264401794</v>
      </c>
      <c r="F36" s="21">
        <v>0.7454788581102576</v>
      </c>
      <c r="G36" s="21">
        <v>6.9772340000000016E-2</v>
      </c>
      <c r="H36" s="24">
        <v>2.5709380000000004E-2</v>
      </c>
      <c r="I36" s="21">
        <v>-63.152475608529116</v>
      </c>
      <c r="J36" s="21">
        <v>0.27687343944171366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8.8652149999999999E-2</v>
      </c>
      <c r="D37" s="24">
        <v>0.15034950999999999</v>
      </c>
      <c r="E37" s="21">
        <v>69.594882921621192</v>
      </c>
      <c r="F37" s="21">
        <v>0.57386467030842181</v>
      </c>
      <c r="G37" s="21">
        <v>5.6318129999999994E-2</v>
      </c>
      <c r="H37" s="24">
        <v>7.9451109999999991E-2</v>
      </c>
      <c r="I37" s="21">
        <v>41.075547075160344</v>
      </c>
      <c r="J37" s="21">
        <v>0.85563720685453826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0</v>
      </c>
      <c r="D38" s="24">
        <v>0.14304649999999997</v>
      </c>
      <c r="E38" s="21" t="s">
        <v>97</v>
      </c>
      <c r="F38" s="21">
        <v>0.54599002392008888</v>
      </c>
      <c r="G38" s="21">
        <v>0</v>
      </c>
      <c r="H38" s="24">
        <v>0</v>
      </c>
      <c r="I38" s="21" t="s">
        <v>97</v>
      </c>
      <c r="J38" s="21">
        <v>0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0.14503795999999999</v>
      </c>
      <c r="D39" s="24">
        <v>0.14127339999999999</v>
      </c>
      <c r="E39" s="21">
        <v>-2.5955687738575484</v>
      </c>
      <c r="F39" s="21">
        <v>0.53922233011833431</v>
      </c>
      <c r="G39" s="21">
        <v>2.1932220000000002E-2</v>
      </c>
      <c r="H39" s="24">
        <v>3.3882200000000001E-2</v>
      </c>
      <c r="I39" s="21">
        <v>54.485957189924214</v>
      </c>
      <c r="J39" s="21">
        <v>0.36488943917947575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0.1151789</v>
      </c>
      <c r="D40" s="24">
        <v>0.13967089000000002</v>
      </c>
      <c r="E40" s="21">
        <v>21.264302749896057</v>
      </c>
      <c r="F40" s="21">
        <v>0.53310575632427326</v>
      </c>
      <c r="G40" s="21">
        <v>0</v>
      </c>
      <c r="H40" s="24">
        <v>0.12758889000000001</v>
      </c>
      <c r="I40" s="21" t="s">
        <v>97</v>
      </c>
      <c r="J40" s="21">
        <v>1.3740500474476813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0.1454048</v>
      </c>
      <c r="D41" s="24">
        <v>0.13852787</v>
      </c>
      <c r="E41" s="21">
        <v>-4.7295068663482986</v>
      </c>
      <c r="F41" s="21">
        <v>0.52874299654237611</v>
      </c>
      <c r="G41" s="21">
        <v>6.0625059999999995E-2</v>
      </c>
      <c r="H41" s="24">
        <v>7.2006120000000007E-2</v>
      </c>
      <c r="I41" s="21">
        <v>18.772863894897608</v>
      </c>
      <c r="J41" s="21">
        <v>0.77545946674920863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</v>
      </c>
      <c r="D42" s="24">
        <v>0.1259962</v>
      </c>
      <c r="E42" s="21" t="s">
        <v>97</v>
      </c>
      <c r="F42" s="21">
        <v>0.48091122992761326</v>
      </c>
      <c r="G42" s="21">
        <v>0</v>
      </c>
      <c r="H42" s="24">
        <v>0.1259962</v>
      </c>
      <c r="I42" s="21" t="s">
        <v>97</v>
      </c>
      <c r="J42" s="21">
        <v>1.356897803470408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0.15630923000000002</v>
      </c>
      <c r="D43" s="24">
        <v>0.12491723000000002</v>
      </c>
      <c r="E43" s="21">
        <v>-20.083266995813364</v>
      </c>
      <c r="F43" s="21">
        <v>0.47679294072718503</v>
      </c>
      <c r="G43" s="21">
        <v>0.10678655000000001</v>
      </c>
      <c r="H43" s="24">
        <v>8.033949999999998E-3</v>
      </c>
      <c r="I43" s="21">
        <v>-92.47662744044078</v>
      </c>
      <c r="J43" s="21">
        <v>8.6520459412197215E-2</v>
      </c>
      <c r="K43" s="99"/>
    </row>
    <row r="44" spans="1:11" s="137" customFormat="1" x14ac:dyDescent="0.25">
      <c r="A44" s="97"/>
      <c r="B44" s="188" t="s">
        <v>46</v>
      </c>
      <c r="C44" s="21">
        <v>13.292363510000042</v>
      </c>
      <c r="D44" s="24">
        <v>7.7019156000000137</v>
      </c>
      <c r="E44" s="21">
        <v>-42.057591231192646</v>
      </c>
      <c r="F44" s="21">
        <v>29.397217566836765</v>
      </c>
      <c r="G44" s="21">
        <v>3.4725764999999953</v>
      </c>
      <c r="H44" s="24">
        <v>3.1842669499999783</v>
      </c>
      <c r="I44" s="21">
        <v>-8.3024679225934257</v>
      </c>
      <c r="J44" s="21">
        <v>34.292501123989346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0"/>
      <c r="J11" s="210"/>
      <c r="K11" s="210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157.84277</v>
      </c>
      <c r="I13" s="68">
        <v>3.2262354212177824</v>
      </c>
      <c r="J13" s="68">
        <v>103.22623542121778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30">
        <v>230.59873099999999</v>
      </c>
      <c r="I15" s="30">
        <v>13.290289107797015</v>
      </c>
      <c r="J15" s="30">
        <v>113.29028910779701</v>
      </c>
      <c r="K15" s="30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/>
      <c r="I17" s="144" t="s">
        <v>97</v>
      </c>
      <c r="J17" s="144" t="s">
        <v>97</v>
      </c>
      <c r="K17" s="144" t="s">
        <v>97</v>
      </c>
      <c r="L17" s="60"/>
      <c r="N17" s="41" t="s">
        <v>97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/>
      <c r="I18" s="144" t="s">
        <v>97</v>
      </c>
      <c r="J18" s="144" t="s">
        <v>97</v>
      </c>
      <c r="K18" s="144" t="s">
        <v>97</v>
      </c>
      <c r="L18" s="60"/>
      <c r="N18" s="41" t="s">
        <v>97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/>
      <c r="I19" s="144" t="s">
        <v>97</v>
      </c>
      <c r="J19" s="144" t="s">
        <v>97</v>
      </c>
      <c r="K19" s="144" t="s">
        <v>97</v>
      </c>
      <c r="L19" s="60"/>
      <c r="N19" s="41" t="s">
        <v>97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590.67348900000002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855.22127499999999</v>
      </c>
      <c r="D28" s="70">
        <v>714.33359100000007</v>
      </c>
      <c r="E28" s="70">
        <v>709.46661199999994</v>
      </c>
      <c r="F28" s="70">
        <v>712.063761</v>
      </c>
      <c r="G28" s="70">
        <v>586.77052700000002</v>
      </c>
      <c r="H28" s="30">
        <v>590.67348900000002</v>
      </c>
      <c r="I28" s="66">
        <v>0.66515985728778926</v>
      </c>
      <c r="J28" s="30">
        <v>100.66515985728779</v>
      </c>
      <c r="K28" s="30">
        <v>-17.595788588376148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-16.473828249887713</v>
      </c>
      <c r="E29" s="70">
        <v>-0.68133139212827043</v>
      </c>
      <c r="F29" s="70">
        <v>0.36607064463241024</v>
      </c>
      <c r="G29" s="70">
        <v>-17.595788588376148</v>
      </c>
      <c r="H29" s="30">
        <v>0.66515985728778926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168</v>
      </c>
      <c r="D49" s="139" t="s">
        <v>54</v>
      </c>
      <c r="E49" s="139" t="s">
        <v>169</v>
      </c>
      <c r="F49" s="139" t="s">
        <v>170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227.82248410999912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249.2243926799992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386.71803983999609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340.13563530999886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286.43093549588218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297.64943199000135</v>
      </c>
      <c r="E55" s="195">
        <v>40695</v>
      </c>
      <c r="F55" s="196">
        <v>286.43093549588218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285.16797736999916</v>
      </c>
      <c r="E56" s="195">
        <v>40725</v>
      </c>
      <c r="F56" s="196">
        <v>286.43093549588218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321.34257674999884</v>
      </c>
      <c r="E57" s="195">
        <v>40756</v>
      </c>
      <c r="F57" s="196">
        <v>286.43093549588218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257.45700755999979</v>
      </c>
      <c r="E58" s="195">
        <v>40787</v>
      </c>
      <c r="F58" s="196">
        <v>286.43093549588218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264.35180292999934</v>
      </c>
      <c r="E59" s="195">
        <v>40817</v>
      </c>
      <c r="F59" s="196">
        <v>286.43093549588218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343.74963732000077</v>
      </c>
      <c r="E60" s="195">
        <v>40848</v>
      </c>
      <c r="F60" s="196">
        <v>286.43093549588218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503.35862089000096</v>
      </c>
      <c r="E61" s="195">
        <v>40878</v>
      </c>
      <c r="F61" s="196">
        <v>311.85928456249945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256.65837228000078</v>
      </c>
      <c r="E62" s="195">
        <v>40909</v>
      </c>
      <c r="F62" s="196">
        <v>314.26227524333291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275.85027193999957</v>
      </c>
      <c r="E63" s="195">
        <v>40940</v>
      </c>
      <c r="F63" s="196">
        <v>316.48109851499959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322.7126312299963</v>
      </c>
      <c r="E64" s="195">
        <v>40969</v>
      </c>
      <c r="F64" s="196">
        <v>311.1473144641663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230.51126010000078</v>
      </c>
      <c r="E65" s="195">
        <v>41000</v>
      </c>
      <c r="F65" s="196">
        <v>302.01194986333309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306.66912051999969</v>
      </c>
      <c r="E66" s="195">
        <v>41030</v>
      </c>
      <c r="F66" s="196">
        <v>305.45655923999976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253.80930737000094</v>
      </c>
      <c r="E67" s="195">
        <v>41061</v>
      </c>
      <c r="F67" s="196">
        <v>301.80321552166646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320.12071299999894</v>
      </c>
      <c r="E68" s="195">
        <v>41091</v>
      </c>
      <c r="F68" s="196">
        <v>304.71594349083313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271.30448030000014</v>
      </c>
      <c r="E69" s="195">
        <v>41122</v>
      </c>
      <c r="F69" s="196">
        <v>300.54610211999983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256.87543750000043</v>
      </c>
      <c r="E70" s="195">
        <v>41153</v>
      </c>
      <c r="F70" s="196">
        <v>300.49763794833319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268.69307104000012</v>
      </c>
      <c r="E71" s="195">
        <v>41183</v>
      </c>
      <c r="F71" s="196">
        <v>300.8594102908333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271.3602907099999</v>
      </c>
      <c r="E72" s="195">
        <v>41214</v>
      </c>
      <c r="F72" s="196">
        <v>294.82696473999988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255.23755117000135</v>
      </c>
      <c r="E73" s="195">
        <v>41244</v>
      </c>
      <c r="F73" s="196">
        <v>274.15020892999991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205.4351917900014</v>
      </c>
      <c r="E74" s="195">
        <v>41275</v>
      </c>
      <c r="F74" s="196">
        <v>269.88161055583328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238.26693388999973</v>
      </c>
      <c r="E75" s="195">
        <v>41306</v>
      </c>
      <c r="F75" s="196">
        <v>266.74966571833329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270.63146477000083</v>
      </c>
      <c r="E76" s="195">
        <v>41334</v>
      </c>
      <c r="F76" s="196">
        <v>262.40956851333368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326.8351917400006</v>
      </c>
      <c r="E77" s="195">
        <v>41365</v>
      </c>
      <c r="F77" s="196">
        <v>270.43656281666699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323.48553373999869</v>
      </c>
      <c r="E78" s="195">
        <v>41395</v>
      </c>
      <c r="F78" s="196">
        <v>271.83793058500027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283.09079269999921</v>
      </c>
      <c r="E79" s="195">
        <v>41426</v>
      </c>
      <c r="F79" s="196">
        <v>274.27805436250009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279.706734490001</v>
      </c>
      <c r="E80" s="195">
        <v>41456</v>
      </c>
      <c r="F80" s="196">
        <v>270.91022282000029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245.67986602999991</v>
      </c>
      <c r="E81" s="195">
        <v>41487</v>
      </c>
      <c r="F81" s="196">
        <v>268.77483829750025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238.10544775000255</v>
      </c>
      <c r="E82" s="195">
        <v>41518</v>
      </c>
      <c r="F82" s="196">
        <v>267.21067248500043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295.30072804999924</v>
      </c>
      <c r="E83" s="195">
        <v>41548</v>
      </c>
      <c r="F83" s="196">
        <v>269.42797723583368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262.97737547000099</v>
      </c>
      <c r="E84" s="195">
        <v>41579</v>
      </c>
      <c r="F84" s="196">
        <v>268.72940096583375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262.35449482000075</v>
      </c>
      <c r="E85" s="195">
        <v>41609</v>
      </c>
      <c r="F85" s="196">
        <v>269.3224796033337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207.38939784000107</v>
      </c>
      <c r="E86" s="195">
        <v>41640</v>
      </c>
      <c r="F86" s="196">
        <v>269.48533010750037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248.39957996000101</v>
      </c>
      <c r="E87" s="195">
        <v>41671</v>
      </c>
      <c r="F87" s="196">
        <v>270.32971728000047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253.67763354999991</v>
      </c>
      <c r="E88" s="195">
        <v>41699</v>
      </c>
      <c r="F88" s="196">
        <v>268.91689801166706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260.05585328000006</v>
      </c>
      <c r="E89" s="195">
        <v>41730</v>
      </c>
      <c r="F89" s="196">
        <v>263.35195314000038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300.58079472999782</v>
      </c>
      <c r="E90" s="195">
        <v>41760</v>
      </c>
      <c r="F90" s="196">
        <v>261.44322488916697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243.18483880000025</v>
      </c>
      <c r="E91" s="195">
        <v>41791</v>
      </c>
      <c r="F91" s="196">
        <v>258.11772873083368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308.83519880999836</v>
      </c>
      <c r="E92" s="195">
        <v>41821</v>
      </c>
      <c r="F92" s="196">
        <v>260.54510075750017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255.93218195999992</v>
      </c>
      <c r="E93" s="195">
        <v>41852</v>
      </c>
      <c r="F93" s="196">
        <v>261.39946041833349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261.63993842999975</v>
      </c>
      <c r="E94" s="195">
        <v>41883</v>
      </c>
      <c r="F94" s="196">
        <v>263.36066797499996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243.98875371999918</v>
      </c>
      <c r="E95" s="195">
        <v>41913</v>
      </c>
      <c r="F95" s="196">
        <v>259.08467011416661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250.5971894799998</v>
      </c>
      <c r="E96" s="195">
        <v>41944</v>
      </c>
      <c r="F96" s="196">
        <v>258.05298794833317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270.20340455000047</v>
      </c>
      <c r="E97" s="195">
        <v>41974</v>
      </c>
      <c r="F97" s="196">
        <v>258.70706375916649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197.23092144000066</v>
      </c>
      <c r="E98" s="195">
        <v>42005</v>
      </c>
      <c r="F98" s="196">
        <v>257.86052405916649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252.63953437999979</v>
      </c>
      <c r="E99" s="195">
        <v>42036</v>
      </c>
      <c r="F99" s="196">
        <v>258.21385359416638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262.19330568000112</v>
      </c>
      <c r="E100" s="195">
        <v>42064</v>
      </c>
      <c r="F100" s="196">
        <v>258.92349293833314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252.01318602000055</v>
      </c>
      <c r="E101" s="195">
        <v>42095</v>
      </c>
      <c r="F101" s="196">
        <v>258.25327066666648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243.69692617000055</v>
      </c>
      <c r="E102" s="195">
        <v>42125</v>
      </c>
      <c r="F102" s="196">
        <v>253.51294828666667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204.56506454000026</v>
      </c>
      <c r="E103" s="195">
        <v>42156</v>
      </c>
      <c r="F103" s="196">
        <v>250.29463376499999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234.92500460000028</v>
      </c>
      <c r="E104" s="195">
        <v>42186</v>
      </c>
      <c r="F104" s="196">
        <v>244.1354509141668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197.05151356000079</v>
      </c>
      <c r="E105" s="195">
        <v>42217</v>
      </c>
      <c r="F105" s="196">
        <v>239.22872854750028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</v>
      </c>
      <c r="E106" s="195">
        <v>42248</v>
      </c>
      <c r="F106" s="196">
        <v>236.98209244916697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201.2119685700001</v>
      </c>
      <c r="E107" s="195">
        <v>42278</v>
      </c>
      <c r="F107" s="196">
        <v>233.41736035333369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199.24248055999843</v>
      </c>
      <c r="E108" s="195">
        <v>42309</v>
      </c>
      <c r="F108" s="196">
        <v>229.13780127666692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234.54040780999961</v>
      </c>
      <c r="E109" s="195">
        <v>42339</v>
      </c>
      <c r="F109" s="196">
        <v>226.16588488166681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152.90954804000063</v>
      </c>
      <c r="E110" s="195">
        <v>42370</v>
      </c>
      <c r="F110" s="196">
        <v>222.47243709833347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230.31420290000017</v>
      </c>
      <c r="E111" s="195">
        <v>42401</v>
      </c>
      <c r="F111" s="196">
        <v>220.61199280833353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203.54677561999995</v>
      </c>
      <c r="E112" s="195">
        <v>42430</v>
      </c>
      <c r="F112" s="196">
        <v>215.72478197000012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212.88634761000026</v>
      </c>
      <c r="E113" s="195">
        <v>42461</v>
      </c>
      <c r="F113" s="196">
        <v>212.46421210250006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221.57368193999844</v>
      </c>
      <c r="E114" s="195">
        <v>42491</v>
      </c>
      <c r="F114" s="196">
        <v>210.62060841666656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206.76173936999982</v>
      </c>
      <c r="E115" s="195">
        <v>42522</v>
      </c>
      <c r="F115" s="196">
        <v>210.80366465249986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163.17712881000065</v>
      </c>
      <c r="E116" s="195">
        <v>42552</v>
      </c>
      <c r="F116" s="196">
        <v>204.82467500333325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230.86526028000037</v>
      </c>
      <c r="E117" s="195">
        <v>42583</v>
      </c>
      <c r="F117" s="196">
        <v>207.64248722999989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200.33837897000009</v>
      </c>
      <c r="E118" s="195">
        <v>42614</v>
      </c>
      <c r="F118" s="196">
        <v>204.7806600399999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200.45106203000026</v>
      </c>
      <c r="E119" s="195">
        <v>42644</v>
      </c>
      <c r="F119" s="196">
        <v>204.71725116166655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209.86178632000258</v>
      </c>
      <c r="E120" s="195">
        <v>42675</v>
      </c>
      <c r="F120" s="196">
        <v>205.60219330833357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215.85360494000022</v>
      </c>
      <c r="E121" s="195">
        <v>42705</v>
      </c>
      <c r="F121" s="196">
        <v>204.0449597358336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157.84276967000034</v>
      </c>
      <c r="E122" s="195">
        <v>42736</v>
      </c>
      <c r="F122" s="196">
        <v>204.45606153833361</v>
      </c>
      <c r="J122" s="41"/>
    </row>
    <row r="123" spans="2:11" x14ac:dyDescent="0.25">
      <c r="B123" s="139">
        <v>2017</v>
      </c>
      <c r="C123" s="139">
        <v>2</v>
      </c>
      <c r="D123" s="139">
        <v>202.2319877700003</v>
      </c>
      <c r="E123" s="195">
        <v>42767</v>
      </c>
      <c r="F123" s="196">
        <v>202.11587694416696</v>
      </c>
      <c r="J123" s="41"/>
    </row>
    <row r="124" spans="2:11" x14ac:dyDescent="0.25">
      <c r="B124" s="139">
        <v>2017</v>
      </c>
      <c r="C124" s="139">
        <v>3</v>
      </c>
      <c r="D124" s="139">
        <v>230.59873149999979</v>
      </c>
      <c r="E124" s="195">
        <v>42795</v>
      </c>
      <c r="F124" s="196">
        <v>204.3702066008336</v>
      </c>
      <c r="J124" s="41"/>
    </row>
    <row r="125" spans="2:11" x14ac:dyDescent="0.25">
      <c r="J125" s="41"/>
    </row>
    <row r="126" spans="2:11" x14ac:dyDescent="0.25">
      <c r="J126" s="41"/>
    </row>
    <row r="127" spans="2:11" x14ac:dyDescent="0.25">
      <c r="J127" s="41"/>
    </row>
    <row r="128" spans="2:11" x14ac:dyDescent="0.25">
      <c r="J128" s="156"/>
      <c r="K128" s="156"/>
    </row>
    <row r="129" spans="10:11" x14ac:dyDescent="0.25">
      <c r="J129" s="156"/>
      <c r="K129" s="156"/>
    </row>
    <row r="130" spans="10:11" x14ac:dyDescent="0.25">
      <c r="J130" s="156"/>
      <c r="K130" s="156"/>
    </row>
    <row r="131" spans="10:11" x14ac:dyDescent="0.25">
      <c r="J131" s="156"/>
      <c r="K131" s="156"/>
    </row>
    <row r="132" spans="10:11" x14ac:dyDescent="0.25">
      <c r="J132" s="156"/>
      <c r="K132" s="156"/>
    </row>
    <row r="133" spans="10:11" x14ac:dyDescent="0.25">
      <c r="J133" s="156"/>
      <c r="K133" s="156"/>
    </row>
    <row r="134" spans="10:11" x14ac:dyDescent="0.25">
      <c r="J134" s="156"/>
      <c r="K134" s="156"/>
    </row>
    <row r="135" spans="10:11" x14ac:dyDescent="0.25">
      <c r="J135" s="156"/>
      <c r="K135" s="156"/>
    </row>
    <row r="136" spans="10:11" x14ac:dyDescent="0.25">
      <c r="J136" s="156"/>
      <c r="K136" s="156"/>
    </row>
    <row r="137" spans="10:11" x14ac:dyDescent="0.25">
      <c r="J137" s="156"/>
      <c r="K137" s="156"/>
    </row>
    <row r="138" spans="10:11" x14ac:dyDescent="0.25">
      <c r="J138" s="156"/>
      <c r="K138" s="156"/>
    </row>
    <row r="139" spans="10:11" x14ac:dyDescent="0.25">
      <c r="J139" s="156"/>
      <c r="K139" s="156"/>
    </row>
    <row r="140" spans="10:11" x14ac:dyDescent="0.25">
      <c r="J140" s="156"/>
      <c r="K140" s="156"/>
    </row>
    <row r="141" spans="10:11" x14ac:dyDescent="0.25">
      <c r="J141" s="156"/>
      <c r="K141" s="156"/>
    </row>
    <row r="142" spans="10:11" x14ac:dyDescent="0.25">
      <c r="J142" s="156"/>
      <c r="K142" s="156"/>
    </row>
    <row r="143" spans="10:11" x14ac:dyDescent="0.25">
      <c r="J143" s="156"/>
      <c r="K143" s="156"/>
    </row>
    <row r="144" spans="10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30">
        <v>10.335012000000001</v>
      </c>
      <c r="I15" s="30">
        <v>-18.105676755755596</v>
      </c>
      <c r="J15" s="30">
        <v>81.894323244244404</v>
      </c>
      <c r="K15" s="30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30.309708999999998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96.936401000000004</v>
      </c>
      <c r="D28" s="70">
        <v>63.843108000000001</v>
      </c>
      <c r="E28" s="70">
        <v>64.013212999999993</v>
      </c>
      <c r="F28" s="70">
        <v>63.575582000000004</v>
      </c>
      <c r="G28" s="70">
        <v>31.683095999999999</v>
      </c>
      <c r="H28" s="30">
        <v>30.309708999999998</v>
      </c>
      <c r="I28" s="66">
        <v>-4.3347626128456662</v>
      </c>
      <c r="J28" s="30">
        <v>95.665237387154335</v>
      </c>
      <c r="K28" s="30">
        <v>-50.16467800483526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-34.139180595326621</v>
      </c>
      <c r="E29" s="70">
        <v>0.26644222897167502</v>
      </c>
      <c r="F29" s="70">
        <v>-0.6836572943151431</v>
      </c>
      <c r="G29" s="70">
        <v>-50.16467800483526</v>
      </c>
      <c r="H29" s="30">
        <v>-4.3347626128456662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171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</row>
    <row r="117" spans="2:9" s="40" customFormat="1" x14ac:dyDescent="0.25">
      <c r="B117" s="41"/>
      <c r="C117" s="41"/>
      <c r="D117" s="41"/>
      <c r="E117" s="41"/>
      <c r="F117" s="41"/>
      <c r="G117" s="41"/>
      <c r="H117" s="139"/>
      <c r="I117" s="41"/>
    </row>
    <row r="118" spans="2:9" s="40" customFormat="1" x14ac:dyDescent="0.25">
      <c r="B118" s="41"/>
      <c r="C118" s="41"/>
      <c r="D118" s="41"/>
      <c r="E118" s="41"/>
      <c r="F118" s="41"/>
      <c r="G118" s="41"/>
      <c r="H118" s="139"/>
      <c r="I118" s="41"/>
    </row>
    <row r="119" spans="2:9" s="40" customFormat="1" x14ac:dyDescent="0.25">
      <c r="B119" s="41"/>
      <c r="C119" s="41"/>
      <c r="D119" s="41"/>
      <c r="E119" s="41"/>
      <c r="F119" s="41"/>
      <c r="G119" s="41"/>
      <c r="H119" s="139"/>
      <c r="I119" s="41"/>
    </row>
    <row r="120" spans="2:9" s="40" customFormat="1" x14ac:dyDescent="0.25">
      <c r="B120" s="41"/>
      <c r="C120" s="41"/>
      <c r="D120" s="41"/>
      <c r="E120" s="41"/>
      <c r="F120" s="41"/>
      <c r="G120" s="41"/>
      <c r="H120" s="139"/>
      <c r="I120" s="41"/>
    </row>
    <row r="121" spans="2:9" s="40" customFormat="1" x14ac:dyDescent="0.25">
      <c r="B121" s="41"/>
      <c r="C121" s="41"/>
      <c r="D121" s="41"/>
      <c r="E121" s="41"/>
      <c r="F121" s="41"/>
      <c r="G121" s="41"/>
      <c r="H121" s="139"/>
      <c r="I121" s="41"/>
    </row>
    <row r="122" spans="2:9" s="40" customFormat="1" x14ac:dyDescent="0.25">
      <c r="B122" s="148"/>
      <c r="C122" s="148"/>
      <c r="D122" s="148"/>
      <c r="E122" s="134"/>
    </row>
    <row r="123" spans="2:9" s="40" customFormat="1" x14ac:dyDescent="0.25">
      <c r="B123" s="148"/>
      <c r="C123" s="148"/>
      <c r="D123" s="148"/>
      <c r="E123" s="134"/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148.95209</v>
      </c>
      <c r="I13" s="68">
        <v>2.4287288452657929</v>
      </c>
      <c r="J13" s="68">
        <v>102.42872884526579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30">
        <v>220.26371900000001</v>
      </c>
      <c r="I15" s="30">
        <v>15.365508670051353</v>
      </c>
      <c r="J15" s="30">
        <v>115.36550867005136</v>
      </c>
      <c r="K15" s="30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560.36378000000002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758.28487399999995</v>
      </c>
      <c r="D28" s="70">
        <v>650.49048300000004</v>
      </c>
      <c r="E28" s="70">
        <v>645.45339899999999</v>
      </c>
      <c r="F28" s="70">
        <v>648.48818100000005</v>
      </c>
      <c r="G28" s="70">
        <v>555.08743000000004</v>
      </c>
      <c r="H28" s="30">
        <v>560.36378000000002</v>
      </c>
      <c r="I28" s="66">
        <v>0.95054395304898787</v>
      </c>
      <c r="J28" s="30">
        <v>100.95054395304899</v>
      </c>
      <c r="K28" s="30">
        <v>-14.402845531582631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-14.215553375260903</v>
      </c>
      <c r="E29" s="70">
        <v>-0.77435168255951536</v>
      </c>
      <c r="F29" s="70">
        <v>0.47017832808717852</v>
      </c>
      <c r="G29" s="70">
        <v>-14.402845531582631</v>
      </c>
      <c r="H29" s="30">
        <v>0.95054395304898787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168</v>
      </c>
      <c r="D53" s="139" t="s">
        <v>173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148.95209</v>
      </c>
      <c r="E114" s="195">
        <v>42736</v>
      </c>
      <c r="F114" s="197">
        <v>190.9273455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188.62797941666665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191.07271941666667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174.74340025000001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157.24985391666669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140.89913750000002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128.08272441666668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109.86400491666667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94.399110416666659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79.05216466666667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62.449771583333337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46.696981666666666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82">
        <v>99.514481000000004</v>
      </c>
      <c r="I15" s="30">
        <v>33.220239338238898</v>
      </c>
      <c r="J15" s="30">
        <v>133.22023933823891</v>
      </c>
      <c r="K15" s="30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/>
      <c r="I16" s="144" t="s">
        <v>97</v>
      </c>
      <c r="J16" s="144" t="s">
        <v>97</v>
      </c>
      <c r="K16" s="144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237.51657899999998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305.63323000000003</v>
      </c>
      <c r="D28" s="70">
        <v>212.60971800000002</v>
      </c>
      <c r="E28" s="70">
        <v>253.803403</v>
      </c>
      <c r="F28" s="70">
        <v>248.82240400000001</v>
      </c>
      <c r="G28" s="70">
        <v>209.88636599999998</v>
      </c>
      <c r="H28" s="30">
        <v>237.51657899999998</v>
      </c>
      <c r="I28" s="66">
        <v>13.164367713146262</v>
      </c>
      <c r="J28" s="30">
        <v>113.16436771314626</v>
      </c>
      <c r="K28" s="30">
        <v>-15.648123872318198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-30.436321338487971</v>
      </c>
      <c r="E29" s="70">
        <v>19.375259695325873</v>
      </c>
      <c r="F29" s="70">
        <v>-1.9625422437696827</v>
      </c>
      <c r="G29" s="70">
        <v>-15.648123872318198</v>
      </c>
      <c r="H29" s="30">
        <v>13.164367713146262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172</v>
      </c>
      <c r="E53" s="139" t="s">
        <v>169</v>
      </c>
      <c r="F53" s="139" t="s">
        <v>170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63.759066000000011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57.386714916666669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51.50460258333333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46.959460583333332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41.803245666666662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36.758860916666663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31.503545083333332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26.013614499999999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19.793048249999998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103.46193799999999</v>
      </c>
      <c r="I13" s="68">
        <v>-4.7328682685216616</v>
      </c>
      <c r="J13" s="68">
        <v>95.267131731478344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30">
        <v>126.59952200000001</v>
      </c>
      <c r="I15" s="30">
        <v>2.8367502827371549</v>
      </c>
      <c r="J15" s="30">
        <v>102.83675028273716</v>
      </c>
      <c r="K15" s="30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144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144"/>
      <c r="I17" s="144" t="s">
        <v>97</v>
      </c>
      <c r="J17" s="144" t="s">
        <v>97</v>
      </c>
      <c r="K17" s="144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144"/>
      <c r="I18" s="144" t="s">
        <v>97</v>
      </c>
      <c r="J18" s="144" t="s">
        <v>97</v>
      </c>
      <c r="K18" s="144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144"/>
      <c r="I19" s="144" t="s">
        <v>97</v>
      </c>
      <c r="J19" s="144" t="s">
        <v>97</v>
      </c>
      <c r="K19" s="144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138.57551100000001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1564.3811659999999</v>
      </c>
      <c r="H25" s="82">
        <v>338.55160799999999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-13.281601911867702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524.08531600000003</v>
      </c>
      <c r="D28" s="70">
        <v>479.30354899999998</v>
      </c>
      <c r="E28" s="70">
        <v>433.94750500000004</v>
      </c>
      <c r="F28" s="70">
        <v>449.46591899999999</v>
      </c>
      <c r="G28" s="70">
        <v>361.90233699999999</v>
      </c>
      <c r="H28" s="30">
        <v>338.55160799999999</v>
      </c>
      <c r="I28" s="66">
        <v>-6.452218350830929</v>
      </c>
      <c r="J28" s="30">
        <v>93.547781649169067</v>
      </c>
      <c r="K28" s="30">
        <v>-19.481695563217993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-8.5447475120634877</v>
      </c>
      <c r="E29" s="70">
        <v>-9.462905938132316</v>
      </c>
      <c r="F29" s="70">
        <v>3.576103980595513</v>
      </c>
      <c r="G29" s="70">
        <v>-19.481695563217993</v>
      </c>
      <c r="H29" s="30">
        <v>-6.452218350830929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168</v>
      </c>
      <c r="D53" s="139" t="s">
        <v>174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138.57551100000001</v>
      </c>
      <c r="E112" s="195">
        <v>42675</v>
      </c>
      <c r="F112" s="197">
        <v>133.36816841666666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130.36509716666666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103.46193799999999</v>
      </c>
      <c r="E114" s="195">
        <v>42736</v>
      </c>
      <c r="F114" s="197">
        <v>129.93676500000001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128.12818258333334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128.41920308333331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0</v>
      </c>
      <c r="E117" s="195">
        <v>42826</v>
      </c>
      <c r="F117" s="197">
        <v>117.84075300000001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0</v>
      </c>
      <c r="E118" s="195">
        <v>42856</v>
      </c>
      <c r="F118" s="197">
        <v>106.25708241666666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5">
        <v>42887</v>
      </c>
      <c r="F119" s="197">
        <v>95.270564916666672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5">
        <v>42917</v>
      </c>
      <c r="F120" s="197">
        <v>86.586109000000008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73.099011666666669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61.918253416666666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50.87171816666666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39.323758916666662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28.212633999999998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82">
        <v>18.105115999999999</v>
      </c>
      <c r="I15" s="30">
        <v>9.3525188546573332</v>
      </c>
      <c r="J15" s="30">
        <v>109.35251885465733</v>
      </c>
      <c r="K15" s="30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45.809780000000003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107.714832</v>
      </c>
      <c r="D28" s="70">
        <v>101.30878899999999</v>
      </c>
      <c r="E28" s="70">
        <v>88.987335999999999</v>
      </c>
      <c r="F28" s="70">
        <v>66.803044</v>
      </c>
      <c r="G28" s="70">
        <v>45.27957</v>
      </c>
      <c r="H28" s="30">
        <v>45.809780000000003</v>
      </c>
      <c r="I28" s="66">
        <v>1.1709696006388937</v>
      </c>
      <c r="J28" s="30">
        <v>101.1709696006389</v>
      </c>
      <c r="K28" s="30">
        <v>-32.219301264175925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-5.9472246124842032</v>
      </c>
      <c r="E29" s="70">
        <v>-12.162274489333791</v>
      </c>
      <c r="F29" s="70">
        <v>-24.929718089324528</v>
      </c>
      <c r="G29" s="70">
        <v>-32.219301264175925</v>
      </c>
      <c r="H29" s="30">
        <v>1.1709696006388937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175</v>
      </c>
      <c r="E53" s="139" t="s">
        <v>169</v>
      </c>
      <c r="F53" s="139" t="s">
        <v>170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17.031535250000001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15.592643750000001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14.12990525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12.902590999999999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10.807740250000002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8.9309848333333317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7.1769724166666657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5.5411648333333332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3.8174816666666671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82">
        <v>38.979227999999999</v>
      </c>
      <c r="I15" s="30">
        <v>-3.6405961358718208</v>
      </c>
      <c r="J15" s="30">
        <v>96.359403864128183</v>
      </c>
      <c r="K15" s="30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/>
      <c r="I16" s="21" t="s">
        <v>97</v>
      </c>
      <c r="J16" s="21" t="s">
        <v>97</v>
      </c>
      <c r="K16" s="21" t="s">
        <v>97</v>
      </c>
      <c r="L16" s="170"/>
      <c r="N16" s="139" t="s">
        <v>97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/>
      <c r="I17" s="21" t="s">
        <v>97</v>
      </c>
      <c r="J17" s="21" t="s">
        <v>97</v>
      </c>
      <c r="K17" s="21" t="s">
        <v>97</v>
      </c>
      <c r="L17" s="170"/>
      <c r="N17" s="139" t="s">
        <v>97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/>
      <c r="I18" s="21" t="s">
        <v>97</v>
      </c>
      <c r="J18" s="21" t="s">
        <v>97</v>
      </c>
      <c r="K18" s="21" t="s">
        <v>97</v>
      </c>
      <c r="L18" s="170"/>
      <c r="N18" s="139" t="s">
        <v>97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/>
      <c r="I19" s="21" t="s">
        <v>97</v>
      </c>
      <c r="J19" s="21" t="s">
        <v>97</v>
      </c>
      <c r="K19" s="21" t="s">
        <v>97</v>
      </c>
      <c r="L19" s="170"/>
      <c r="N19" s="139" t="s">
        <v>97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94.540503000000001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168.76645300000001</v>
      </c>
      <c r="D28" s="78">
        <v>155.65745900000002</v>
      </c>
      <c r="E28" s="78">
        <v>133.29616299999998</v>
      </c>
      <c r="F28" s="78">
        <v>121.63416999999998</v>
      </c>
      <c r="G28" s="78">
        <v>103.48537400000001</v>
      </c>
      <c r="H28" s="30">
        <v>94.540503000000001</v>
      </c>
      <c r="I28" s="66">
        <v>-8.6436089026455161</v>
      </c>
      <c r="J28" s="30">
        <v>91.356391097354489</v>
      </c>
      <c r="K28" s="30">
        <v>-14.920803915544434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-7.7675354117918154</v>
      </c>
      <c r="E29" s="78">
        <v>-14.36570797419996</v>
      </c>
      <c r="F29" s="78">
        <v>-8.7489337558801274</v>
      </c>
      <c r="G29" s="78">
        <v>-14.920803915544434</v>
      </c>
      <c r="H29" s="30">
        <v>-8.6436089026455161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176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33.129742416666666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29.767905333333331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26.572757416666665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24.205327999999998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20.420638583333336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17.168507000000002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14.207834750000002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11.130559749999998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7.8783752500000004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37.507365</v>
      </c>
      <c r="I13" s="68">
        <v>-5.1096130537866546</v>
      </c>
      <c r="J13" s="68">
        <v>94.89038694621334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82">
        <v>43.910223000000002</v>
      </c>
      <c r="I15" s="30">
        <v>7.0099469517514779</v>
      </c>
      <c r="J15" s="30">
        <v>107.00994695175147</v>
      </c>
      <c r="K15" s="30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/>
      <c r="I16" s="68" t="s">
        <v>97</v>
      </c>
      <c r="J16" s="68" t="s">
        <v>97</v>
      </c>
      <c r="K16" s="68" t="s">
        <v>97</v>
      </c>
      <c r="L16" s="60"/>
      <c r="N16" s="139" t="s">
        <v>97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/>
      <c r="I17" s="68" t="s">
        <v>97</v>
      </c>
      <c r="J17" s="68" t="s">
        <v>97</v>
      </c>
      <c r="K17" s="68" t="s">
        <v>97</v>
      </c>
      <c r="L17" s="60"/>
      <c r="N17" s="139" t="s">
        <v>97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120.40119200000001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173.70057300000002</v>
      </c>
      <c r="D28" s="70">
        <v>141.27898400000001</v>
      </c>
      <c r="E28" s="70">
        <v>130.12899999999999</v>
      </c>
      <c r="F28" s="70">
        <v>161.336454</v>
      </c>
      <c r="G28" s="70">
        <v>126.43619099999999</v>
      </c>
      <c r="H28" s="30">
        <v>120.40119200000001</v>
      </c>
      <c r="I28" s="66">
        <v>-4.7731578690155096</v>
      </c>
      <c r="J28" s="30">
        <v>95.226842130984494</v>
      </c>
      <c r="K28" s="30">
        <v>-21.631975994712271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-18.665217068685202</v>
      </c>
      <c r="E29" s="70">
        <v>-7.8921745360230116</v>
      </c>
      <c r="F29" s="70">
        <v>23.981936386201387</v>
      </c>
      <c r="G29" s="70">
        <v>-21.631975994712271</v>
      </c>
      <c r="H29" s="30">
        <v>-4.7731578690155096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168</v>
      </c>
      <c r="D53" s="139" t="s">
        <v>177</v>
      </c>
      <c r="E53" s="139" t="s">
        <v>169</v>
      </c>
      <c r="F53" s="139" t="s">
        <v>170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37.507365</v>
      </c>
      <c r="E114" s="195">
        <v>42736</v>
      </c>
      <c r="F114" s="197">
        <v>46.523287416666669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45.948973583333334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46.188677416666671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42.442093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38.355252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34.54282358333333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31.446211166666671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26.861521583333332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23.083955666666668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18.78967616666667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14.010034499999998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10.033432666666668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82">
        <v>25.604955</v>
      </c>
      <c r="I15" s="30">
        <v>2.1545124725672604</v>
      </c>
      <c r="J15" s="30">
        <v>102.15451247256726</v>
      </c>
      <c r="K15" s="30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77.800133000000002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73.903458000000001</v>
      </c>
      <c r="D28" s="70">
        <v>81.058317000000002</v>
      </c>
      <c r="E28" s="70">
        <v>81.535005999999996</v>
      </c>
      <c r="F28" s="70">
        <v>99.692250999999999</v>
      </c>
      <c r="G28" s="70">
        <v>86.701201999999995</v>
      </c>
      <c r="H28" s="30">
        <v>77.800133000000002</v>
      </c>
      <c r="I28" s="66">
        <v>-10.266373238977689</v>
      </c>
      <c r="J28" s="30">
        <v>89.733626761022308</v>
      </c>
      <c r="K28" s="30">
        <v>-13.031152240709265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9.6813588885110047</v>
      </c>
      <c r="E29" s="70">
        <v>0.58808154134262214</v>
      </c>
      <c r="F29" s="70">
        <v>22.269263094185575</v>
      </c>
      <c r="G29" s="70">
        <v>-13.031152240709265</v>
      </c>
      <c r="H29" s="30">
        <v>-10.266373238977689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168</v>
      </c>
      <c r="D53" s="139" t="s">
        <v>178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25.23738233333334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22.541281333333334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20.025078666666666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18.03197883333333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15.009111249999998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12.734805916666666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10.697234833333333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8.6419998333333332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6.4833444166666672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82">
        <v>94.669550999999998</v>
      </c>
      <c r="I15" s="30">
        <v>28.249916664930375</v>
      </c>
      <c r="J15" s="30">
        <v>128.24991666493037</v>
      </c>
      <c r="K15" s="30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235.646658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254.19032199999998</v>
      </c>
      <c r="D28" s="70">
        <v>200.45673299999999</v>
      </c>
      <c r="E28" s="70">
        <v>229.32404400000001</v>
      </c>
      <c r="F28" s="70">
        <v>224.20263</v>
      </c>
      <c r="G28" s="70">
        <v>215.921269</v>
      </c>
      <c r="H28" s="30">
        <v>235.646658</v>
      </c>
      <c r="I28" s="66">
        <v>9.1354543678603619</v>
      </c>
      <c r="J28" s="30">
        <v>109.13545436786036</v>
      </c>
      <c r="K28" s="30">
        <v>-3.6936948509480039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-21.139116775657573</v>
      </c>
      <c r="E29" s="70">
        <v>14.400768967934852</v>
      </c>
      <c r="F29" s="70">
        <v>-2.2332651695257999</v>
      </c>
      <c r="G29" s="70">
        <v>-3.6936948509480039</v>
      </c>
      <c r="H29" s="30">
        <v>9.1354543678603619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179</v>
      </c>
      <c r="E53" s="139" t="s">
        <v>169</v>
      </c>
      <c r="F53" s="139" t="s">
        <v>170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63.488577416666658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57.375901999999996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51.005943166666661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45.948361749999997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39.822103583333337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34.646842166666666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29.912271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25.02768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19.637221499999999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17.659991999999999</v>
      </c>
      <c r="I13" s="68">
        <v>-9.6516024032275443</v>
      </c>
      <c r="J13" s="68">
        <v>90.348397596772458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82">
        <v>24.314665000000002</v>
      </c>
      <c r="I15" s="30">
        <v>25.3979369988784</v>
      </c>
      <c r="J15" s="30">
        <v>125.39793699887841</v>
      </c>
      <c r="K15" s="30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63.594520000000003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105.78559799999999</v>
      </c>
      <c r="D28" s="70">
        <v>100.83954700000001</v>
      </c>
      <c r="E28" s="70">
        <v>98.322085000000001</v>
      </c>
      <c r="F28" s="70">
        <v>91.821800999999994</v>
      </c>
      <c r="G28" s="70">
        <v>63.467275000000001</v>
      </c>
      <c r="H28" s="30">
        <v>63.594520000000003</v>
      </c>
      <c r="I28" s="66">
        <v>0.2004891497232375</v>
      </c>
      <c r="J28" s="30">
        <v>100.20048914972324</v>
      </c>
      <c r="K28" s="30">
        <v>-30.879949740911737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-4.675542884391481</v>
      </c>
      <c r="E29" s="70">
        <v>-2.4965026865898299</v>
      </c>
      <c r="F29" s="70">
        <v>-6.6112145607978174</v>
      </c>
      <c r="G29" s="70">
        <v>-30.879949740911737</v>
      </c>
      <c r="H29" s="30">
        <v>0.2004891497232375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168</v>
      </c>
      <c r="D53" s="139" t="s">
        <v>180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17.659991999999999</v>
      </c>
      <c r="E114" s="195">
        <v>42736</v>
      </c>
      <c r="F114" s="197">
        <v>23.450875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23.20830325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23.618691666666663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21.837811916666666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19.643570916666665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18.131756666666664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16.91773808333333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14.194639666666665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12.404474583333332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9.6803022500000004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7.7862562500000001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5.2995433333333333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U10" sqref="U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189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82">
        <v>10.363594000000001</v>
      </c>
      <c r="I15" s="30">
        <v>-8.5325832781938953</v>
      </c>
      <c r="J15" s="30">
        <v>91.467416721806103</v>
      </c>
      <c r="K15" s="30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28.869163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49.434573000000007</v>
      </c>
      <c r="D28" s="70">
        <v>37.018571999999999</v>
      </c>
      <c r="E28" s="70">
        <v>38.566205000000004</v>
      </c>
      <c r="F28" s="70">
        <v>40.632125000000002</v>
      </c>
      <c r="G28" s="70">
        <v>31.084290000000003</v>
      </c>
      <c r="H28" s="30">
        <v>28.869163</v>
      </c>
      <c r="I28" s="66">
        <v>-7.1261946147073036</v>
      </c>
      <c r="J28" s="30">
        <v>92.873805385292698</v>
      </c>
      <c r="K28" s="30">
        <v>-23.498241846814562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-25.116027602787238</v>
      </c>
      <c r="E29" s="70">
        <v>4.1806934097836201</v>
      </c>
      <c r="F29" s="70">
        <v>5.3568143404309598</v>
      </c>
      <c r="G29" s="70">
        <v>-23.498241846814562</v>
      </c>
      <c r="H29" s="30">
        <v>-7.1261946147073036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11.678942916666669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10.553611000000002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9.4348329166666662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8.7040844166666673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7.3542498333333342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6.1760151666666667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5.0779043333333336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3.5568167499999999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2.4057635833333335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82">
        <v>10.076411999999999</v>
      </c>
      <c r="I15" s="30">
        <v>-30.142892707794388</v>
      </c>
      <c r="J15" s="30">
        <v>69.857107292205612</v>
      </c>
      <c r="K15" s="30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/>
      <c r="I16" s="144" t="s">
        <v>97</v>
      </c>
      <c r="J16" s="144" t="s">
        <v>97</v>
      </c>
      <c r="K16" s="144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27.975259999999999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30.844873</v>
      </c>
      <c r="D28" s="70">
        <v>34.843828999999999</v>
      </c>
      <c r="E28" s="70">
        <v>34.786862999999997</v>
      </c>
      <c r="F28" s="70">
        <v>31.864058999999997</v>
      </c>
      <c r="G28" s="70">
        <v>34.728687000000001</v>
      </c>
      <c r="H28" s="30">
        <v>27.975259999999999</v>
      </c>
      <c r="I28" s="66">
        <v>-19.446249148434557</v>
      </c>
      <c r="J28" s="30">
        <v>80.553750851565439</v>
      </c>
      <c r="K28" s="30">
        <v>8.9901540792401988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12.964734852369153</v>
      </c>
      <c r="E29" s="70">
        <v>-0.1634894947969201</v>
      </c>
      <c r="F29" s="70">
        <v>-8.4020338367388874</v>
      </c>
      <c r="G29" s="70">
        <v>8.9901540792401988</v>
      </c>
      <c r="H29" s="30">
        <v>-19.446249148434557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181</v>
      </c>
      <c r="E53" s="139" t="s">
        <v>169</v>
      </c>
      <c r="F53" s="139" t="s">
        <v>170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10.985888833333334</v>
      </c>
      <c r="G117" s="41"/>
    </row>
    <row r="118" spans="2:7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9.7936018333333337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8.7450351666666659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7.8829270833333327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6.50815725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5.4609370000000004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4.4245035833333333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3.4833570833333329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2.3312716666666664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82">
        <v>9.2856070000000006</v>
      </c>
      <c r="I15" s="30">
        <v>21.832074549795301</v>
      </c>
      <c r="J15" s="30">
        <v>121.83207454979529</v>
      </c>
      <c r="K15" s="30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/>
      <c r="I16" s="144" t="s">
        <v>97</v>
      </c>
      <c r="J16" s="144" t="s">
        <v>97</v>
      </c>
      <c r="K16" s="144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26.199471000000003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39.134335</v>
      </c>
      <c r="D28" s="70">
        <v>25.748158000000004</v>
      </c>
      <c r="E28" s="70">
        <v>26.157150999999999</v>
      </c>
      <c r="F28" s="70">
        <v>24.331704000000002</v>
      </c>
      <c r="G28" s="70">
        <v>23.933482999999999</v>
      </c>
      <c r="H28" s="30">
        <v>26.199471000000003</v>
      </c>
      <c r="I28" s="66">
        <v>9.4678572274666593</v>
      </c>
      <c r="J28" s="30">
        <v>109.46785722746665</v>
      </c>
      <c r="K28" s="30">
        <v>-1.6366342447697191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-34.205709640907386</v>
      </c>
      <c r="E29" s="70">
        <v>1.5884359572439832</v>
      </c>
      <c r="F29" s="70">
        <v>-6.9787684446214975</v>
      </c>
      <c r="G29" s="70">
        <v>-1.6366342447697191</v>
      </c>
      <c r="H29" s="30">
        <v>9.4678572274666593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168</v>
      </c>
      <c r="D53" s="139" t="s">
        <v>183</v>
      </c>
      <c r="E53" s="139" t="s">
        <v>169</v>
      </c>
      <c r="F53" s="139" t="s">
        <v>170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8.8092582499999992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7.8451810833333324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7.152478583333334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6.6329291666666661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5.8019651666666681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4.5336149166666662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3.7509051666666671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3.037535416666667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2.1832892500000001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35.060974000000002</v>
      </c>
      <c r="I13" s="68">
        <v>17.799496647931392</v>
      </c>
      <c r="J13" s="68">
        <v>117.79949664793139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82">
        <v>81.453244999999995</v>
      </c>
      <c r="I15" s="30">
        <v>44.741524237588614</v>
      </c>
      <c r="J15" s="30">
        <v>144.74152423758861</v>
      </c>
      <c r="K15" s="30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189.82673399999999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220.48299399999999</v>
      </c>
      <c r="D28" s="70">
        <v>150.04891099999998</v>
      </c>
      <c r="E28" s="70">
        <v>186.067352</v>
      </c>
      <c r="F28" s="70">
        <v>171.57811099999998</v>
      </c>
      <c r="G28" s="70">
        <v>160.99516799999998</v>
      </c>
      <c r="H28" s="30">
        <v>189.82673399999999</v>
      </c>
      <c r="I28" s="66">
        <v>17.908342441681246</v>
      </c>
      <c r="J28" s="30">
        <v>117.90834244168124</v>
      </c>
      <c r="K28" s="30">
        <v>-6.1680029802869241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-31.945358561304737</v>
      </c>
      <c r="E29" s="70">
        <v>24.004466783501034</v>
      </c>
      <c r="F29" s="70">
        <v>-7.7870947505073396</v>
      </c>
      <c r="G29" s="70">
        <v>-6.1680029802869241</v>
      </c>
      <c r="H29" s="30">
        <v>17.908342441681246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98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35.060974000000002</v>
      </c>
      <c r="E114" s="195">
        <v>42736</v>
      </c>
      <c r="F114" s="197">
        <v>49.156769666666669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49.019734416666672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51.117924250000009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46.269178583333336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41.339580416666671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37.074175083333337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33.725102916666664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30.184701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26.836349333333331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23.372329500000003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19.403287333333335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15.818894499999999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82">
        <v>24.280840999999999</v>
      </c>
      <c r="I15" s="30">
        <v>1.6140166240297349</v>
      </c>
      <c r="J15" s="30">
        <v>101.61401662402973</v>
      </c>
      <c r="K15" s="30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63.034103999999999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80.954003</v>
      </c>
      <c r="D28" s="70">
        <v>82.430830999999998</v>
      </c>
      <c r="E28" s="70">
        <v>88.150114000000002</v>
      </c>
      <c r="F28" s="70">
        <v>93.534773000000001</v>
      </c>
      <c r="G28" s="70">
        <v>62.442650999999998</v>
      </c>
      <c r="H28" s="30">
        <v>63.034103999999999</v>
      </c>
      <c r="I28" s="66">
        <v>0.94719392999507157</v>
      </c>
      <c r="J28" s="30">
        <v>100.94719392999507</v>
      </c>
      <c r="K28" s="30">
        <v>-33.241243874083068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1.8242803879630287</v>
      </c>
      <c r="E29" s="70">
        <v>6.938281381634992</v>
      </c>
      <c r="F29" s="70">
        <v>6.1085105346545543</v>
      </c>
      <c r="G29" s="70">
        <v>-33.241243874083068</v>
      </c>
      <c r="H29" s="30">
        <v>0.94719392999507157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168</v>
      </c>
      <c r="D53" s="139" t="s">
        <v>185</v>
      </c>
      <c r="E53" s="139" t="s">
        <v>169</v>
      </c>
      <c r="F53" s="139" t="s">
        <v>170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22.666060999999999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20.838240666666668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18.852327416666668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17.229537166666667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14.985065000000001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12.738554333333335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10.452084916666665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8.4207458333333332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5.2528420000000002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11.661473000000001</v>
      </c>
      <c r="I13" s="68">
        <v>-8.7520175111398864</v>
      </c>
      <c r="J13" s="68">
        <v>91.247982488860117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82">
        <v>18.475072000000001</v>
      </c>
      <c r="I15" s="30">
        <v>7.0622071012535148</v>
      </c>
      <c r="J15" s="30">
        <v>107.06220710125352</v>
      </c>
      <c r="K15" s="30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47.233184000000001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79.253094000000004</v>
      </c>
      <c r="D28" s="70">
        <v>56.709045999999994</v>
      </c>
      <c r="E28" s="70">
        <v>56.954232999999995</v>
      </c>
      <c r="F28" s="70">
        <v>56.34776500000001</v>
      </c>
      <c r="G28" s="70">
        <v>51.932778999999996</v>
      </c>
      <c r="H28" s="30">
        <v>47.233184000000001</v>
      </c>
      <c r="I28" s="66">
        <v>-9.0493809314537099</v>
      </c>
      <c r="J28" s="30">
        <v>90.950619068546288</v>
      </c>
      <c r="K28" s="30">
        <v>-7.8352459942289006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-28.445637718572868</v>
      </c>
      <c r="E29" s="70">
        <v>0.43235959215395248</v>
      </c>
      <c r="F29" s="70">
        <v>-1.0648339342924418</v>
      </c>
      <c r="G29" s="70">
        <v>-7.8352459942289006</v>
      </c>
      <c r="H29" s="30">
        <v>-9.0493809314537099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168</v>
      </c>
      <c r="D53" s="139" t="s">
        <v>184</v>
      </c>
      <c r="E53" s="139" t="s">
        <v>169</v>
      </c>
      <c r="F53" s="139" t="s">
        <v>170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11.661473000000001</v>
      </c>
      <c r="E114" s="195">
        <v>42736</v>
      </c>
      <c r="F114" s="197">
        <v>19.504322249999998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19.104341333333334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19.205898166666667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0</v>
      </c>
      <c r="E117" s="195">
        <v>42826</v>
      </c>
      <c r="F117" s="197">
        <v>17.745644250000002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0</v>
      </c>
      <c r="E118" s="195">
        <v>42856</v>
      </c>
      <c r="F118" s="197">
        <v>15.899249333333335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14.310670500000002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13.298556250000003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11.139245666666667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9.1709197499999995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7.4817628333333337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5.951028833333333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3.9360986666666666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166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82">
        <v>16.639305</v>
      </c>
      <c r="I15" s="30">
        <v>-9.4350864653465312</v>
      </c>
      <c r="J15" s="30">
        <v>90.564913534653471</v>
      </c>
      <c r="K15" s="30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45.412804000000001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54.317944000000004</v>
      </c>
      <c r="D28" s="70">
        <v>60.350664999999992</v>
      </c>
      <c r="E28" s="70">
        <v>53.033542999999995</v>
      </c>
      <c r="F28" s="70">
        <v>51.439093</v>
      </c>
      <c r="G28" s="70">
        <v>44.796861</v>
      </c>
      <c r="H28" s="30">
        <v>45.412804000000001</v>
      </c>
      <c r="I28" s="66">
        <v>1.3749691077685089</v>
      </c>
      <c r="J28" s="30">
        <v>101.37496910776851</v>
      </c>
      <c r="K28" s="30">
        <v>-12.91280932966683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11.106313228645014</v>
      </c>
      <c r="E29" s="70">
        <v>-12.124343617423271</v>
      </c>
      <c r="F29" s="70">
        <v>-3.006493456414927</v>
      </c>
      <c r="G29" s="70">
        <v>-12.91280932966683</v>
      </c>
      <c r="H29" s="30">
        <v>1.3749691077685089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168</v>
      </c>
      <c r="D53" s="139" t="s">
        <v>186</v>
      </c>
      <c r="E53" s="139" t="s">
        <v>169</v>
      </c>
      <c r="F53" s="139" t="s">
        <v>170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15.798690333333333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14.251026750000001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12.653897333333335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11.429591166666667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9.5787744166666666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8.0575750833333331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6.6793276666666657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5.221008583333334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3.7844003333333336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159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191</v>
      </c>
      <c r="J10" s="210" t="s">
        <v>193</v>
      </c>
      <c r="K10" s="210" t="s">
        <v>161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16.023551000000001</v>
      </c>
      <c r="I13" s="68">
        <v>25.091385471193362</v>
      </c>
      <c r="J13" s="68">
        <v>125.09138547119336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82">
        <v>13.245817000000001</v>
      </c>
      <c r="I15" s="30">
        <v>20.454603737436262</v>
      </c>
      <c r="J15" s="30">
        <v>120.45460373743626</v>
      </c>
      <c r="K15" s="30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39.56485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41.503059</v>
      </c>
      <c r="D28" s="70">
        <v>51.963683000000003</v>
      </c>
      <c r="E28" s="70">
        <v>44.718456000000003</v>
      </c>
      <c r="F28" s="70">
        <v>62.175922999999997</v>
      </c>
      <c r="G28" s="70">
        <v>38.798408999999999</v>
      </c>
      <c r="H28" s="30">
        <v>39.56485</v>
      </c>
      <c r="I28" s="66">
        <v>1.9754444054651765</v>
      </c>
      <c r="J28" s="30">
        <v>101.97544440546518</v>
      </c>
      <c r="K28" s="30">
        <v>-37.598981843824006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25.204465049190716</v>
      </c>
      <c r="E29" s="70">
        <v>-13.942866597812165</v>
      </c>
      <c r="F29" s="70">
        <v>39.038617522930565</v>
      </c>
      <c r="G29" s="70">
        <v>-37.598981843824006</v>
      </c>
      <c r="H29" s="30">
        <v>1.9754444054651765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160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168</v>
      </c>
      <c r="D53" s="139" t="s">
        <v>187</v>
      </c>
      <c r="E53" s="139" t="s">
        <v>169</v>
      </c>
      <c r="F53" s="139" t="s">
        <v>170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16.023551000000001</v>
      </c>
      <c r="E114" s="195">
        <v>42736</v>
      </c>
      <c r="F114" s="197">
        <v>15.102152916666666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14.710742166666664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14.898183416666663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0</v>
      </c>
      <c r="E117" s="195">
        <v>42826</v>
      </c>
      <c r="F117" s="197">
        <v>13.637890749999999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0</v>
      </c>
      <c r="E118" s="195">
        <v>42856</v>
      </c>
      <c r="F118" s="197">
        <v>11.811343166666665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10.560923499999999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9.6192000000000011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8.235695333333334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7.0042697499999997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5.6749194166666657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4.6195260833333336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3.2970708333333332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200</v>
      </c>
      <c r="D10" s="217"/>
      <c r="E10" s="212" t="s">
        <v>191</v>
      </c>
      <c r="F10" s="212" t="s">
        <v>192</v>
      </c>
      <c r="G10" s="217" t="s">
        <v>201</v>
      </c>
      <c r="H10" s="217"/>
      <c r="I10" s="212" t="s">
        <v>191</v>
      </c>
      <c r="J10" s="212" t="s">
        <v>192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6477.1793358900013</v>
      </c>
      <c r="D13" s="30">
        <v>8483.7950991600028</v>
      </c>
      <c r="E13" s="78">
        <v>30.979777758373285</v>
      </c>
      <c r="F13" s="78">
        <v>100</v>
      </c>
      <c r="G13" s="78">
        <v>2310.4582999800023</v>
      </c>
      <c r="H13" s="30">
        <v>3209.5933591699986</v>
      </c>
      <c r="I13" s="78">
        <v>38.915874794095132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1412.0205824899999</v>
      </c>
      <c r="D14" s="24">
        <v>2127.7776367000001</v>
      </c>
      <c r="E14" s="21">
        <v>50.69027060128348</v>
      </c>
      <c r="F14" s="21">
        <v>25.080493008496578</v>
      </c>
      <c r="G14" s="21">
        <v>511.79796209</v>
      </c>
      <c r="H14" s="24">
        <v>689.58016527999996</v>
      </c>
      <c r="I14" s="21">
        <v>34.736793883273975</v>
      </c>
      <c r="J14" s="21">
        <v>21.484969842358019</v>
      </c>
      <c r="K14" s="16"/>
    </row>
    <row r="15" spans="1:14" ht="15.6" x14ac:dyDescent="0.3">
      <c r="A15" s="14"/>
      <c r="B15" s="121" t="s">
        <v>207</v>
      </c>
      <c r="C15" s="21">
        <v>951.83711105999907</v>
      </c>
      <c r="D15" s="24">
        <v>1101.512873640007</v>
      </c>
      <c r="E15" s="21">
        <v>15.724934533527879</v>
      </c>
      <c r="F15" s="21">
        <v>12.983727927953728</v>
      </c>
      <c r="G15" s="21">
        <v>377.16994529000135</v>
      </c>
      <c r="H15" s="24">
        <v>442.36920642999928</v>
      </c>
      <c r="I15" s="21">
        <v>17.286441285735798</v>
      </c>
      <c r="J15" s="21">
        <v>13.78271814920492</v>
      </c>
      <c r="K15" s="16"/>
    </row>
    <row r="16" spans="1:14" x14ac:dyDescent="0.25">
      <c r="A16" s="14"/>
      <c r="B16" s="121" t="s">
        <v>228</v>
      </c>
      <c r="C16" s="21">
        <v>409.82178252999978</v>
      </c>
      <c r="D16" s="24">
        <v>665.44501243999946</v>
      </c>
      <c r="E16" s="21">
        <v>62.374241879465629</v>
      </c>
      <c r="F16" s="21">
        <v>7.8437185795056097</v>
      </c>
      <c r="G16" s="21">
        <v>139.89469018999998</v>
      </c>
      <c r="H16" s="24">
        <v>243.22848185000012</v>
      </c>
      <c r="I16" s="21">
        <v>73.865413704877497</v>
      </c>
      <c r="J16" s="21">
        <v>7.5781712706714677</v>
      </c>
      <c r="K16" s="16"/>
    </row>
    <row r="17" spans="1:11" s="137" customFormat="1" x14ac:dyDescent="0.25">
      <c r="A17" s="97"/>
      <c r="B17" s="121" t="s">
        <v>223</v>
      </c>
      <c r="C17" s="21">
        <v>353.31970574999986</v>
      </c>
      <c r="D17" s="24">
        <v>663.88935726</v>
      </c>
      <c r="E17" s="21">
        <v>87.900461382629885</v>
      </c>
      <c r="F17" s="21">
        <v>7.8253817955331453</v>
      </c>
      <c r="G17" s="21">
        <v>96.900248140000002</v>
      </c>
      <c r="H17" s="24">
        <v>291.1779502600001</v>
      </c>
      <c r="I17" s="21">
        <v>200.4924712259876</v>
      </c>
      <c r="J17" s="21">
        <v>9.0721134323165096</v>
      </c>
      <c r="K17" s="99"/>
    </row>
    <row r="18" spans="1:11" s="137" customFormat="1" x14ac:dyDescent="0.25">
      <c r="A18" s="97"/>
      <c r="B18" s="122" t="s">
        <v>204</v>
      </c>
      <c r="C18" s="30">
        <v>586.77052656000171</v>
      </c>
      <c r="D18" s="30">
        <v>590.67348894000122</v>
      </c>
      <c r="E18" s="30">
        <v>0.66515992254774226</v>
      </c>
      <c r="F18" s="30">
        <v>6.9623733486736965</v>
      </c>
      <c r="G18" s="30">
        <v>203.54677562000003</v>
      </c>
      <c r="H18" s="30">
        <v>230.59873149999976</v>
      </c>
      <c r="I18" s="30">
        <v>13.290289564941492</v>
      </c>
      <c r="J18" s="30">
        <v>7.1846712556643819</v>
      </c>
      <c r="K18" s="99"/>
    </row>
    <row r="19" spans="1:11" ht="15.6" x14ac:dyDescent="0.3">
      <c r="A19" s="14"/>
      <c r="B19" s="121" t="s">
        <v>205</v>
      </c>
      <c r="C19" s="21">
        <v>460.48683097000173</v>
      </c>
      <c r="D19" s="24">
        <v>419.7837843399999</v>
      </c>
      <c r="E19" s="21">
        <v>-8.8391336934135705</v>
      </c>
      <c r="F19" s="21">
        <v>4.9480660415945632</v>
      </c>
      <c r="G19" s="21">
        <v>158.64979858000044</v>
      </c>
      <c r="H19" s="24">
        <v>147.55057600000038</v>
      </c>
      <c r="I19" s="21">
        <v>-6.9960521093275663</v>
      </c>
      <c r="J19" s="21">
        <v>4.5971735197681545</v>
      </c>
      <c r="K19" s="16"/>
    </row>
    <row r="20" spans="1:11" s="137" customFormat="1" ht="15.6" x14ac:dyDescent="0.3">
      <c r="A20" s="97"/>
      <c r="B20" s="121" t="s">
        <v>208</v>
      </c>
      <c r="C20" s="21">
        <v>328.62269272999799</v>
      </c>
      <c r="D20" s="24">
        <v>409.48420918999886</v>
      </c>
      <c r="E20" s="21">
        <v>24.606187658025824</v>
      </c>
      <c r="F20" s="21">
        <v>4.8266631195576926</v>
      </c>
      <c r="G20" s="21">
        <v>110.9457710100001</v>
      </c>
      <c r="H20" s="24">
        <v>158.45078222999962</v>
      </c>
      <c r="I20" s="21">
        <v>42.818226226682988</v>
      </c>
      <c r="J20" s="21">
        <v>4.9367868293127017</v>
      </c>
      <c r="K20" s="99"/>
    </row>
    <row r="21" spans="1:11" ht="15.6" x14ac:dyDescent="0.3">
      <c r="A21" s="14"/>
      <c r="B21" s="121" t="s">
        <v>215</v>
      </c>
      <c r="C21" s="21">
        <v>166.45589377999997</v>
      </c>
      <c r="D21" s="24">
        <v>325.00166787000001</v>
      </c>
      <c r="E21" s="21">
        <v>95.247918526420875</v>
      </c>
      <c r="F21" s="21">
        <v>3.8308523964962218</v>
      </c>
      <c r="G21" s="21">
        <v>59.506599639999997</v>
      </c>
      <c r="H21" s="24">
        <v>112.03592307</v>
      </c>
      <c r="I21" s="21">
        <v>88.274785902386</v>
      </c>
      <c r="J21" s="21">
        <v>3.4906578663588865</v>
      </c>
      <c r="K21" s="16"/>
    </row>
    <row r="22" spans="1:11" x14ac:dyDescent="0.25">
      <c r="A22" s="14"/>
      <c r="B22" s="121" t="s">
        <v>211</v>
      </c>
      <c r="C22" s="21">
        <v>259.41773060999969</v>
      </c>
      <c r="D22" s="24">
        <v>313.17689429999871</v>
      </c>
      <c r="E22" s="21">
        <v>20.723010552743904</v>
      </c>
      <c r="F22" s="21">
        <v>3.6914716897277136</v>
      </c>
      <c r="G22" s="21">
        <v>88.251944869999676</v>
      </c>
      <c r="H22" s="24">
        <v>128.02933821999989</v>
      </c>
      <c r="I22" s="21">
        <v>45.072540224008286</v>
      </c>
      <c r="J22" s="21">
        <v>3.9889582228294582</v>
      </c>
      <c r="K22" s="16"/>
    </row>
    <row r="23" spans="1:11" x14ac:dyDescent="0.25">
      <c r="A23" s="14"/>
      <c r="B23" s="121" t="s">
        <v>206</v>
      </c>
      <c r="C23" s="21">
        <v>300.80670568000016</v>
      </c>
      <c r="D23" s="24">
        <v>276.24564405000075</v>
      </c>
      <c r="E23" s="21">
        <v>-8.1650645302194906</v>
      </c>
      <c r="F23" s="21">
        <v>3.2561564821073108</v>
      </c>
      <c r="G23" s="21">
        <v>106.16026537000009</v>
      </c>
      <c r="H23" s="24">
        <v>106.86478351999978</v>
      </c>
      <c r="I23" s="21">
        <v>0.66363638744140196</v>
      </c>
      <c r="J23" s="21">
        <v>3.3295427663657375</v>
      </c>
      <c r="K23" s="16"/>
    </row>
    <row r="24" spans="1:11" ht="15.6" x14ac:dyDescent="0.3">
      <c r="A24" s="14"/>
      <c r="B24" s="121" t="s">
        <v>214</v>
      </c>
      <c r="C24" s="21">
        <v>120.91319917000035</v>
      </c>
      <c r="D24" s="24">
        <v>205.08259696999997</v>
      </c>
      <c r="E24" s="21">
        <v>69.611422390420714</v>
      </c>
      <c r="F24" s="21">
        <v>2.417345003892251</v>
      </c>
      <c r="G24" s="21">
        <v>49.330959950000072</v>
      </c>
      <c r="H24" s="24">
        <v>92.592389339999869</v>
      </c>
      <c r="I24" s="21">
        <v>87.696305593582395</v>
      </c>
      <c r="J24" s="21">
        <v>2.8848635630260735</v>
      </c>
      <c r="K24" s="16"/>
    </row>
    <row r="25" spans="1:11" ht="15.6" x14ac:dyDescent="0.3">
      <c r="A25" s="14"/>
      <c r="B25" s="121" t="s">
        <v>217</v>
      </c>
      <c r="C25" s="21">
        <v>169.20197319999986</v>
      </c>
      <c r="D25" s="24">
        <v>188.88493032000025</v>
      </c>
      <c r="E25" s="21">
        <v>11.632817719409672</v>
      </c>
      <c r="F25" s="21">
        <v>2.2264202295350359</v>
      </c>
      <c r="G25" s="21">
        <v>59.429235440000092</v>
      </c>
      <c r="H25" s="24">
        <v>104.5779752400001</v>
      </c>
      <c r="I25" s="21">
        <v>75.970588323624469</v>
      </c>
      <c r="J25" s="21">
        <v>3.2582936072326616</v>
      </c>
      <c r="K25" s="16"/>
    </row>
    <row r="26" spans="1:11" ht="15.6" x14ac:dyDescent="0.3">
      <c r="A26" s="14"/>
      <c r="B26" s="121" t="s">
        <v>219</v>
      </c>
      <c r="C26" s="21">
        <v>179.39308871</v>
      </c>
      <c r="D26" s="24">
        <v>182.72014615000001</v>
      </c>
      <c r="E26" s="21">
        <v>1.8546185162007012</v>
      </c>
      <c r="F26" s="21">
        <v>2.1537548233348009</v>
      </c>
      <c r="G26" s="21">
        <v>62.518190319999995</v>
      </c>
      <c r="H26" s="24">
        <v>59.999175810000004</v>
      </c>
      <c r="I26" s="21">
        <v>-4.0292505222982111</v>
      </c>
      <c r="J26" s="21">
        <v>1.8693700134497973</v>
      </c>
      <c r="K26" s="16"/>
    </row>
    <row r="27" spans="1:11" x14ac:dyDescent="0.25">
      <c r="A27" s="14"/>
      <c r="B27" s="121" t="s">
        <v>212</v>
      </c>
      <c r="C27" s="21">
        <v>140.24350491999988</v>
      </c>
      <c r="D27" s="24">
        <v>171.18749426000005</v>
      </c>
      <c r="E27" s="21">
        <v>22.06447233164328</v>
      </c>
      <c r="F27" s="21">
        <v>2.0178174067045735</v>
      </c>
      <c r="G27" s="21">
        <v>71.803849040000003</v>
      </c>
      <c r="H27" s="24">
        <v>69.26863895999999</v>
      </c>
      <c r="I27" s="21">
        <v>-3.5307439836375853</v>
      </c>
      <c r="J27" s="21">
        <v>2.1581749215082149</v>
      </c>
      <c r="K27" s="16"/>
    </row>
    <row r="28" spans="1:11" x14ac:dyDescent="0.25">
      <c r="A28" s="14"/>
      <c r="B28" s="121" t="s">
        <v>209</v>
      </c>
      <c r="C28" s="21">
        <v>129.49905424999997</v>
      </c>
      <c r="D28" s="24">
        <v>135.19357617999987</v>
      </c>
      <c r="E28" s="21">
        <v>4.3973463458710116</v>
      </c>
      <c r="F28" s="21">
        <v>1.5935506998912039</v>
      </c>
      <c r="G28" s="21">
        <v>41.777142499999982</v>
      </c>
      <c r="H28" s="24">
        <v>47.679624130000022</v>
      </c>
      <c r="I28" s="21">
        <v>14.128495336893954</v>
      </c>
      <c r="J28" s="21">
        <v>1.4855347327341797</v>
      </c>
      <c r="K28" s="16"/>
    </row>
    <row r="29" spans="1:11" x14ac:dyDescent="0.25">
      <c r="A29" s="14"/>
      <c r="B29" s="121" t="s">
        <v>226</v>
      </c>
      <c r="C29" s="21">
        <v>100.67297905999989</v>
      </c>
      <c r="D29" s="24">
        <v>124.45740708999995</v>
      </c>
      <c r="E29" s="21">
        <v>23.625433807640505</v>
      </c>
      <c r="F29" s="21">
        <v>1.4670015675216239</v>
      </c>
      <c r="G29" s="21">
        <v>30.216514990000025</v>
      </c>
      <c r="H29" s="24">
        <v>41.656721030000014</v>
      </c>
      <c r="I29" s="21">
        <v>37.86077263968415</v>
      </c>
      <c r="J29" s="21">
        <v>1.297881580885762</v>
      </c>
      <c r="K29" s="16"/>
    </row>
    <row r="30" spans="1:11" x14ac:dyDescent="0.25">
      <c r="A30" s="14"/>
      <c r="B30" s="121" t="s">
        <v>225</v>
      </c>
      <c r="C30" s="21">
        <v>73.141700939999993</v>
      </c>
      <c r="D30" s="24">
        <v>123.63569636999998</v>
      </c>
      <c r="E30" s="21">
        <v>69.035850658465691</v>
      </c>
      <c r="F30" s="21">
        <v>1.4573159172861374</v>
      </c>
      <c r="G30" s="21">
        <v>20.085691330000003</v>
      </c>
      <c r="H30" s="24">
        <v>56.379048400000009</v>
      </c>
      <c r="I30" s="21">
        <v>180.69259590677979</v>
      </c>
      <c r="J30" s="21">
        <v>1.7565791703463531</v>
      </c>
      <c r="K30" s="16"/>
    </row>
    <row r="31" spans="1:11" x14ac:dyDescent="0.25">
      <c r="A31" s="14"/>
      <c r="B31" s="121" t="s">
        <v>210</v>
      </c>
      <c r="C31" s="21">
        <v>51.439890790000085</v>
      </c>
      <c r="D31" s="24">
        <v>83.818058820000147</v>
      </c>
      <c r="E31" s="21">
        <v>62.943695122102362</v>
      </c>
      <c r="F31" s="21">
        <v>0.98797834978710342</v>
      </c>
      <c r="G31" s="21">
        <v>17.05086382999999</v>
      </c>
      <c r="H31" s="24">
        <v>35.072187370000037</v>
      </c>
      <c r="I31" s="21">
        <v>105.69155744644792</v>
      </c>
      <c r="J31" s="21">
        <v>1.0927299332109071</v>
      </c>
      <c r="K31" s="16"/>
    </row>
    <row r="32" spans="1:11" x14ac:dyDescent="0.25">
      <c r="A32" s="14"/>
      <c r="B32" s="121" t="s">
        <v>216</v>
      </c>
      <c r="C32" s="21">
        <v>57.724508540000045</v>
      </c>
      <c r="D32" s="24">
        <v>71.381460790000077</v>
      </c>
      <c r="E32" s="21">
        <v>23.658845428777408</v>
      </c>
      <c r="F32" s="21">
        <v>0.84138595941653149</v>
      </c>
      <c r="G32" s="21">
        <v>15.751311249999995</v>
      </c>
      <c r="H32" s="24">
        <v>23.529403619999989</v>
      </c>
      <c r="I32" s="21">
        <v>49.380602329218767</v>
      </c>
      <c r="J32" s="21">
        <v>0.73309609620094363</v>
      </c>
      <c r="K32" s="16"/>
    </row>
    <row r="33" spans="1:11" x14ac:dyDescent="0.25">
      <c r="A33" s="14"/>
      <c r="B33" s="121" t="s">
        <v>220</v>
      </c>
      <c r="C33" s="21">
        <v>77.329744969999993</v>
      </c>
      <c r="D33" s="24">
        <v>62.931721130000007</v>
      </c>
      <c r="E33" s="21">
        <v>-18.618998220653239</v>
      </c>
      <c r="F33" s="21">
        <v>0.74178737692793872</v>
      </c>
      <c r="G33" s="21">
        <v>33.072550890000002</v>
      </c>
      <c r="H33" s="24">
        <v>39.400331189999996</v>
      </c>
      <c r="I33" s="21">
        <v>19.133027630817836</v>
      </c>
      <c r="J33" s="21">
        <v>1.227580156764436</v>
      </c>
      <c r="K33" s="16"/>
    </row>
    <row r="34" spans="1:11" x14ac:dyDescent="0.25">
      <c r="A34" s="14"/>
      <c r="B34" s="121" t="s">
        <v>221</v>
      </c>
      <c r="C34" s="21">
        <v>36.732694499999987</v>
      </c>
      <c r="D34" s="24">
        <v>52.411433049999992</v>
      </c>
      <c r="E34" s="21">
        <v>42.683333644364183</v>
      </c>
      <c r="F34" s="21">
        <v>0.61778287237499818</v>
      </c>
      <c r="G34" s="21">
        <v>10.652281999999998</v>
      </c>
      <c r="H34" s="24">
        <v>17.213893040000002</v>
      </c>
      <c r="I34" s="21">
        <v>61.598172485482515</v>
      </c>
      <c r="J34" s="21">
        <v>0.53632629164124135</v>
      </c>
      <c r="K34" s="16"/>
    </row>
    <row r="35" spans="1:11" x14ac:dyDescent="0.25">
      <c r="A35" s="14"/>
      <c r="B35" s="121" t="s">
        <v>224</v>
      </c>
      <c r="C35" s="21">
        <v>67.171115159999999</v>
      </c>
      <c r="D35" s="24">
        <v>46.889689359999998</v>
      </c>
      <c r="E35" s="21">
        <v>-30.193671419166002</v>
      </c>
      <c r="F35" s="21">
        <v>0.55269709855018345</v>
      </c>
      <c r="G35" s="21">
        <v>29.921714959999999</v>
      </c>
      <c r="H35" s="24">
        <v>6.6343146000000006</v>
      </c>
      <c r="I35" s="21">
        <v>-77.827759508875417</v>
      </c>
      <c r="J35" s="21">
        <v>0.20670265225485249</v>
      </c>
      <c r="K35" s="16"/>
    </row>
    <row r="36" spans="1:11" x14ac:dyDescent="0.25">
      <c r="A36" s="14"/>
      <c r="B36" s="121" t="s">
        <v>218</v>
      </c>
      <c r="C36" s="21">
        <v>16.916611710000005</v>
      </c>
      <c r="D36" s="24">
        <v>44.764328859999971</v>
      </c>
      <c r="E36" s="21">
        <v>164.61758198030992</v>
      </c>
      <c r="F36" s="21">
        <v>0.5276450967613795</v>
      </c>
      <c r="G36" s="21">
        <v>2.9772506499999993</v>
      </c>
      <c r="H36" s="24">
        <v>17.477042910000002</v>
      </c>
      <c r="I36" s="21">
        <v>487.01953461661026</v>
      </c>
      <c r="J36" s="21">
        <v>0.54452514553181797</v>
      </c>
      <c r="K36" s="16"/>
    </row>
    <row r="37" spans="1:11" x14ac:dyDescent="0.25">
      <c r="A37" s="14"/>
      <c r="B37" s="121" t="s">
        <v>213</v>
      </c>
      <c r="C37" s="21">
        <v>22.984360189999997</v>
      </c>
      <c r="D37" s="24">
        <v>40.516600679999975</v>
      </c>
      <c r="E37" s="21">
        <v>76.279001656212643</v>
      </c>
      <c r="F37" s="21">
        <v>0.47757637008479387</v>
      </c>
      <c r="G37" s="21">
        <v>10.620211840000001</v>
      </c>
      <c r="H37" s="24">
        <v>13.032767510000001</v>
      </c>
      <c r="I37" s="21">
        <v>22.716643569324503</v>
      </c>
      <c r="J37" s="21">
        <v>0.40605665738822055</v>
      </c>
      <c r="K37" s="16"/>
    </row>
    <row r="38" spans="1:11" x14ac:dyDescent="0.25">
      <c r="A38" s="14"/>
      <c r="B38" s="121" t="s">
        <v>230</v>
      </c>
      <c r="C38" s="21">
        <v>0.34340540000000003</v>
      </c>
      <c r="D38" s="24">
        <v>38.814160090000001</v>
      </c>
      <c r="E38" s="21">
        <v>11202.722697429917</v>
      </c>
      <c r="F38" s="21">
        <v>0.45750940040787957</v>
      </c>
      <c r="G38" s="21">
        <v>8.6715E-2</v>
      </c>
      <c r="H38" s="24">
        <v>18.360694110000001</v>
      </c>
      <c r="I38" s="21">
        <v>21073.607922504758</v>
      </c>
      <c r="J38" s="21">
        <v>0.57205670797960773</v>
      </c>
      <c r="K38" s="16"/>
    </row>
    <row r="39" spans="1:11" x14ac:dyDescent="0.25">
      <c r="A39" s="14"/>
      <c r="B39" s="121" t="s">
        <v>231</v>
      </c>
      <c r="C39" s="21">
        <v>0.87272015000000003</v>
      </c>
      <c r="D39" s="24">
        <v>14.677782909999999</v>
      </c>
      <c r="E39" s="21">
        <v>1581.8430180625483</v>
      </c>
      <c r="F39" s="21">
        <v>0.17300963470290878</v>
      </c>
      <c r="G39" s="21">
        <v>0.84331436999999998</v>
      </c>
      <c r="H39" s="24">
        <v>14.677782909999999</v>
      </c>
      <c r="I39" s="21">
        <v>1640.487703298593</v>
      </c>
      <c r="J39" s="21">
        <v>0.45730973576651707</v>
      </c>
      <c r="K39" s="16"/>
    </row>
    <row r="40" spans="1:11" x14ac:dyDescent="0.25">
      <c r="A40" s="14"/>
      <c r="B40" s="121" t="s">
        <v>229</v>
      </c>
      <c r="C40" s="21">
        <v>2.1239010999999999</v>
      </c>
      <c r="D40" s="24">
        <v>2.3847171899999999</v>
      </c>
      <c r="E40" s="21">
        <v>12.280048727315984</v>
      </c>
      <c r="F40" s="21">
        <v>2.810908516916109E-2</v>
      </c>
      <c r="G40" s="21">
        <v>0.96679349999999997</v>
      </c>
      <c r="H40" s="24">
        <v>1.27250353</v>
      </c>
      <c r="I40" s="21">
        <v>31.621026620472747</v>
      </c>
      <c r="J40" s="21">
        <v>3.9646876959175591E-2</v>
      </c>
      <c r="K40" s="16"/>
    </row>
    <row r="41" spans="1:11" x14ac:dyDescent="0.25">
      <c r="A41" s="14"/>
      <c r="B41" s="121" t="s">
        <v>222</v>
      </c>
      <c r="C41" s="21">
        <v>0.73834015999999991</v>
      </c>
      <c r="D41" s="24">
        <v>0.82354837000000003</v>
      </c>
      <c r="E41" s="21">
        <v>11.540508645771098</v>
      </c>
      <c r="F41" s="21">
        <v>9.7073109424995561E-3</v>
      </c>
      <c r="G41" s="21">
        <v>0.48257815999999998</v>
      </c>
      <c r="H41" s="24">
        <v>0.65374527000000004</v>
      </c>
      <c r="I41" s="21">
        <v>35.469303045127454</v>
      </c>
      <c r="J41" s="21">
        <v>2.0368476527788514E-2</v>
      </c>
      <c r="K41" s="16"/>
    </row>
    <row r="42" spans="1:11" x14ac:dyDescent="0.25">
      <c r="A42" s="14"/>
      <c r="B42" s="121" t="s">
        <v>232</v>
      </c>
      <c r="C42" s="21">
        <v>0.17698081000000002</v>
      </c>
      <c r="D42" s="24">
        <v>0.22918184</v>
      </c>
      <c r="E42" s="21">
        <v>29.495305168961529</v>
      </c>
      <c r="F42" s="21">
        <v>2.7014070627742028E-3</v>
      </c>
      <c r="G42" s="21">
        <v>4.7129160000000003E-2</v>
      </c>
      <c r="H42" s="24">
        <v>0.22918184</v>
      </c>
      <c r="I42" s="21">
        <v>386.28458474541026</v>
      </c>
      <c r="J42" s="21">
        <v>7.1405257412193324E-3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3296.2881385799992</v>
      </c>
      <c r="D13" s="30">
        <v>5091.0848142899995</v>
      </c>
      <c r="E13" s="78">
        <v>54.449022665936496</v>
      </c>
      <c r="F13" s="78">
        <v>100</v>
      </c>
      <c r="G13" s="78">
        <v>1152.8428746999998</v>
      </c>
      <c r="H13" s="30">
        <v>1855.2226856</v>
      </c>
      <c r="I13" s="78">
        <v>60.925892531779581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1412.0205824899999</v>
      </c>
      <c r="D14" s="24">
        <v>2127.7776367000001</v>
      </c>
      <c r="E14" s="21">
        <v>50.69027060128348</v>
      </c>
      <c r="F14" s="21">
        <v>41.794189535550672</v>
      </c>
      <c r="G14" s="21">
        <v>511.79796209</v>
      </c>
      <c r="H14" s="24">
        <v>689.58016527999996</v>
      </c>
      <c r="I14" s="21">
        <v>34.736793883273975</v>
      </c>
      <c r="J14" s="21">
        <v>37.16967082347756</v>
      </c>
      <c r="K14" s="16"/>
    </row>
    <row r="15" spans="1:14" ht="15.6" x14ac:dyDescent="0.3">
      <c r="A15" s="14"/>
      <c r="B15" s="121" t="s">
        <v>228</v>
      </c>
      <c r="C15" s="21">
        <v>393.82512436000002</v>
      </c>
      <c r="D15" s="24">
        <v>665.31302545999984</v>
      </c>
      <c r="E15" s="21">
        <v>68.936155747094901</v>
      </c>
      <c r="F15" s="21">
        <v>13.068197638203834</v>
      </c>
      <c r="G15" s="21">
        <v>139.82929784999996</v>
      </c>
      <c r="H15" s="24">
        <v>243.19114602999991</v>
      </c>
      <c r="I15" s="21">
        <v>73.920022319557106</v>
      </c>
      <c r="J15" s="21">
        <v>13.108461206173164</v>
      </c>
      <c r="K15" s="16"/>
    </row>
    <row r="16" spans="1:14" ht="15.6" x14ac:dyDescent="0.3">
      <c r="A16" s="14"/>
      <c r="B16" s="121" t="s">
        <v>223</v>
      </c>
      <c r="C16" s="21">
        <v>349.30256293999986</v>
      </c>
      <c r="D16" s="24">
        <v>659.01655135999999</v>
      </c>
      <c r="E16" s="21">
        <v>88.666394489982636</v>
      </c>
      <c r="F16" s="21">
        <v>12.944521165906094</v>
      </c>
      <c r="G16" s="21">
        <v>95.308633780000008</v>
      </c>
      <c r="H16" s="24">
        <v>289.73729245000004</v>
      </c>
      <c r="I16" s="21">
        <v>203.99899878829214</v>
      </c>
      <c r="J16" s="21">
        <v>15.617386241495627</v>
      </c>
      <c r="K16" s="16"/>
    </row>
    <row r="17" spans="1:11" ht="15.6" x14ac:dyDescent="0.3">
      <c r="A17" s="14"/>
      <c r="B17" s="121" t="s">
        <v>215</v>
      </c>
      <c r="C17" s="21">
        <v>166.45516060000003</v>
      </c>
      <c r="D17" s="24">
        <v>324.82299886999999</v>
      </c>
      <c r="E17" s="21">
        <v>95.14144091366785</v>
      </c>
      <c r="F17" s="21">
        <v>6.3802315364746027</v>
      </c>
      <c r="G17" s="21">
        <v>59.50659963999999</v>
      </c>
      <c r="H17" s="24">
        <v>111.86372306999999</v>
      </c>
      <c r="I17" s="21">
        <v>87.985406235186474</v>
      </c>
      <c r="J17" s="21">
        <v>6.0296655457197579</v>
      </c>
      <c r="K17" s="16"/>
    </row>
    <row r="18" spans="1:11" ht="15.6" x14ac:dyDescent="0.3">
      <c r="A18" s="14"/>
      <c r="B18" s="121" t="s">
        <v>219</v>
      </c>
      <c r="C18" s="21">
        <v>179.12792871000002</v>
      </c>
      <c r="D18" s="24">
        <v>182.68542662999999</v>
      </c>
      <c r="E18" s="21">
        <v>1.9860096332378285</v>
      </c>
      <c r="F18" s="21">
        <v>3.5883398783148586</v>
      </c>
      <c r="G18" s="21">
        <v>62.470178319999995</v>
      </c>
      <c r="H18" s="24">
        <v>59.999175810000004</v>
      </c>
      <c r="I18" s="21">
        <v>-3.9554913663643165</v>
      </c>
      <c r="J18" s="21">
        <v>3.2340686795017062</v>
      </c>
      <c r="K18" s="16"/>
    </row>
    <row r="19" spans="1:11" ht="15.6" x14ac:dyDescent="0.3">
      <c r="A19" s="14"/>
      <c r="B19" s="121" t="s">
        <v>217</v>
      </c>
      <c r="C19" s="21">
        <v>139.20101010999988</v>
      </c>
      <c r="D19" s="24">
        <v>166.53199891000006</v>
      </c>
      <c r="E19" s="21">
        <v>19.634188558260156</v>
      </c>
      <c r="F19" s="21">
        <v>3.2710513571207231</v>
      </c>
      <c r="G19" s="21">
        <v>50.331911350000006</v>
      </c>
      <c r="H19" s="24">
        <v>96.33791531999988</v>
      </c>
      <c r="I19" s="21">
        <v>91.405239213113788</v>
      </c>
      <c r="J19" s="21">
        <v>5.192795240580141</v>
      </c>
      <c r="K19" s="16"/>
    </row>
    <row r="20" spans="1:11" ht="15.6" x14ac:dyDescent="0.3">
      <c r="A20" s="14"/>
      <c r="B20" s="121" t="s">
        <v>226</v>
      </c>
      <c r="C20" s="21">
        <v>92.882241499999907</v>
      </c>
      <c r="D20" s="24">
        <v>114.31262482999992</v>
      </c>
      <c r="E20" s="21">
        <v>23.07263798107202</v>
      </c>
      <c r="F20" s="21">
        <v>2.2453490562392431</v>
      </c>
      <c r="G20" s="21">
        <v>28.363466649999999</v>
      </c>
      <c r="H20" s="24">
        <v>37.159377120000002</v>
      </c>
      <c r="I20" s="21">
        <v>31.011408367460614</v>
      </c>
      <c r="J20" s="21">
        <v>2.0029604752263062</v>
      </c>
      <c r="K20" s="16"/>
    </row>
    <row r="21" spans="1:11" ht="15.6" x14ac:dyDescent="0.3">
      <c r="A21" s="14"/>
      <c r="B21" s="121" t="s">
        <v>214</v>
      </c>
      <c r="C21" s="21">
        <v>58.491574780000072</v>
      </c>
      <c r="D21" s="24">
        <v>114.14186542999997</v>
      </c>
      <c r="E21" s="21">
        <v>95.142404456219751</v>
      </c>
      <c r="F21" s="21">
        <v>2.2419949695125663</v>
      </c>
      <c r="G21" s="21">
        <v>22.527518719999996</v>
      </c>
      <c r="H21" s="24">
        <v>55.377573439999999</v>
      </c>
      <c r="I21" s="21">
        <v>145.8218951154866</v>
      </c>
      <c r="J21" s="21">
        <v>2.9849555996610868</v>
      </c>
      <c r="K21" s="16"/>
    </row>
    <row r="22" spans="1:11" ht="15.6" x14ac:dyDescent="0.3">
      <c r="A22" s="14"/>
      <c r="B22" s="121" t="s">
        <v>208</v>
      </c>
      <c r="C22" s="21">
        <v>35.956828009999974</v>
      </c>
      <c r="D22" s="24">
        <v>106.32031780000001</v>
      </c>
      <c r="E22" s="21">
        <v>195.68881262393671</v>
      </c>
      <c r="F22" s="21">
        <v>2.0883627297186838</v>
      </c>
      <c r="G22" s="21">
        <v>9.1401350499999996</v>
      </c>
      <c r="H22" s="24">
        <v>40.767589889999996</v>
      </c>
      <c r="I22" s="21">
        <v>346.02830994275075</v>
      </c>
      <c r="J22" s="21">
        <v>2.1974499453048297</v>
      </c>
      <c r="K22" s="16"/>
    </row>
    <row r="23" spans="1:11" s="91" customFormat="1" ht="15.6" x14ac:dyDescent="0.3">
      <c r="A23" s="97"/>
      <c r="B23" s="121" t="s">
        <v>207</v>
      </c>
      <c r="C23" s="21">
        <v>67.53859144000009</v>
      </c>
      <c r="D23" s="24">
        <v>106.28095137000003</v>
      </c>
      <c r="E23" s="21">
        <v>57.363292754510375</v>
      </c>
      <c r="F23" s="21">
        <v>2.0875894872480516</v>
      </c>
      <c r="G23" s="21">
        <v>28.241514459999983</v>
      </c>
      <c r="H23" s="24">
        <v>41.943852320000012</v>
      </c>
      <c r="I23" s="21">
        <v>48.518424461292284</v>
      </c>
      <c r="J23" s="21">
        <v>2.2608527076325013</v>
      </c>
      <c r="K23" s="99"/>
    </row>
    <row r="24" spans="1:11" s="91" customFormat="1" ht="15.6" x14ac:dyDescent="0.3">
      <c r="A24" s="97"/>
      <c r="B24" s="121" t="s">
        <v>209</v>
      </c>
      <c r="C24" s="21">
        <v>85.471712820000107</v>
      </c>
      <c r="D24" s="24">
        <v>95.171621789999861</v>
      </c>
      <c r="E24" s="21">
        <v>11.348677416149776</v>
      </c>
      <c r="F24" s="21">
        <v>1.8693780453797537</v>
      </c>
      <c r="G24" s="21">
        <v>27.193535810000014</v>
      </c>
      <c r="H24" s="24">
        <v>31.053184280000021</v>
      </c>
      <c r="I24" s="21">
        <v>14.193257165847029</v>
      </c>
      <c r="J24" s="21">
        <v>1.6738251704785008</v>
      </c>
      <c r="K24" s="99"/>
    </row>
    <row r="25" spans="1:11" x14ac:dyDescent="0.25">
      <c r="A25" s="14"/>
      <c r="B25" s="121" t="s">
        <v>225</v>
      </c>
      <c r="C25" s="21">
        <v>33.891546030000001</v>
      </c>
      <c r="D25" s="24">
        <v>80.965232190000009</v>
      </c>
      <c r="E25" s="21">
        <v>138.89506875352185</v>
      </c>
      <c r="F25" s="21">
        <v>1.5903335957543143</v>
      </c>
      <c r="G25" s="21">
        <v>9.5406055499999987</v>
      </c>
      <c r="H25" s="24">
        <v>32.500562509999995</v>
      </c>
      <c r="I25" s="21">
        <v>240.65513283902612</v>
      </c>
      <c r="J25" s="21">
        <v>1.7518415855015779</v>
      </c>
      <c r="K25" s="16"/>
    </row>
    <row r="26" spans="1:11" s="91" customFormat="1" x14ac:dyDescent="0.25">
      <c r="A26" s="97"/>
      <c r="B26" s="121" t="s">
        <v>216</v>
      </c>
      <c r="C26" s="21">
        <v>56.56114189000003</v>
      </c>
      <c r="D26" s="24">
        <v>70.161294279999964</v>
      </c>
      <c r="E26" s="21">
        <v>24.045045654222253</v>
      </c>
      <c r="F26" s="21">
        <v>1.3781207117796688</v>
      </c>
      <c r="G26" s="21">
        <v>15.397913289999996</v>
      </c>
      <c r="H26" s="24">
        <v>23.110451370000003</v>
      </c>
      <c r="I26" s="21">
        <v>50.088203087939377</v>
      </c>
      <c r="J26" s="21">
        <v>1.2456968939297886</v>
      </c>
      <c r="K26" s="99"/>
    </row>
    <row r="27" spans="1:11" s="137" customFormat="1" x14ac:dyDescent="0.25">
      <c r="A27" s="97"/>
      <c r="B27" s="121" t="s">
        <v>224</v>
      </c>
      <c r="C27" s="21">
        <v>67.140898250000006</v>
      </c>
      <c r="D27" s="24">
        <v>46.786407850000003</v>
      </c>
      <c r="E27" s="21">
        <v>-30.316082939804879</v>
      </c>
      <c r="F27" s="21">
        <v>0.91898700486538287</v>
      </c>
      <c r="G27" s="21">
        <v>29.921688960000001</v>
      </c>
      <c r="H27" s="24">
        <v>6.5313824400000007</v>
      </c>
      <c r="I27" s="21">
        <v>-78.171745422755706</v>
      </c>
      <c r="J27" s="21">
        <v>0.35205382570490062</v>
      </c>
      <c r="K27" s="99"/>
    </row>
    <row r="28" spans="1:11" s="137" customFormat="1" x14ac:dyDescent="0.25">
      <c r="A28" s="97"/>
      <c r="B28" s="121" t="s">
        <v>205</v>
      </c>
      <c r="C28" s="21">
        <v>18.025354190000002</v>
      </c>
      <c r="D28" s="24">
        <v>41.740233320000002</v>
      </c>
      <c r="E28" s="144">
        <v>131.56401189140792</v>
      </c>
      <c r="F28" s="144">
        <v>0.81986914071517147</v>
      </c>
      <c r="G28" s="21">
        <v>6.0154065600000015</v>
      </c>
      <c r="H28" s="24">
        <v>18.835807679999995</v>
      </c>
      <c r="I28" s="144">
        <v>213.1260953374362</v>
      </c>
      <c r="J28" s="144">
        <v>1.0152855409865948</v>
      </c>
      <c r="K28" s="99"/>
    </row>
    <row r="29" spans="1:11" s="137" customFormat="1" x14ac:dyDescent="0.25">
      <c r="A29" s="97"/>
      <c r="B29" s="121" t="s">
        <v>221</v>
      </c>
      <c r="C29" s="21">
        <v>26.433519820000011</v>
      </c>
      <c r="D29" s="24">
        <v>40.340437710000003</v>
      </c>
      <c r="E29" s="21">
        <v>52.610919713680374</v>
      </c>
      <c r="F29" s="21">
        <v>0.79237410456745383</v>
      </c>
      <c r="G29" s="21">
        <v>7.9426329399999984</v>
      </c>
      <c r="H29" s="24">
        <v>13.27639718</v>
      </c>
      <c r="I29" s="21">
        <v>67.153603600873481</v>
      </c>
      <c r="J29" s="21">
        <v>0.7156228350941205</v>
      </c>
      <c r="K29" s="99"/>
    </row>
    <row r="30" spans="1:11" s="137" customFormat="1" x14ac:dyDescent="0.25">
      <c r="A30" s="97"/>
      <c r="B30" s="121" t="s">
        <v>213</v>
      </c>
      <c r="C30" s="21">
        <v>18.387397400000001</v>
      </c>
      <c r="D30" s="24">
        <v>32.197214289999998</v>
      </c>
      <c r="E30" s="21">
        <v>75.104793732254876</v>
      </c>
      <c r="F30" s="21">
        <v>0.63242345127754873</v>
      </c>
      <c r="G30" s="21">
        <v>8.9655239499999997</v>
      </c>
      <c r="H30" s="24">
        <v>10.27284551</v>
      </c>
      <c r="I30" s="21">
        <v>14.581652642844144</v>
      </c>
      <c r="J30" s="21">
        <v>0.55372573814111403</v>
      </c>
      <c r="K30" s="99"/>
    </row>
    <row r="31" spans="1:11" x14ac:dyDescent="0.25">
      <c r="A31" s="14"/>
      <c r="B31" s="122" t="s">
        <v>204</v>
      </c>
      <c r="C31" s="30">
        <v>31.683096609999964</v>
      </c>
      <c r="D31" s="30">
        <v>30.309708759999996</v>
      </c>
      <c r="E31" s="30">
        <v>-4.3347652122062268</v>
      </c>
      <c r="F31" s="30">
        <v>0.59534872950701323</v>
      </c>
      <c r="G31" s="30">
        <v>12.619937069999997</v>
      </c>
      <c r="H31" s="30">
        <v>10.335012150000003</v>
      </c>
      <c r="I31" s="30">
        <v>-18.105676021409788</v>
      </c>
      <c r="J31" s="30">
        <v>0.55707663722630374</v>
      </c>
      <c r="K31" s="16"/>
    </row>
    <row r="32" spans="1:11" x14ac:dyDescent="0.25">
      <c r="A32" s="14"/>
      <c r="B32" s="121" t="s">
        <v>210</v>
      </c>
      <c r="C32" s="21">
        <v>19.490333889999988</v>
      </c>
      <c r="D32" s="24">
        <v>25.011215680000014</v>
      </c>
      <c r="E32" s="21">
        <v>28.326255574475589</v>
      </c>
      <c r="F32" s="21">
        <v>0.49127477919434476</v>
      </c>
      <c r="G32" s="21">
        <v>5.1199205500000007</v>
      </c>
      <c r="H32" s="24">
        <v>9.0313470699999971</v>
      </c>
      <c r="I32" s="21">
        <v>76.396234703290375</v>
      </c>
      <c r="J32" s="21">
        <v>0.48680663189924062</v>
      </c>
      <c r="K32" s="16"/>
    </row>
    <row r="33" spans="1:13" x14ac:dyDescent="0.25">
      <c r="A33" s="14"/>
      <c r="B33" s="121" t="s">
        <v>212</v>
      </c>
      <c r="C33" s="21">
        <v>28.885320630000027</v>
      </c>
      <c r="D33" s="24">
        <v>18.863790519999984</v>
      </c>
      <c r="E33" s="21">
        <v>-34.694197230380666</v>
      </c>
      <c r="F33" s="21">
        <v>0.37052595287848722</v>
      </c>
      <c r="G33" s="21">
        <v>18.329130810000006</v>
      </c>
      <c r="H33" s="24">
        <v>8.4793313899999987</v>
      </c>
      <c r="I33" s="21">
        <v>-53.738497052059643</v>
      </c>
      <c r="J33" s="21">
        <v>0.457051946152636</v>
      </c>
      <c r="K33" s="16"/>
    </row>
    <row r="34" spans="1:13" x14ac:dyDescent="0.25">
      <c r="A34" s="14"/>
      <c r="B34" s="121" t="s">
        <v>231</v>
      </c>
      <c r="C34" s="21">
        <v>0.87272015000000003</v>
      </c>
      <c r="D34" s="24">
        <v>14.633077810000001</v>
      </c>
      <c r="E34" s="21">
        <v>1576.7205168804687</v>
      </c>
      <c r="F34" s="21">
        <v>0.28742553588828246</v>
      </c>
      <c r="G34" s="21">
        <v>0.84331436999999998</v>
      </c>
      <c r="H34" s="24">
        <v>14.633077810000001</v>
      </c>
      <c r="I34" s="21">
        <v>1635.1865840967471</v>
      </c>
      <c r="J34" s="21">
        <v>0.78875047850482161</v>
      </c>
      <c r="K34" s="16"/>
    </row>
    <row r="35" spans="1:13" x14ac:dyDescent="0.25">
      <c r="A35" s="14"/>
      <c r="B35" s="121" t="s">
        <v>206</v>
      </c>
      <c r="C35" s="21">
        <v>0.25240077</v>
      </c>
      <c r="D35" s="24">
        <v>11.892233970000001</v>
      </c>
      <c r="E35" s="21">
        <v>4611.6472624073222</v>
      </c>
      <c r="F35" s="21">
        <v>0.23358939015551416</v>
      </c>
      <c r="G35" s="21">
        <v>8.2355639999999994E-2</v>
      </c>
      <c r="H35" s="24">
        <v>9.1297032000000016</v>
      </c>
      <c r="I35" s="21">
        <v>10985.704877043032</v>
      </c>
      <c r="J35" s="21">
        <v>0.49210821271557237</v>
      </c>
      <c r="K35" s="16"/>
    </row>
    <row r="36" spans="1:13" x14ac:dyDescent="0.25">
      <c r="A36" s="14"/>
      <c r="B36" s="121" t="s">
        <v>218</v>
      </c>
      <c r="C36" s="21">
        <v>11.309978859999999</v>
      </c>
      <c r="D36" s="24">
        <v>7.7740913000000011</v>
      </c>
      <c r="E36" s="21">
        <v>-31.263432087440691</v>
      </c>
      <c r="F36" s="21">
        <v>0.15270009405812998</v>
      </c>
      <c r="G36" s="21">
        <v>2.3080951600000001</v>
      </c>
      <c r="H36" s="24">
        <v>1.27703937</v>
      </c>
      <c r="I36" s="21">
        <v>-44.671285996717749</v>
      </c>
      <c r="J36" s="21">
        <v>6.8834829366426764E-2</v>
      </c>
      <c r="K36" s="16"/>
    </row>
    <row r="37" spans="1:13" x14ac:dyDescent="0.25">
      <c r="A37" s="14"/>
      <c r="B37" s="121" t="s">
        <v>230</v>
      </c>
      <c r="C37" s="21">
        <v>0</v>
      </c>
      <c r="D37" s="24">
        <v>4.9193816999999997</v>
      </c>
      <c r="E37" s="21" t="s">
        <v>97</v>
      </c>
      <c r="F37" s="21">
        <v>9.6627376668169979E-2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3" x14ac:dyDescent="0.25">
      <c r="A38" s="14"/>
      <c r="B38" s="121" t="s">
        <v>220</v>
      </c>
      <c r="C38" s="21">
        <v>1.4900078799999998</v>
      </c>
      <c r="D38" s="24">
        <v>2.1450524500000001</v>
      </c>
      <c r="E38" s="21">
        <v>43.962490319178741</v>
      </c>
      <c r="F38" s="21">
        <v>4.2133504513205564E-2</v>
      </c>
      <c r="G38" s="21">
        <v>0</v>
      </c>
      <c r="H38" s="24">
        <v>0.58454759999999995</v>
      </c>
      <c r="I38" s="21" t="s">
        <v>97</v>
      </c>
      <c r="J38" s="21">
        <v>3.1508217559928699E-2</v>
      </c>
      <c r="K38" s="16"/>
    </row>
    <row r="39" spans="1:13" x14ac:dyDescent="0.25">
      <c r="A39" s="97"/>
      <c r="B39" s="121" t="s">
        <v>211</v>
      </c>
      <c r="C39" s="21">
        <v>1.5911044500000002</v>
      </c>
      <c r="D39" s="24">
        <v>0.97042330999999993</v>
      </c>
      <c r="E39" s="21">
        <v>-39.009452836361568</v>
      </c>
      <c r="F39" s="21">
        <v>1.9061228508237587E-2</v>
      </c>
      <c r="G39" s="21">
        <v>1.0455961299999996</v>
      </c>
      <c r="H39" s="24">
        <v>0.21418530999999999</v>
      </c>
      <c r="I39" s="21">
        <v>-79.515483669588562</v>
      </c>
      <c r="J39" s="21">
        <v>1.1544991965788195E-2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3180.4490564999983</v>
      </c>
      <c r="D13" s="30">
        <v>3392.4462101099971</v>
      </c>
      <c r="E13" s="78">
        <v>6.66563588486766</v>
      </c>
      <c r="F13" s="78">
        <v>100</v>
      </c>
      <c r="G13" s="78">
        <v>1157.52028412</v>
      </c>
      <c r="H13" s="30">
        <v>1354.1414917299987</v>
      </c>
      <c r="I13" s="78">
        <v>16.986415729161862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884.29851962000168</v>
      </c>
      <c r="D14" s="24">
        <v>995.23192227000084</v>
      </c>
      <c r="E14" s="21">
        <v>12.544791175006065</v>
      </c>
      <c r="F14" s="21">
        <v>29.336704567461108</v>
      </c>
      <c r="G14" s="21">
        <v>348.92843082999974</v>
      </c>
      <c r="H14" s="24">
        <v>400.42535410999864</v>
      </c>
      <c r="I14" s="21">
        <v>14.758591943196663</v>
      </c>
      <c r="J14" s="21">
        <v>29.570422039016819</v>
      </c>
      <c r="K14" s="16"/>
    </row>
    <row r="15" spans="1:14" x14ac:dyDescent="0.25">
      <c r="A15" s="14"/>
      <c r="B15" s="122" t="s">
        <v>204</v>
      </c>
      <c r="C15" s="30">
        <v>555.08742994999727</v>
      </c>
      <c r="D15" s="30">
        <v>560.36378017999732</v>
      </c>
      <c r="E15" s="30">
        <v>0.95054399456953043</v>
      </c>
      <c r="F15" s="30">
        <v>16.517985709251025</v>
      </c>
      <c r="G15" s="30">
        <v>190.92683855000033</v>
      </c>
      <c r="H15" s="30">
        <v>220.26371935000003</v>
      </c>
      <c r="I15" s="30">
        <v>15.365509125275167</v>
      </c>
      <c r="J15" s="30">
        <v>16.265930901253135</v>
      </c>
      <c r="K15" s="16"/>
    </row>
    <row r="16" spans="1:14" ht="15.6" x14ac:dyDescent="0.3">
      <c r="A16" s="14"/>
      <c r="B16" s="121" t="s">
        <v>205</v>
      </c>
      <c r="C16" s="21">
        <v>442.4614767799988</v>
      </c>
      <c r="D16" s="24">
        <v>378.04355101999988</v>
      </c>
      <c r="E16" s="21">
        <v>-14.558990814024897</v>
      </c>
      <c r="F16" s="21">
        <v>11.143685930623558</v>
      </c>
      <c r="G16" s="21">
        <v>152.63439201999984</v>
      </c>
      <c r="H16" s="24">
        <v>128.71476832000053</v>
      </c>
      <c r="I16" s="21">
        <v>-15.671188769084942</v>
      </c>
      <c r="J16" s="21">
        <v>9.5052672934169919</v>
      </c>
      <c r="K16" s="16"/>
    </row>
    <row r="17" spans="1:11" x14ac:dyDescent="0.25">
      <c r="A17" s="14"/>
      <c r="B17" s="121" t="s">
        <v>211</v>
      </c>
      <c r="C17" s="21">
        <v>257.82662616000016</v>
      </c>
      <c r="D17" s="24">
        <v>312.20647098999973</v>
      </c>
      <c r="E17" s="21">
        <v>21.09163263698488</v>
      </c>
      <c r="F17" s="21">
        <v>9.2029895731162306</v>
      </c>
      <c r="G17" s="21">
        <v>87.206348740000109</v>
      </c>
      <c r="H17" s="24">
        <v>127.8151529099999</v>
      </c>
      <c r="I17" s="21">
        <v>46.566339213526994</v>
      </c>
      <c r="J17" s="21">
        <v>9.4388329203847245</v>
      </c>
      <c r="K17" s="16"/>
    </row>
    <row r="18" spans="1:11" ht="15.6" x14ac:dyDescent="0.3">
      <c r="A18" s="14"/>
      <c r="B18" s="121" t="s">
        <v>208</v>
      </c>
      <c r="C18" s="21">
        <v>292.66586472000012</v>
      </c>
      <c r="D18" s="24">
        <v>303.16389139</v>
      </c>
      <c r="E18" s="21">
        <v>3.587034887052365</v>
      </c>
      <c r="F18" s="21">
        <v>8.9364391537447609</v>
      </c>
      <c r="G18" s="21">
        <v>101.80563596000003</v>
      </c>
      <c r="H18" s="24">
        <v>117.68319233999995</v>
      </c>
      <c r="I18" s="21">
        <v>15.595950293202133</v>
      </c>
      <c r="J18" s="21">
        <v>8.6906126914147244</v>
      </c>
      <c r="K18" s="16"/>
    </row>
    <row r="19" spans="1:11" x14ac:dyDescent="0.25">
      <c r="A19" s="14"/>
      <c r="B19" s="121" t="s">
        <v>206</v>
      </c>
      <c r="C19" s="21">
        <v>300.5543049099997</v>
      </c>
      <c r="D19" s="24">
        <v>264.35341007999955</v>
      </c>
      <c r="E19" s="21">
        <v>-12.044710136772263</v>
      </c>
      <c r="F19" s="21">
        <v>7.792412722482875</v>
      </c>
      <c r="G19" s="21">
        <v>106.07790973000012</v>
      </c>
      <c r="H19" s="24">
        <v>97.735080320000122</v>
      </c>
      <c r="I19" s="21">
        <v>-7.8648131653753168</v>
      </c>
      <c r="J19" s="21">
        <v>7.2174939559039402</v>
      </c>
      <c r="K19" s="16"/>
    </row>
    <row r="20" spans="1:11" ht="15.6" x14ac:dyDescent="0.3">
      <c r="A20" s="14"/>
      <c r="B20" s="121" t="s">
        <v>212</v>
      </c>
      <c r="C20" s="21">
        <v>111.35818429000005</v>
      </c>
      <c r="D20" s="24">
        <v>152.32370373999987</v>
      </c>
      <c r="E20" s="21">
        <v>36.787165407903032</v>
      </c>
      <c r="F20" s="21">
        <v>4.4900845674738319</v>
      </c>
      <c r="G20" s="21">
        <v>53.474718230000029</v>
      </c>
      <c r="H20" s="24">
        <v>60.789307569999991</v>
      </c>
      <c r="I20" s="21">
        <v>13.678593515049853</v>
      </c>
      <c r="J20" s="21">
        <v>4.4891400153715049</v>
      </c>
      <c r="K20" s="16"/>
    </row>
    <row r="21" spans="1:11" ht="15.6" x14ac:dyDescent="0.3">
      <c r="A21" s="14"/>
      <c r="B21" s="121" t="s">
        <v>214</v>
      </c>
      <c r="C21" s="21">
        <v>62.421624390000211</v>
      </c>
      <c r="D21" s="24">
        <v>90.940731539999931</v>
      </c>
      <c r="E21" s="21">
        <v>45.687864467955762</v>
      </c>
      <c r="F21" s="21">
        <v>2.6806830796309447</v>
      </c>
      <c r="G21" s="21">
        <v>26.803441229999983</v>
      </c>
      <c r="H21" s="24">
        <v>37.214815899999991</v>
      </c>
      <c r="I21" s="21">
        <v>38.843425292521715</v>
      </c>
      <c r="J21" s="21">
        <v>2.7482221117422361</v>
      </c>
      <c r="K21" s="16"/>
    </row>
    <row r="22" spans="1:11" x14ac:dyDescent="0.25">
      <c r="A22" s="14"/>
      <c r="B22" s="121" t="s">
        <v>220</v>
      </c>
      <c r="C22" s="21">
        <v>75.839737090000028</v>
      </c>
      <c r="D22" s="24">
        <v>60.786668679999998</v>
      </c>
      <c r="E22" s="21">
        <v>-19.848523989655121</v>
      </c>
      <c r="F22" s="21">
        <v>1.7918240972796158</v>
      </c>
      <c r="G22" s="21">
        <v>33.072550889999995</v>
      </c>
      <c r="H22" s="24">
        <v>38.815783589999988</v>
      </c>
      <c r="I22" s="21">
        <v>17.365557072093129</v>
      </c>
      <c r="J22" s="21">
        <v>2.8664496160154167</v>
      </c>
      <c r="K22" s="16"/>
    </row>
    <row r="23" spans="1:11" ht="15.6" x14ac:dyDescent="0.3">
      <c r="A23" s="14"/>
      <c r="B23" s="121" t="s">
        <v>210</v>
      </c>
      <c r="C23" s="21">
        <v>31.949556900000019</v>
      </c>
      <c r="D23" s="24">
        <v>58.806843140000041</v>
      </c>
      <c r="E23" s="21">
        <v>84.061529629539251</v>
      </c>
      <c r="F23" s="21">
        <v>1.7334642761540877</v>
      </c>
      <c r="G23" s="21">
        <v>11.930943279999994</v>
      </c>
      <c r="H23" s="24">
        <v>26.040840299999989</v>
      </c>
      <c r="I23" s="21">
        <v>118.26304667504881</v>
      </c>
      <c r="J23" s="21">
        <v>1.9230516499964285</v>
      </c>
      <c r="K23" s="16"/>
    </row>
    <row r="24" spans="1:11" x14ac:dyDescent="0.25">
      <c r="A24" s="14"/>
      <c r="B24" s="121" t="s">
        <v>225</v>
      </c>
      <c r="C24" s="21">
        <v>39.250154909999999</v>
      </c>
      <c r="D24" s="24">
        <v>42.67046418000001</v>
      </c>
      <c r="E24" s="21">
        <v>8.7141293527190697</v>
      </c>
      <c r="F24" s="21">
        <v>1.2578081283303961</v>
      </c>
      <c r="G24" s="21">
        <v>10.545085779999999</v>
      </c>
      <c r="H24" s="24">
        <v>23.878485889999997</v>
      </c>
      <c r="I24" s="21">
        <v>126.44183639822413</v>
      </c>
      <c r="J24" s="21">
        <v>1.7633671249149725</v>
      </c>
      <c r="K24" s="16"/>
    </row>
    <row r="25" spans="1:11" ht="15.6" x14ac:dyDescent="0.3">
      <c r="A25" s="14"/>
      <c r="B25" s="121" t="s">
        <v>209</v>
      </c>
      <c r="C25" s="21">
        <v>44.027341430000007</v>
      </c>
      <c r="D25" s="24">
        <v>40.021954389999955</v>
      </c>
      <c r="E25" s="21">
        <v>-9.0974992127750944</v>
      </c>
      <c r="F25" s="21">
        <v>1.1797373314491633</v>
      </c>
      <c r="G25" s="21">
        <v>14.583606689999996</v>
      </c>
      <c r="H25" s="24">
        <v>16.626439850000004</v>
      </c>
      <c r="I25" s="21">
        <v>14.007736244016943</v>
      </c>
      <c r="J25" s="21">
        <v>1.2278214611649414</v>
      </c>
      <c r="K25" s="16"/>
    </row>
    <row r="26" spans="1:11" x14ac:dyDescent="0.25">
      <c r="A26" s="14"/>
      <c r="B26" s="121" t="s">
        <v>218</v>
      </c>
      <c r="C26" s="21">
        <v>5.6066328499999969</v>
      </c>
      <c r="D26" s="24">
        <v>36.990237560000018</v>
      </c>
      <c r="E26" s="21">
        <v>559.75851370399687</v>
      </c>
      <c r="F26" s="21">
        <v>1.0903706431590154</v>
      </c>
      <c r="G26" s="21">
        <v>0.66915548999999952</v>
      </c>
      <c r="H26" s="24">
        <v>16.200003540000008</v>
      </c>
      <c r="I26" s="21">
        <v>2320.9625090276136</v>
      </c>
      <c r="J26" s="21">
        <v>1.1963301943656945</v>
      </c>
      <c r="K26" s="16"/>
    </row>
    <row r="27" spans="1:11" x14ac:dyDescent="0.25">
      <c r="A27" s="14"/>
      <c r="B27" s="121" t="s">
        <v>230</v>
      </c>
      <c r="C27" s="21">
        <v>0.34340539999999997</v>
      </c>
      <c r="D27" s="24">
        <v>33.894778389999992</v>
      </c>
      <c r="E27" s="21">
        <v>9770.1937680653809</v>
      </c>
      <c r="F27" s="21">
        <v>0.99912500569613993</v>
      </c>
      <c r="G27" s="21">
        <v>8.6715E-2</v>
      </c>
      <c r="H27" s="24">
        <v>18.360694110000004</v>
      </c>
      <c r="I27" s="21">
        <v>21073.607922504762</v>
      </c>
      <c r="J27" s="21">
        <v>1.3558918489782845</v>
      </c>
      <c r="K27" s="16"/>
    </row>
    <row r="28" spans="1:11" x14ac:dyDescent="0.25">
      <c r="A28" s="14"/>
      <c r="B28" s="121" t="s">
        <v>217</v>
      </c>
      <c r="C28" s="21">
        <v>30.000963090000045</v>
      </c>
      <c r="D28" s="24">
        <v>22.352931409999986</v>
      </c>
      <c r="E28" s="21">
        <v>-25.492620543736177</v>
      </c>
      <c r="F28" s="21">
        <v>0.65890304593142579</v>
      </c>
      <c r="G28" s="21">
        <v>9.0973240900000132</v>
      </c>
      <c r="H28" s="24">
        <v>8.2400599200000002</v>
      </c>
      <c r="I28" s="21">
        <v>-9.4232563500990079</v>
      </c>
      <c r="J28" s="21">
        <v>0.60850804515802992</v>
      </c>
      <c r="K28" s="16"/>
    </row>
    <row r="29" spans="1:11" x14ac:dyDescent="0.25">
      <c r="A29" s="14"/>
      <c r="B29" s="121" t="s">
        <v>221</v>
      </c>
      <c r="C29" s="21">
        <v>10.299174680000005</v>
      </c>
      <c r="D29" s="24">
        <v>12.070995339999996</v>
      </c>
      <c r="E29" s="21">
        <v>17.203520816485351</v>
      </c>
      <c r="F29" s="21">
        <v>0.35581980059187451</v>
      </c>
      <c r="G29" s="21">
        <v>2.7096490600000003</v>
      </c>
      <c r="H29" s="24">
        <v>3.9374958599999994</v>
      </c>
      <c r="I29" s="21">
        <v>45.313868062309105</v>
      </c>
      <c r="J29" s="21">
        <v>0.29077433075103598</v>
      </c>
      <c r="K29" s="16"/>
    </row>
    <row r="30" spans="1:11" x14ac:dyDescent="0.25">
      <c r="A30" s="14"/>
      <c r="B30" s="121" t="s">
        <v>226</v>
      </c>
      <c r="C30" s="21">
        <v>7.7907375600000002</v>
      </c>
      <c r="D30" s="24">
        <v>10.144782259999999</v>
      </c>
      <c r="E30" s="21">
        <v>30.215941454457095</v>
      </c>
      <c r="F30" s="21">
        <v>0.29904032758919008</v>
      </c>
      <c r="G30" s="21">
        <v>1.8530483400000004</v>
      </c>
      <c r="H30" s="24">
        <v>4.4973439100000006</v>
      </c>
      <c r="I30" s="21">
        <v>142.69976195008491</v>
      </c>
      <c r="J30" s="21">
        <v>0.33211772458536576</v>
      </c>
      <c r="K30" s="16"/>
    </row>
    <row r="31" spans="1:11" x14ac:dyDescent="0.25">
      <c r="A31" s="14"/>
      <c r="B31" s="121" t="s">
        <v>213</v>
      </c>
      <c r="C31" s="21">
        <v>4.5969627899999983</v>
      </c>
      <c r="D31" s="24">
        <v>8.3193863899999947</v>
      </c>
      <c r="E31" s="21">
        <v>80.975717447562758</v>
      </c>
      <c r="F31" s="21">
        <v>0.2452326691343544</v>
      </c>
      <c r="G31" s="21">
        <v>1.6546878900000002</v>
      </c>
      <c r="H31" s="24">
        <v>2.7599220000000009</v>
      </c>
      <c r="I31" s="21">
        <v>66.794113662123948</v>
      </c>
      <c r="J31" s="21">
        <v>0.20381341365399205</v>
      </c>
      <c r="K31" s="16"/>
    </row>
    <row r="32" spans="1:11" x14ac:dyDescent="0.25">
      <c r="A32" s="14"/>
      <c r="B32" s="121" t="s">
        <v>223</v>
      </c>
      <c r="C32" s="21">
        <v>4.0171428100000002</v>
      </c>
      <c r="D32" s="24">
        <v>4.8728058999999995</v>
      </c>
      <c r="E32" s="21">
        <v>21.300290541575229</v>
      </c>
      <c r="F32" s="21">
        <v>0.14363693919385692</v>
      </c>
      <c r="G32" s="21">
        <v>1.5916143600000001</v>
      </c>
      <c r="H32" s="24">
        <v>1.4406578099999998</v>
      </c>
      <c r="I32" s="21">
        <v>-9.4844928390819696</v>
      </c>
      <c r="J32" s="21">
        <v>0.10638901612559493</v>
      </c>
      <c r="K32" s="16"/>
    </row>
    <row r="33" spans="1:11" x14ac:dyDescent="0.25">
      <c r="A33" s="14"/>
      <c r="B33" s="121" t="s">
        <v>229</v>
      </c>
      <c r="C33" s="21">
        <v>2.1239010999999999</v>
      </c>
      <c r="D33" s="24">
        <v>2.3845437899999999</v>
      </c>
      <c r="E33" s="21">
        <v>12.271884505356677</v>
      </c>
      <c r="F33" s="21">
        <v>7.0289803944236548E-2</v>
      </c>
      <c r="G33" s="21">
        <v>0.96679349999999997</v>
      </c>
      <c r="H33" s="24">
        <v>1.27250353</v>
      </c>
      <c r="I33" s="21">
        <v>31.621026620472747</v>
      </c>
      <c r="J33" s="21">
        <v>9.3971238439367125E-2</v>
      </c>
      <c r="K33" s="16"/>
    </row>
    <row r="34" spans="1:11" x14ac:dyDescent="0.25">
      <c r="A34" s="14"/>
      <c r="B34" s="121" t="s">
        <v>216</v>
      </c>
      <c r="C34" s="21">
        <v>1.1633666499999999</v>
      </c>
      <c r="D34" s="24">
        <v>1.2201665100000001</v>
      </c>
      <c r="E34" s="21">
        <v>4.8823696295574592</v>
      </c>
      <c r="F34" s="21">
        <v>3.5967158635079356E-2</v>
      </c>
      <c r="G34" s="21">
        <v>0.35339796000000001</v>
      </c>
      <c r="H34" s="24">
        <v>0.41895225000000003</v>
      </c>
      <c r="I34" s="21">
        <v>18.549708096786976</v>
      </c>
      <c r="J34" s="21">
        <v>3.0938587478385501E-2</v>
      </c>
      <c r="K34" s="16"/>
    </row>
    <row r="35" spans="1:11" x14ac:dyDescent="0.25">
      <c r="A35" s="14"/>
      <c r="B35" s="121" t="s">
        <v>222</v>
      </c>
      <c r="C35" s="21">
        <v>0.73834016000000002</v>
      </c>
      <c r="D35" s="24">
        <v>0.82354837000000003</v>
      </c>
      <c r="E35" s="21">
        <v>11.540508645771075</v>
      </c>
      <c r="F35" s="21">
        <v>2.4275944819573049E-2</v>
      </c>
      <c r="G35" s="21">
        <v>0.48257815999999998</v>
      </c>
      <c r="H35" s="24">
        <v>0.65374527000000004</v>
      </c>
      <c r="I35" s="21">
        <v>35.469303045127454</v>
      </c>
      <c r="J35" s="21">
        <v>4.8277471297685476E-2</v>
      </c>
      <c r="K35" s="16"/>
    </row>
    <row r="36" spans="1:11" x14ac:dyDescent="0.25">
      <c r="A36" s="14"/>
      <c r="B36" s="121" t="s">
        <v>215</v>
      </c>
      <c r="C36" s="21">
        <v>7.3317999999999994E-4</v>
      </c>
      <c r="D36" s="24">
        <v>0.17866899999999999</v>
      </c>
      <c r="E36" s="21">
        <v>24269.049892250201</v>
      </c>
      <c r="F36" s="21">
        <v>5.2666715677772468E-3</v>
      </c>
      <c r="G36" s="21">
        <v>0</v>
      </c>
      <c r="H36" s="24">
        <v>0.17219999999999999</v>
      </c>
      <c r="I36" s="21" t="s">
        <v>97</v>
      </c>
      <c r="J36" s="21">
        <v>1.2716544102049776E-2</v>
      </c>
      <c r="K36" s="16"/>
    </row>
    <row r="37" spans="1:11" x14ac:dyDescent="0.25">
      <c r="A37" s="14"/>
      <c r="B37" s="121" t="s">
        <v>228</v>
      </c>
      <c r="C37" s="21">
        <v>15.99665817</v>
      </c>
      <c r="D37" s="24">
        <v>0.13198697999999998</v>
      </c>
      <c r="E37" s="21">
        <v>-99.174909042892921</v>
      </c>
      <c r="F37" s="21">
        <v>3.8906137879698437E-3</v>
      </c>
      <c r="G37" s="21">
        <v>6.5392339999999993E-2</v>
      </c>
      <c r="H37" s="24">
        <v>3.7335819999999999E-2</v>
      </c>
      <c r="I37" s="21">
        <v>-42.904902928997487</v>
      </c>
      <c r="J37" s="21">
        <v>2.7571579652508247E-3</v>
      </c>
      <c r="K37" s="16"/>
    </row>
    <row r="38" spans="1:11" x14ac:dyDescent="0.25">
      <c r="A38" s="14"/>
      <c r="B38" s="121" t="s">
        <v>224</v>
      </c>
      <c r="C38" s="21">
        <v>3.0216910000000003E-2</v>
      </c>
      <c r="D38" s="24">
        <v>0.10328150999999999</v>
      </c>
      <c r="E38" s="21">
        <v>241.80036939581177</v>
      </c>
      <c r="F38" s="21">
        <v>3.0444553458859758E-3</v>
      </c>
      <c r="G38" s="21">
        <v>2.5999999999999998E-5</v>
      </c>
      <c r="H38" s="24">
        <v>0.10293215999999999</v>
      </c>
      <c r="I38" s="21">
        <v>395792.92307692306</v>
      </c>
      <c r="J38" s="21">
        <v>7.6012854364648297E-3</v>
      </c>
      <c r="K38" s="16"/>
    </row>
    <row r="39" spans="1:11" x14ac:dyDescent="0.25">
      <c r="A39" s="14"/>
      <c r="B39" s="121" t="s">
        <v>231</v>
      </c>
      <c r="C39" s="21">
        <v>0</v>
      </c>
      <c r="D39" s="24">
        <v>4.4705099999999998E-2</v>
      </c>
      <c r="E39" s="21" t="s">
        <v>97</v>
      </c>
      <c r="F39" s="21">
        <v>1.317783606023645E-3</v>
      </c>
      <c r="G39" s="21">
        <v>0</v>
      </c>
      <c r="H39" s="24">
        <v>4.4705099999999998E-2</v>
      </c>
      <c r="I39" s="21" t="s">
        <v>97</v>
      </c>
      <c r="J39" s="21">
        <v>3.3013610669950367E-3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3696.53042473</v>
      </c>
      <c r="D13" s="30">
        <v>5297.1177517499973</v>
      </c>
      <c r="E13" s="78">
        <v>43.299720091899594</v>
      </c>
      <c r="F13" s="78">
        <v>100</v>
      </c>
      <c r="G13" s="78">
        <v>1303.5163113400001</v>
      </c>
      <c r="H13" s="30">
        <v>1971.3155099699991</v>
      </c>
      <c r="I13" s="78">
        <v>51.230597793096202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1137.64312249</v>
      </c>
      <c r="D14" s="24">
        <v>1692.2790537000001</v>
      </c>
      <c r="E14" s="21">
        <v>48.753068536646936</v>
      </c>
      <c r="F14" s="21">
        <v>31.947166987951618</v>
      </c>
      <c r="G14" s="21">
        <v>399.45706808999995</v>
      </c>
      <c r="H14" s="24">
        <v>529.22368827999992</v>
      </c>
      <c r="I14" s="21">
        <v>32.485748921774693</v>
      </c>
      <c r="J14" s="21">
        <v>26.846219471385073</v>
      </c>
      <c r="K14" s="16"/>
    </row>
    <row r="15" spans="1:14" ht="15.6" x14ac:dyDescent="0.3">
      <c r="A15" s="14"/>
      <c r="B15" s="121" t="s">
        <v>228</v>
      </c>
      <c r="C15" s="21">
        <v>394.09443637999976</v>
      </c>
      <c r="D15" s="24">
        <v>662.84542945999942</v>
      </c>
      <c r="E15" s="21">
        <v>68.194566649720585</v>
      </c>
      <c r="F15" s="21">
        <v>12.51332253735565</v>
      </c>
      <c r="G15" s="21">
        <v>139.89469018999998</v>
      </c>
      <c r="H15" s="24">
        <v>241.57885437000004</v>
      </c>
      <c r="I15" s="21">
        <v>72.686221358291931</v>
      </c>
      <c r="J15" s="21">
        <v>12.254702666732257</v>
      </c>
      <c r="K15" s="16"/>
    </row>
    <row r="16" spans="1:14" ht="15.6" x14ac:dyDescent="0.3">
      <c r="A16" s="14"/>
      <c r="B16" s="121" t="s">
        <v>223</v>
      </c>
      <c r="C16" s="21">
        <v>349.35559644000011</v>
      </c>
      <c r="D16" s="24">
        <v>659.29058815999986</v>
      </c>
      <c r="E16" s="21">
        <v>88.716194868007321</v>
      </c>
      <c r="F16" s="21">
        <v>12.446213564767207</v>
      </c>
      <c r="G16" s="21">
        <v>95.315364479999957</v>
      </c>
      <c r="H16" s="24">
        <v>289.83715675000002</v>
      </c>
      <c r="I16" s="21">
        <v>204.08230439156179</v>
      </c>
      <c r="J16" s="21">
        <v>14.702727964353659</v>
      </c>
      <c r="K16" s="16"/>
    </row>
    <row r="17" spans="1:11" ht="15.6" x14ac:dyDescent="0.3">
      <c r="A17" s="14"/>
      <c r="B17" s="121" t="s">
        <v>207</v>
      </c>
      <c r="C17" s="21">
        <v>351.86104593999994</v>
      </c>
      <c r="D17" s="24">
        <v>426.77457944999793</v>
      </c>
      <c r="E17" s="21">
        <v>21.290658450089527</v>
      </c>
      <c r="F17" s="21">
        <v>8.056731971061156</v>
      </c>
      <c r="G17" s="21">
        <v>141.0143545200001</v>
      </c>
      <c r="H17" s="24">
        <v>192.18188223999942</v>
      </c>
      <c r="I17" s="21">
        <v>36.285332719614892</v>
      </c>
      <c r="J17" s="21">
        <v>9.7489154459564009</v>
      </c>
      <c r="K17" s="16"/>
    </row>
    <row r="18" spans="1:11" x14ac:dyDescent="0.25">
      <c r="A18" s="14"/>
      <c r="B18" s="121" t="s">
        <v>215</v>
      </c>
      <c r="C18" s="21">
        <v>166.45516060000003</v>
      </c>
      <c r="D18" s="24">
        <v>324.82299886999999</v>
      </c>
      <c r="E18" s="21">
        <v>95.14144091366785</v>
      </c>
      <c r="F18" s="21">
        <v>6.1320705729580753</v>
      </c>
      <c r="G18" s="21">
        <v>59.506599639999997</v>
      </c>
      <c r="H18" s="24">
        <v>111.86372306999999</v>
      </c>
      <c r="I18" s="21">
        <v>87.985406235186446</v>
      </c>
      <c r="J18" s="21">
        <v>5.674572259196724</v>
      </c>
      <c r="K18" s="16"/>
    </row>
    <row r="19" spans="1:11" x14ac:dyDescent="0.25">
      <c r="A19" s="14"/>
      <c r="B19" s="122" t="s">
        <v>204</v>
      </c>
      <c r="C19" s="30">
        <v>209.88636620000096</v>
      </c>
      <c r="D19" s="30">
        <v>237.51657936000058</v>
      </c>
      <c r="E19" s="30">
        <v>13.164367776833474</v>
      </c>
      <c r="F19" s="30">
        <v>4.4838833209160347</v>
      </c>
      <c r="G19" s="30">
        <v>74.699221139999906</v>
      </c>
      <c r="H19" s="30">
        <v>99.514480909999889</v>
      </c>
      <c r="I19" s="30">
        <v>33.220238968076622</v>
      </c>
      <c r="J19" s="30">
        <v>5.0481254982625474</v>
      </c>
      <c r="K19" s="16"/>
    </row>
    <row r="20" spans="1:11" s="137" customFormat="1" x14ac:dyDescent="0.25">
      <c r="A20" s="97"/>
      <c r="B20" s="121" t="s">
        <v>208</v>
      </c>
      <c r="C20" s="21">
        <v>177.99956836999999</v>
      </c>
      <c r="D20" s="24">
        <v>220.47868581999941</v>
      </c>
      <c r="E20" s="21">
        <v>23.864730594009043</v>
      </c>
      <c r="F20" s="21">
        <v>4.1622387145756834</v>
      </c>
      <c r="G20" s="21">
        <v>67.179287299999942</v>
      </c>
      <c r="H20" s="24">
        <v>91.085102500000005</v>
      </c>
      <c r="I20" s="21">
        <v>35.585097968135315</v>
      </c>
      <c r="J20" s="21">
        <v>4.6205238095745624</v>
      </c>
      <c r="K20" s="99"/>
    </row>
    <row r="21" spans="1:11" s="137" customFormat="1" ht="15.6" x14ac:dyDescent="0.3">
      <c r="A21" s="97"/>
      <c r="B21" s="121" t="s">
        <v>219</v>
      </c>
      <c r="C21" s="21">
        <v>179.17312671000002</v>
      </c>
      <c r="D21" s="24">
        <v>182.65818958999998</v>
      </c>
      <c r="E21" s="21">
        <v>1.9450812429258502</v>
      </c>
      <c r="F21" s="21">
        <v>3.4482561677934309</v>
      </c>
      <c r="G21" s="21">
        <v>62.470178319999995</v>
      </c>
      <c r="H21" s="24">
        <v>59.999175810000004</v>
      </c>
      <c r="I21" s="21">
        <v>-3.9554913663643165</v>
      </c>
      <c r="J21" s="21">
        <v>3.0436110052679046</v>
      </c>
      <c r="K21" s="99"/>
    </row>
    <row r="22" spans="1:11" ht="15.6" x14ac:dyDescent="0.3">
      <c r="A22" s="14"/>
      <c r="B22" s="121" t="s">
        <v>214</v>
      </c>
      <c r="C22" s="21">
        <v>76.987634460000024</v>
      </c>
      <c r="D22" s="24">
        <v>144.13142816999988</v>
      </c>
      <c r="E22" s="21">
        <v>87.213737869664413</v>
      </c>
      <c r="F22" s="21">
        <v>2.7209406119466286</v>
      </c>
      <c r="G22" s="21">
        <v>29.243652000000001</v>
      </c>
      <c r="H22" s="24">
        <v>71.025682770000017</v>
      </c>
      <c r="I22" s="21">
        <v>142.8755573004357</v>
      </c>
      <c r="J22" s="21">
        <v>3.6029586542988721</v>
      </c>
      <c r="K22" s="16"/>
    </row>
    <row r="23" spans="1:11" s="137" customFormat="1" ht="15.6" x14ac:dyDescent="0.3">
      <c r="A23" s="97"/>
      <c r="B23" s="121" t="s">
        <v>226</v>
      </c>
      <c r="C23" s="21">
        <v>100.46260403999992</v>
      </c>
      <c r="D23" s="24">
        <v>124.19793979999989</v>
      </c>
      <c r="E23" s="21">
        <v>23.626040741039887</v>
      </c>
      <c r="F23" s="21">
        <v>2.3446324137115679</v>
      </c>
      <c r="G23" s="21">
        <v>30.141324059999999</v>
      </c>
      <c r="H23" s="24">
        <v>41.656721029999979</v>
      </c>
      <c r="I23" s="21">
        <v>38.20468187488104</v>
      </c>
      <c r="J23" s="21">
        <v>2.1131432700305766</v>
      </c>
      <c r="K23" s="99"/>
    </row>
    <row r="24" spans="1:11" ht="15.6" x14ac:dyDescent="0.3">
      <c r="A24" s="14"/>
      <c r="B24" s="121" t="s">
        <v>209</v>
      </c>
      <c r="C24" s="21">
        <v>87.693798200000018</v>
      </c>
      <c r="D24" s="24">
        <v>98.381013609999897</v>
      </c>
      <c r="E24" s="21">
        <v>12.186968325429293</v>
      </c>
      <c r="F24" s="21">
        <v>1.8572555533147808</v>
      </c>
      <c r="G24" s="21">
        <v>27.747053140000013</v>
      </c>
      <c r="H24" s="24">
        <v>31.581771810000017</v>
      </c>
      <c r="I24" s="21">
        <v>13.820273636452928</v>
      </c>
      <c r="J24" s="21">
        <v>1.6020658108899397</v>
      </c>
      <c r="K24" s="16"/>
    </row>
    <row r="25" spans="1:11" ht="15.6" x14ac:dyDescent="0.3">
      <c r="A25" s="14"/>
      <c r="B25" s="121" t="s">
        <v>212</v>
      </c>
      <c r="C25" s="21">
        <v>91.116033070000015</v>
      </c>
      <c r="D25" s="24">
        <v>95.274662589999878</v>
      </c>
      <c r="E25" s="21">
        <v>4.5641029134850353</v>
      </c>
      <c r="F25" s="21">
        <v>1.7986132658373357</v>
      </c>
      <c r="G25" s="21">
        <v>45.84381738000004</v>
      </c>
      <c r="H25" s="24">
        <v>38.876183480000009</v>
      </c>
      <c r="I25" s="21">
        <v>-15.198633748680257</v>
      </c>
      <c r="J25" s="21">
        <v>1.9720934210369832</v>
      </c>
      <c r="K25" s="16"/>
    </row>
    <row r="26" spans="1:11" ht="15.6" x14ac:dyDescent="0.3">
      <c r="A26" s="14"/>
      <c r="B26" s="121" t="s">
        <v>217</v>
      </c>
      <c r="C26" s="21">
        <v>82.496432439999992</v>
      </c>
      <c r="D26" s="24">
        <v>88.529867449999983</v>
      </c>
      <c r="E26" s="21">
        <v>7.3135708194268068</v>
      </c>
      <c r="F26" s="21">
        <v>1.6712837357778683</v>
      </c>
      <c r="G26" s="21">
        <v>37.56935639000001</v>
      </c>
      <c r="H26" s="24">
        <v>47.645509529999998</v>
      </c>
      <c r="I26" s="21">
        <v>26.820137761747766</v>
      </c>
      <c r="J26" s="21">
        <v>2.4169398195789116</v>
      </c>
      <c r="K26" s="16"/>
    </row>
    <row r="27" spans="1:11" x14ac:dyDescent="0.25">
      <c r="A27" s="14"/>
      <c r="B27" s="121" t="s">
        <v>216</v>
      </c>
      <c r="C27" s="21">
        <v>56.913475380000023</v>
      </c>
      <c r="D27" s="24">
        <v>70.640631180000028</v>
      </c>
      <c r="E27" s="21">
        <v>24.119342050975632</v>
      </c>
      <c r="F27" s="21">
        <v>1.3335673188813413</v>
      </c>
      <c r="G27" s="21">
        <v>15.486414439999997</v>
      </c>
      <c r="H27" s="24">
        <v>23.308961770000014</v>
      </c>
      <c r="I27" s="21">
        <v>50.512320720250713</v>
      </c>
      <c r="J27" s="21">
        <v>1.1824064515352364</v>
      </c>
      <c r="K27" s="16"/>
    </row>
    <row r="28" spans="1:11" x14ac:dyDescent="0.25">
      <c r="A28" s="14"/>
      <c r="B28" s="121" t="s">
        <v>205</v>
      </c>
      <c r="C28" s="21">
        <v>36.443449470000019</v>
      </c>
      <c r="D28" s="24">
        <v>50.672831489999993</v>
      </c>
      <c r="E28" s="21">
        <v>39.045102005817256</v>
      </c>
      <c r="F28" s="21">
        <v>0.95661138499817788</v>
      </c>
      <c r="G28" s="21">
        <v>9.4146586499999962</v>
      </c>
      <c r="H28" s="24">
        <v>22.345500019999992</v>
      </c>
      <c r="I28" s="21">
        <v>137.34795759164356</v>
      </c>
      <c r="J28" s="21">
        <v>1.1335324004192542</v>
      </c>
      <c r="K28" s="16"/>
    </row>
    <row r="29" spans="1:11" x14ac:dyDescent="0.25">
      <c r="A29" s="14"/>
      <c r="B29" s="121" t="s">
        <v>221</v>
      </c>
      <c r="C29" s="21">
        <v>35.58675345999999</v>
      </c>
      <c r="D29" s="24">
        <v>49.553770169999964</v>
      </c>
      <c r="E29" s="21">
        <v>39.247796868290052</v>
      </c>
      <c r="F29" s="21">
        <v>0.9354855317994204</v>
      </c>
      <c r="G29" s="21">
        <v>10.615679400000001</v>
      </c>
      <c r="H29" s="24">
        <v>16.172891440000008</v>
      </c>
      <c r="I29" s="21">
        <v>52.349094491305067</v>
      </c>
      <c r="J29" s="21">
        <v>0.82041110914031901</v>
      </c>
      <c r="K29" s="16"/>
    </row>
    <row r="30" spans="1:11" x14ac:dyDescent="0.25">
      <c r="A30" s="14"/>
      <c r="B30" s="121" t="s">
        <v>224</v>
      </c>
      <c r="C30" s="21">
        <v>67.140898250000006</v>
      </c>
      <c r="D30" s="24">
        <v>46.786407850000003</v>
      </c>
      <c r="E30" s="21">
        <v>-30.316082939804879</v>
      </c>
      <c r="F30" s="21">
        <v>0.88324273770473161</v>
      </c>
      <c r="G30" s="21">
        <v>29.921688960000001</v>
      </c>
      <c r="H30" s="24">
        <v>6.5313824400000007</v>
      </c>
      <c r="I30" s="21">
        <v>-78.171745422755706</v>
      </c>
      <c r="J30" s="21">
        <v>0.33132100909100037</v>
      </c>
      <c r="K30" s="16"/>
    </row>
    <row r="31" spans="1:11" x14ac:dyDescent="0.25">
      <c r="A31" s="14"/>
      <c r="B31" s="121" t="s">
        <v>210</v>
      </c>
      <c r="C31" s="21">
        <v>19.55941927000001</v>
      </c>
      <c r="D31" s="24">
        <v>25.052015680000014</v>
      </c>
      <c r="E31" s="21">
        <v>28.081592475623651</v>
      </c>
      <c r="F31" s="21">
        <v>0.47293673378741929</v>
      </c>
      <c r="G31" s="21">
        <v>5.1890059299999995</v>
      </c>
      <c r="H31" s="24">
        <v>9.0313470699999971</v>
      </c>
      <c r="I31" s="21">
        <v>74.047730756784816</v>
      </c>
      <c r="J31" s="21">
        <v>0.45813808212453228</v>
      </c>
      <c r="K31" s="16"/>
    </row>
    <row r="32" spans="1:11" x14ac:dyDescent="0.25">
      <c r="A32" s="14"/>
      <c r="B32" s="121" t="s">
        <v>206</v>
      </c>
      <c r="C32" s="21">
        <v>20.02139515</v>
      </c>
      <c r="D32" s="24">
        <v>20.876843860000008</v>
      </c>
      <c r="E32" s="21">
        <v>4.2726728261991642</v>
      </c>
      <c r="F32" s="21">
        <v>0.39411704323739022</v>
      </c>
      <c r="G32" s="21">
        <v>9.59394101</v>
      </c>
      <c r="H32" s="24">
        <v>11.554276799999998</v>
      </c>
      <c r="I32" s="21">
        <v>20.433060699004635</v>
      </c>
      <c r="J32" s="21">
        <v>0.58612011834553268</v>
      </c>
      <c r="K32" s="16"/>
    </row>
    <row r="33" spans="1:11" x14ac:dyDescent="0.25">
      <c r="A33" s="14"/>
      <c r="B33" s="121" t="s">
        <v>211</v>
      </c>
      <c r="C33" s="21">
        <v>19.803895699999998</v>
      </c>
      <c r="D33" s="24">
        <v>19.71622588</v>
      </c>
      <c r="E33" s="21">
        <v>-0.44268976835702967</v>
      </c>
      <c r="F33" s="21">
        <v>0.37220667547906394</v>
      </c>
      <c r="G33" s="21">
        <v>4.88996225</v>
      </c>
      <c r="H33" s="24">
        <v>8.6725407900000011</v>
      </c>
      <c r="I33" s="21">
        <v>77.353941536051749</v>
      </c>
      <c r="J33" s="21">
        <v>0.43993671972539733</v>
      </c>
      <c r="K33" s="16"/>
    </row>
    <row r="34" spans="1:11" x14ac:dyDescent="0.25">
      <c r="A34" s="14"/>
      <c r="B34" s="121" t="s">
        <v>231</v>
      </c>
      <c r="C34" s="21">
        <v>0.87272015000000003</v>
      </c>
      <c r="D34" s="24">
        <v>14.677782909999999</v>
      </c>
      <c r="E34" s="21">
        <v>1581.8430180625483</v>
      </c>
      <c r="F34" s="21">
        <v>0.27708998738325064</v>
      </c>
      <c r="G34" s="21">
        <v>0.84331436999999998</v>
      </c>
      <c r="H34" s="24">
        <v>14.677782909999999</v>
      </c>
      <c r="I34" s="21">
        <v>1640.487703298593</v>
      </c>
      <c r="J34" s="21">
        <v>0.74456792105406688</v>
      </c>
      <c r="K34" s="16"/>
    </row>
    <row r="35" spans="1:11" x14ac:dyDescent="0.25">
      <c r="A35" s="14"/>
      <c r="B35" s="121" t="s">
        <v>220</v>
      </c>
      <c r="C35" s="21">
        <v>6.7419694800000007</v>
      </c>
      <c r="D35" s="24">
        <v>14.60166664999999</v>
      </c>
      <c r="E35" s="21">
        <v>116.57865247411338</v>
      </c>
      <c r="F35" s="21">
        <v>0.27565305009834962</v>
      </c>
      <c r="G35" s="21">
        <v>1.9164850100000002</v>
      </c>
      <c r="H35" s="24">
        <v>6.5863740699999953</v>
      </c>
      <c r="I35" s="21">
        <v>243.66948009679425</v>
      </c>
      <c r="J35" s="21">
        <v>0.33411059958130351</v>
      </c>
      <c r="K35" s="16"/>
    </row>
    <row r="36" spans="1:11" x14ac:dyDescent="0.25">
      <c r="A36" s="14"/>
      <c r="B36" s="121" t="s">
        <v>213</v>
      </c>
      <c r="C36" s="21">
        <v>10.064098250000002</v>
      </c>
      <c r="D36" s="24">
        <v>11.301623970000003</v>
      </c>
      <c r="E36" s="21">
        <v>12.296439176753871</v>
      </c>
      <c r="F36" s="21">
        <v>0.21335421449270803</v>
      </c>
      <c r="G36" s="21">
        <v>2.9977662599999997</v>
      </c>
      <c r="H36" s="24">
        <v>4.7401901300000002</v>
      </c>
      <c r="I36" s="21">
        <v>58.124073689454377</v>
      </c>
      <c r="J36" s="21">
        <v>0.24045821716647173</v>
      </c>
      <c r="K36" s="16"/>
    </row>
    <row r="37" spans="1:11" x14ac:dyDescent="0.25">
      <c r="A37" s="14"/>
      <c r="B37" s="121" t="s">
        <v>218</v>
      </c>
      <c r="C37" s="21">
        <v>12.375486330000005</v>
      </c>
      <c r="D37" s="24">
        <v>9.2798314799999968</v>
      </c>
      <c r="E37" s="21">
        <v>-25.014409676132754</v>
      </c>
      <c r="F37" s="21">
        <v>0.17518642995871178</v>
      </c>
      <c r="G37" s="21">
        <v>2.5384027599999994</v>
      </c>
      <c r="H37" s="24">
        <v>1.5444135099999998</v>
      </c>
      <c r="I37" s="21">
        <v>-39.158058983516064</v>
      </c>
      <c r="J37" s="21">
        <v>7.8344308771937973E-2</v>
      </c>
      <c r="K37" s="16"/>
    </row>
    <row r="38" spans="1:11" x14ac:dyDescent="0.25">
      <c r="A38" s="14"/>
      <c r="B38" s="121" t="s">
        <v>230</v>
      </c>
      <c r="C38" s="21">
        <v>0</v>
      </c>
      <c r="D38" s="24">
        <v>4.9193816999999997</v>
      </c>
      <c r="E38" s="21" t="s">
        <v>97</v>
      </c>
      <c r="F38" s="21">
        <v>9.2869026715043185E-2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21" t="s">
        <v>225</v>
      </c>
      <c r="C39" s="21">
        <v>5.7819384999999999</v>
      </c>
      <c r="D39" s="24">
        <v>1.8577229</v>
      </c>
      <c r="E39" s="21">
        <v>-67.870241096476548</v>
      </c>
      <c r="F39" s="21">
        <v>3.5070447497344538E-2</v>
      </c>
      <c r="G39" s="21">
        <v>2.7025650000000002E-2</v>
      </c>
      <c r="H39" s="24">
        <v>7.9916470000000003E-2</v>
      </c>
      <c r="I39" s="21">
        <v>195.70600522096601</v>
      </c>
      <c r="J39" s="21">
        <v>4.053966480546599E-3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1016.1199220499999</v>
      </c>
      <c r="D13" s="30">
        <v>1246.8627056599998</v>
      </c>
      <c r="E13" s="78">
        <v>22.708223567202722</v>
      </c>
      <c r="F13" s="78">
        <v>100</v>
      </c>
      <c r="G13" s="78">
        <v>360.64743100999993</v>
      </c>
      <c r="H13" s="30">
        <v>500.57110354000014</v>
      </c>
      <c r="I13" s="78">
        <v>38.79791189365784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274.37745999999999</v>
      </c>
      <c r="D14" s="24">
        <v>435.498583</v>
      </c>
      <c r="E14" s="21">
        <v>58.722434051251881</v>
      </c>
      <c r="F14" s="21">
        <v>34.927549041534469</v>
      </c>
      <c r="G14" s="21">
        <v>112.34089400000001</v>
      </c>
      <c r="H14" s="24">
        <v>160.35647700000001</v>
      </c>
      <c r="I14" s="21">
        <v>42.74096572526831</v>
      </c>
      <c r="J14" s="21">
        <v>32.034705132991384</v>
      </c>
      <c r="K14" s="16"/>
    </row>
    <row r="15" spans="1:14" ht="15.6" x14ac:dyDescent="0.3">
      <c r="A15" s="14"/>
      <c r="B15" s="121" t="s">
        <v>205</v>
      </c>
      <c r="C15" s="21">
        <v>261.64400938999984</v>
      </c>
      <c r="D15" s="24">
        <v>157.70101967999997</v>
      </c>
      <c r="E15" s="21">
        <v>-39.726875441304344</v>
      </c>
      <c r="F15" s="21">
        <v>12.647825535572849</v>
      </c>
      <c r="G15" s="21">
        <v>86.187497639999862</v>
      </c>
      <c r="H15" s="24">
        <v>58.700785330000052</v>
      </c>
      <c r="I15" s="21">
        <v>-31.891762799298572</v>
      </c>
      <c r="J15" s="21">
        <v>11.726762674647546</v>
      </c>
      <c r="K15" s="16"/>
    </row>
    <row r="16" spans="1:14" x14ac:dyDescent="0.25">
      <c r="A16" s="14"/>
      <c r="B16" s="121" t="s">
        <v>225</v>
      </c>
      <c r="C16" s="21">
        <v>67.152771500000014</v>
      </c>
      <c r="D16" s="24">
        <v>121.36180807</v>
      </c>
      <c r="E16" s="21">
        <v>80.724943079973954</v>
      </c>
      <c r="F16" s="21">
        <v>9.7333738124567404</v>
      </c>
      <c r="G16" s="21">
        <v>20.058524739999999</v>
      </c>
      <c r="H16" s="24">
        <v>56.224885430000008</v>
      </c>
      <c r="I16" s="21">
        <v>180.30419065604727</v>
      </c>
      <c r="J16" s="21">
        <v>11.232147647433495</v>
      </c>
      <c r="K16" s="16"/>
    </row>
    <row r="17" spans="1:11" s="91" customFormat="1" ht="15.6" x14ac:dyDescent="0.3">
      <c r="A17" s="97"/>
      <c r="B17" s="121" t="s">
        <v>217</v>
      </c>
      <c r="C17" s="21">
        <v>74.676058780000062</v>
      </c>
      <c r="D17" s="24">
        <v>87.975480189999971</v>
      </c>
      <c r="E17" s="21">
        <v>17.809484896867378</v>
      </c>
      <c r="F17" s="21">
        <v>7.0557471797532063</v>
      </c>
      <c r="G17" s="21">
        <v>17.082222900000005</v>
      </c>
      <c r="H17" s="24">
        <v>51.742469509999964</v>
      </c>
      <c r="I17" s="21">
        <v>202.90243730515863</v>
      </c>
      <c r="J17" s="21">
        <v>10.336687264622592</v>
      </c>
      <c r="K17" s="99"/>
    </row>
    <row r="18" spans="1:11" s="137" customFormat="1" x14ac:dyDescent="0.25">
      <c r="A18" s="97"/>
      <c r="B18" s="121" t="s">
        <v>206</v>
      </c>
      <c r="C18" s="21">
        <v>71.883751020000076</v>
      </c>
      <c r="D18" s="24">
        <v>85.377723000000003</v>
      </c>
      <c r="E18" s="21">
        <v>18.771936339612449</v>
      </c>
      <c r="F18" s="21">
        <v>6.8474036966890557</v>
      </c>
      <c r="G18" s="21">
        <v>23.3915343</v>
      </c>
      <c r="H18" s="24">
        <v>33.369093510000006</v>
      </c>
      <c r="I18" s="21">
        <v>42.65457358220408</v>
      </c>
      <c r="J18" s="21">
        <v>6.6662045160050907</v>
      </c>
      <c r="K18" s="99"/>
    </row>
    <row r="19" spans="1:11" s="137" customFormat="1" ht="15.6" x14ac:dyDescent="0.3">
      <c r="A19" s="97"/>
      <c r="B19" s="121" t="s">
        <v>212</v>
      </c>
      <c r="C19" s="21">
        <v>47.58561757999999</v>
      </c>
      <c r="D19" s="24">
        <v>73.836770849999965</v>
      </c>
      <c r="E19" s="21">
        <v>55.166150204664376</v>
      </c>
      <c r="F19" s="21">
        <v>5.9218044227985844</v>
      </c>
      <c r="G19" s="21">
        <v>25.356627980000003</v>
      </c>
      <c r="H19" s="24">
        <v>30.103244000000007</v>
      </c>
      <c r="I19" s="21">
        <v>18.71942919123115</v>
      </c>
      <c r="J19" s="21">
        <v>6.0137798181141884</v>
      </c>
      <c r="K19" s="99"/>
    </row>
    <row r="20" spans="1:11" ht="15.6" x14ac:dyDescent="0.3">
      <c r="A20" s="14"/>
      <c r="B20" s="121" t="s">
        <v>208</v>
      </c>
      <c r="C20" s="21">
        <v>32.405902479999966</v>
      </c>
      <c r="D20" s="24">
        <v>58.847427099999969</v>
      </c>
      <c r="E20" s="21">
        <v>81.5947793347801</v>
      </c>
      <c r="F20" s="21">
        <v>4.7196396871017443</v>
      </c>
      <c r="G20" s="21">
        <v>6.5700096899999982</v>
      </c>
      <c r="H20" s="24">
        <v>19.662418189999993</v>
      </c>
      <c r="I20" s="21">
        <v>199.27533014034259</v>
      </c>
      <c r="J20" s="21">
        <v>3.9279970519570329</v>
      </c>
      <c r="K20" s="16"/>
    </row>
    <row r="21" spans="1:11" x14ac:dyDescent="0.25">
      <c r="A21" s="14"/>
      <c r="B21" s="121" t="s">
        <v>207</v>
      </c>
      <c r="C21" s="21">
        <v>52.759532750000098</v>
      </c>
      <c r="D21" s="24">
        <v>56.14918843000013</v>
      </c>
      <c r="E21" s="21">
        <v>6.424726496464328</v>
      </c>
      <c r="F21" s="21">
        <v>4.5032374595147404</v>
      </c>
      <c r="G21" s="21">
        <v>19.933802820000022</v>
      </c>
      <c r="H21" s="24">
        <v>21.955476170000026</v>
      </c>
      <c r="I21" s="21">
        <v>10.141935125251745</v>
      </c>
      <c r="J21" s="21">
        <v>4.3860854161841534</v>
      </c>
      <c r="K21" s="99"/>
    </row>
    <row r="22" spans="1:11" x14ac:dyDescent="0.25">
      <c r="A22" s="14"/>
      <c r="B22" s="122" t="s">
        <v>204</v>
      </c>
      <c r="C22" s="30">
        <v>45.279569460000069</v>
      </c>
      <c r="D22" s="30">
        <v>45.809779369999823</v>
      </c>
      <c r="E22" s="30">
        <v>1.1709694158380746</v>
      </c>
      <c r="F22" s="30">
        <v>3.6740034938932116</v>
      </c>
      <c r="G22" s="30">
        <v>16.556652039999989</v>
      </c>
      <c r="H22" s="30">
        <v>18.105115980000015</v>
      </c>
      <c r="I22" s="30">
        <v>9.3525184696702013</v>
      </c>
      <c r="J22" s="30">
        <v>3.6168919563998072</v>
      </c>
      <c r="K22" s="16"/>
    </row>
    <row r="23" spans="1:11" x14ac:dyDescent="0.25">
      <c r="A23" s="14"/>
      <c r="B23" s="121" t="s">
        <v>211</v>
      </c>
      <c r="C23" s="21">
        <v>18.924356490000019</v>
      </c>
      <c r="D23" s="24">
        <v>32.108101969999986</v>
      </c>
      <c r="E23" s="21">
        <v>69.665488953172613</v>
      </c>
      <c r="F23" s="21">
        <v>2.5751112631927069</v>
      </c>
      <c r="G23" s="21">
        <v>5.900044150000002</v>
      </c>
      <c r="H23" s="24">
        <v>12.585920960000013</v>
      </c>
      <c r="I23" s="21">
        <v>113.31909795963151</v>
      </c>
      <c r="J23" s="21">
        <v>2.5143123266591605</v>
      </c>
      <c r="K23" s="16"/>
    </row>
    <row r="24" spans="1:11" ht="15.6" x14ac:dyDescent="0.3">
      <c r="A24" s="14"/>
      <c r="B24" s="121" t="s">
        <v>213</v>
      </c>
      <c r="C24" s="21">
        <v>11.33838751</v>
      </c>
      <c r="D24" s="24">
        <v>24.703765269999991</v>
      </c>
      <c r="E24" s="21">
        <v>117.87723561407888</v>
      </c>
      <c r="F24" s="21">
        <v>1.9812738930966411</v>
      </c>
      <c r="G24" s="21">
        <v>6.9616829299999994</v>
      </c>
      <c r="H24" s="24">
        <v>7.0425368399999995</v>
      </c>
      <c r="I24" s="21">
        <v>1.1614132791307741</v>
      </c>
      <c r="J24" s="21">
        <v>1.4069003964063693</v>
      </c>
      <c r="K24" s="16"/>
    </row>
    <row r="25" spans="1:11" ht="15.6" x14ac:dyDescent="0.3">
      <c r="A25" s="14"/>
      <c r="B25" s="121" t="s">
        <v>209</v>
      </c>
      <c r="C25" s="21">
        <v>17.021486210000003</v>
      </c>
      <c r="D25" s="24">
        <v>19.256010020000002</v>
      </c>
      <c r="E25" s="21">
        <v>13.127665718679914</v>
      </c>
      <c r="F25" s="21">
        <v>1.5443568832871017</v>
      </c>
      <c r="G25" s="21">
        <v>6.0258559900000011</v>
      </c>
      <c r="H25" s="24">
        <v>8.6553308699999967</v>
      </c>
      <c r="I25" s="21">
        <v>43.636537022518439</v>
      </c>
      <c r="J25" s="21">
        <v>1.7290911937964788</v>
      </c>
      <c r="K25" s="16"/>
    </row>
    <row r="26" spans="1:11" ht="15.6" x14ac:dyDescent="0.3">
      <c r="A26" s="14"/>
      <c r="B26" s="121" t="s">
        <v>214</v>
      </c>
      <c r="C26" s="21">
        <v>18.490606280000005</v>
      </c>
      <c r="D26" s="24">
        <v>18.036348330000006</v>
      </c>
      <c r="E26" s="21">
        <v>-2.4566958114907167</v>
      </c>
      <c r="F26" s="21">
        <v>1.4465384398880432</v>
      </c>
      <c r="G26" s="21">
        <v>5.8786971000000019</v>
      </c>
      <c r="H26" s="24">
        <v>6.0690993999999998</v>
      </c>
      <c r="I26" s="21">
        <v>3.2388520238608276</v>
      </c>
      <c r="J26" s="21">
        <v>1.2124350281268332</v>
      </c>
      <c r="K26" s="16"/>
    </row>
    <row r="27" spans="1:11" x14ac:dyDescent="0.25">
      <c r="A27" s="14"/>
      <c r="B27" s="121" t="s">
        <v>210</v>
      </c>
      <c r="C27" s="21">
        <v>13.555834409999987</v>
      </c>
      <c r="D27" s="24">
        <v>15.546283549999982</v>
      </c>
      <c r="E27" s="21">
        <v>14.683339142381847</v>
      </c>
      <c r="F27" s="21">
        <v>1.2468320272496156</v>
      </c>
      <c r="G27" s="21">
        <v>5.7509378100000017</v>
      </c>
      <c r="H27" s="24">
        <v>7.6392791300000029</v>
      </c>
      <c r="I27" s="21">
        <v>32.835363246607606</v>
      </c>
      <c r="J27" s="21">
        <v>1.5261126892814252</v>
      </c>
      <c r="K27" s="16"/>
    </row>
    <row r="28" spans="1:11" x14ac:dyDescent="0.25">
      <c r="A28" s="14"/>
      <c r="B28" s="121" t="s">
        <v>223</v>
      </c>
      <c r="C28" s="21">
        <v>1.9456735600000001</v>
      </c>
      <c r="D28" s="24">
        <v>4.0879429800000002</v>
      </c>
      <c r="E28" s="21">
        <v>110.10425716017851</v>
      </c>
      <c r="F28" s="21">
        <v>0.32785830881324945</v>
      </c>
      <c r="G28" s="21">
        <v>1.4687556300000002</v>
      </c>
      <c r="H28" s="24">
        <v>1.06890394</v>
      </c>
      <c r="I28" s="21">
        <v>-27.223840496870146</v>
      </c>
      <c r="J28" s="21">
        <v>0.21353688465850185</v>
      </c>
      <c r="K28" s="16"/>
    </row>
    <row r="29" spans="1:11" x14ac:dyDescent="0.25">
      <c r="A29" s="14"/>
      <c r="B29" s="121" t="s">
        <v>218</v>
      </c>
      <c r="C29" s="21">
        <v>3.80595748</v>
      </c>
      <c r="D29" s="24">
        <v>4.0524987399999999</v>
      </c>
      <c r="E29" s="21">
        <v>6.4777723160480472</v>
      </c>
      <c r="F29" s="21">
        <v>0.32501563496960134</v>
      </c>
      <c r="G29" s="21">
        <v>4.3261059999999997E-2</v>
      </c>
      <c r="H29" s="24">
        <v>3.9494306100000003</v>
      </c>
      <c r="I29" s="21">
        <v>9029.2969011855021</v>
      </c>
      <c r="J29" s="21">
        <v>0.78898493781801082</v>
      </c>
      <c r="K29" s="16"/>
    </row>
    <row r="30" spans="1:11" x14ac:dyDescent="0.25">
      <c r="A30" s="14"/>
      <c r="B30" s="121" t="s">
        <v>228</v>
      </c>
      <c r="C30" s="21">
        <v>0</v>
      </c>
      <c r="D30" s="24">
        <v>2.5995071200000002</v>
      </c>
      <c r="E30" s="21" t="s">
        <v>97</v>
      </c>
      <c r="F30" s="21">
        <v>0.20848382971114751</v>
      </c>
      <c r="G30" s="21">
        <v>0</v>
      </c>
      <c r="H30" s="24">
        <v>1.6496274799999999</v>
      </c>
      <c r="I30" s="21" t="s">
        <v>97</v>
      </c>
      <c r="J30" s="21">
        <v>0.32954908270452726</v>
      </c>
      <c r="K30" s="16"/>
    </row>
    <row r="31" spans="1:11" x14ac:dyDescent="0.25">
      <c r="A31" s="14"/>
      <c r="B31" s="121" t="s">
        <v>229</v>
      </c>
      <c r="C31" s="21">
        <v>0.95141130000000007</v>
      </c>
      <c r="D31" s="24">
        <v>1.4061841899999998</v>
      </c>
      <c r="E31" s="21">
        <v>47.799820119857706</v>
      </c>
      <c r="F31" s="21">
        <v>0.11277778889502246</v>
      </c>
      <c r="G31" s="21">
        <v>0.39103949999999998</v>
      </c>
      <c r="H31" s="24">
        <v>0.8829600299999999</v>
      </c>
      <c r="I31" s="21">
        <v>125.79816872720015</v>
      </c>
      <c r="J31" s="21">
        <v>0.17639053148609157</v>
      </c>
      <c r="K31" s="16"/>
    </row>
    <row r="32" spans="1:11" x14ac:dyDescent="0.25">
      <c r="A32" s="14"/>
      <c r="B32" s="121" t="s">
        <v>221</v>
      </c>
      <c r="C32" s="21">
        <v>1.0690063000000001</v>
      </c>
      <c r="D32" s="24">
        <v>1.2523892400000001</v>
      </c>
      <c r="E32" s="21">
        <v>17.154523785313526</v>
      </c>
      <c r="F32" s="21">
        <v>0.10044323519461389</v>
      </c>
      <c r="G32" s="21">
        <v>1.8329999999999999E-2</v>
      </c>
      <c r="H32" s="24">
        <v>0.41446</v>
      </c>
      <c r="I32" s="21">
        <v>2161.1020185488273</v>
      </c>
      <c r="J32" s="21">
        <v>8.2797428191314054E-2</v>
      </c>
      <c r="K32" s="16"/>
    </row>
    <row r="33" spans="1:11" x14ac:dyDescent="0.25">
      <c r="A33" s="14"/>
      <c r="B33" s="121" t="s">
        <v>220</v>
      </c>
      <c r="C33" s="21">
        <v>0.92427307999999997</v>
      </c>
      <c r="D33" s="24">
        <v>0.49977380999999999</v>
      </c>
      <c r="E33" s="21">
        <v>-45.927905852240116</v>
      </c>
      <c r="F33" s="21">
        <v>4.0082505293592488E-2</v>
      </c>
      <c r="G33" s="21">
        <v>0.58087795000000009</v>
      </c>
      <c r="H33" s="24">
        <v>0.15174697999999998</v>
      </c>
      <c r="I33" s="21">
        <v>-73.876271254572501</v>
      </c>
      <c r="J33" s="21">
        <v>3.0314770254786398E-2</v>
      </c>
      <c r="K33" s="16"/>
    </row>
    <row r="34" spans="1:11" x14ac:dyDescent="0.25">
      <c r="A34" s="14"/>
      <c r="B34" s="121" t="s">
        <v>230</v>
      </c>
      <c r="C34" s="21">
        <v>0.15112054999999999</v>
      </c>
      <c r="D34" s="24">
        <v>0.43822274</v>
      </c>
      <c r="E34" s="21">
        <v>189.98222941883154</v>
      </c>
      <c r="F34" s="21">
        <v>3.5146029952675205E-2</v>
      </c>
      <c r="G34" s="21">
        <v>8.6715E-2</v>
      </c>
      <c r="H34" s="24">
        <v>0.15485548000000002</v>
      </c>
      <c r="I34" s="21">
        <v>78.579807415095445</v>
      </c>
      <c r="J34" s="21">
        <v>3.0935760954812222E-2</v>
      </c>
      <c r="K34" s="16"/>
    </row>
    <row r="35" spans="1:11" x14ac:dyDescent="0.25">
      <c r="A35" s="14"/>
      <c r="B35" s="121" t="s">
        <v>216</v>
      </c>
      <c r="C35" s="21">
        <v>0.13644767999999999</v>
      </c>
      <c r="D35" s="24">
        <v>0.25241694999999997</v>
      </c>
      <c r="E35" s="21">
        <v>84.991749218454999</v>
      </c>
      <c r="F35" s="21">
        <v>2.0244165524735021E-2</v>
      </c>
      <c r="G35" s="21">
        <v>2.8163660000000004E-2</v>
      </c>
      <c r="H35" s="24">
        <v>8.69867E-2</v>
      </c>
      <c r="I35" s="21">
        <v>208.86149030346192</v>
      </c>
      <c r="J35" s="21">
        <v>1.7377491306397187E-2</v>
      </c>
      <c r="K35" s="16"/>
    </row>
    <row r="36" spans="1:11" x14ac:dyDescent="0.25">
      <c r="A36" s="14"/>
      <c r="B36" s="121" t="s">
        <v>219</v>
      </c>
      <c r="C36" s="21">
        <v>0</v>
      </c>
      <c r="D36" s="24">
        <v>5.1976559999999998E-2</v>
      </c>
      <c r="E36" s="21" t="s">
        <v>97</v>
      </c>
      <c r="F36" s="21">
        <v>4.1685872681938409E-3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97"/>
      <c r="B37" s="121" t="s">
        <v>226</v>
      </c>
      <c r="C37" s="21">
        <v>4.0688240000000007E-2</v>
      </c>
      <c r="D37" s="24">
        <v>1.3504499999999999E-2</v>
      </c>
      <c r="E37" s="21">
        <v>-66.8098202330698</v>
      </c>
      <c r="F37" s="21">
        <v>1.083078348457915E-3</v>
      </c>
      <c r="G37" s="21">
        <v>3.5304120000000001E-2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469.57737666999998</v>
      </c>
      <c r="D13" s="30">
        <v>463.7171395200005</v>
      </c>
      <c r="E13" s="78">
        <v>-1.2479811509569005</v>
      </c>
      <c r="F13" s="78">
        <v>100</v>
      </c>
      <c r="G13" s="78">
        <v>171.59690380999984</v>
      </c>
      <c r="H13" s="30">
        <v>177.42607498999999</v>
      </c>
      <c r="I13" s="78">
        <v>3.3970141946468191</v>
      </c>
      <c r="J13" s="78">
        <v>100</v>
      </c>
      <c r="K13" s="16"/>
    </row>
    <row r="14" spans="1:14" ht="15.6" x14ac:dyDescent="0.3">
      <c r="A14" s="14"/>
      <c r="B14" s="9" t="s">
        <v>207</v>
      </c>
      <c r="C14" s="21">
        <v>147.96080724000018</v>
      </c>
      <c r="D14" s="24">
        <v>144.08451388000032</v>
      </c>
      <c r="E14" s="21">
        <v>-2.6198109028374716</v>
      </c>
      <c r="F14" s="21">
        <v>31.071638634954063</v>
      </c>
      <c r="G14" s="21">
        <v>53.222235119999866</v>
      </c>
      <c r="H14" s="24">
        <v>52.737721879999974</v>
      </c>
      <c r="I14" s="21">
        <v>-0.91035868543939413</v>
      </c>
      <c r="J14" s="21">
        <v>29.723771933168425</v>
      </c>
      <c r="K14" s="16"/>
    </row>
    <row r="15" spans="1:14" x14ac:dyDescent="0.25">
      <c r="A15" s="14"/>
      <c r="B15" s="122" t="s">
        <v>204</v>
      </c>
      <c r="C15" s="30">
        <v>103.48537424999972</v>
      </c>
      <c r="D15" s="30">
        <v>94.540502860000402</v>
      </c>
      <c r="E15" s="30">
        <v>-8.6436092586284925</v>
      </c>
      <c r="F15" s="30">
        <v>20.38753688463197</v>
      </c>
      <c r="G15" s="30">
        <v>40.451919259999954</v>
      </c>
      <c r="H15" s="30">
        <v>38.979228270000029</v>
      </c>
      <c r="I15" s="30">
        <v>-3.6405960877514354</v>
      </c>
      <c r="J15" s="30">
        <v>21.969278344345362</v>
      </c>
      <c r="K15" s="16"/>
    </row>
    <row r="16" spans="1:14" x14ac:dyDescent="0.25">
      <c r="A16" s="14"/>
      <c r="B16" s="121" t="s">
        <v>206</v>
      </c>
      <c r="C16" s="21">
        <v>80.351542789999968</v>
      </c>
      <c r="D16" s="24">
        <v>79.400130729999958</v>
      </c>
      <c r="E16" s="21">
        <v>-1.1840619693968324</v>
      </c>
      <c r="F16" s="21">
        <v>17.122535261946119</v>
      </c>
      <c r="G16" s="21">
        <v>30.367169910000019</v>
      </c>
      <c r="H16" s="24">
        <v>27.127809969999991</v>
      </c>
      <c r="I16" s="21">
        <v>-10.667309300144211</v>
      </c>
      <c r="J16" s="21">
        <v>15.289641035867449</v>
      </c>
      <c r="K16" s="16"/>
    </row>
    <row r="17" spans="1:11" ht="15.6" x14ac:dyDescent="0.3">
      <c r="A17" s="14"/>
      <c r="B17" s="121" t="s">
        <v>205</v>
      </c>
      <c r="C17" s="21">
        <v>53.031611650000201</v>
      </c>
      <c r="D17" s="24">
        <v>53.350995219999902</v>
      </c>
      <c r="E17" s="21">
        <v>0.60225129891879892</v>
      </c>
      <c r="F17" s="21">
        <v>11.505072957886394</v>
      </c>
      <c r="G17" s="21">
        <v>19.203554910000005</v>
      </c>
      <c r="H17" s="24">
        <v>19.607449999999972</v>
      </c>
      <c r="I17" s="21">
        <v>2.1032308439394409</v>
      </c>
      <c r="J17" s="21">
        <v>11.051053235047373</v>
      </c>
      <c r="K17" s="16"/>
    </row>
    <row r="18" spans="1:11" ht="15.6" x14ac:dyDescent="0.3">
      <c r="A18" s="14"/>
      <c r="B18" s="121" t="s">
        <v>208</v>
      </c>
      <c r="C18" s="21">
        <v>35.278605519999999</v>
      </c>
      <c r="D18" s="24">
        <v>38.781356820000006</v>
      </c>
      <c r="E18" s="21">
        <v>9.9288258375582306</v>
      </c>
      <c r="F18" s="21">
        <v>8.3631493242072263</v>
      </c>
      <c r="G18" s="21">
        <v>10.977400030000002</v>
      </c>
      <c r="H18" s="24">
        <v>15.979776130000001</v>
      </c>
      <c r="I18" s="21">
        <v>45.569771406062152</v>
      </c>
      <c r="J18" s="21">
        <v>9.0064417706927493</v>
      </c>
      <c r="K18" s="16"/>
    </row>
    <row r="19" spans="1:11" x14ac:dyDescent="0.25">
      <c r="A19" s="14"/>
      <c r="B19" s="121" t="s">
        <v>211</v>
      </c>
      <c r="C19" s="21">
        <v>21.25319511999993</v>
      </c>
      <c r="D19" s="24">
        <v>22.740858319999983</v>
      </c>
      <c r="E19" s="21">
        <v>6.9997155326547267</v>
      </c>
      <c r="F19" s="21">
        <v>4.9040366167054632</v>
      </c>
      <c r="G19" s="21">
        <v>6.2568963699999989</v>
      </c>
      <c r="H19" s="24">
        <v>10.481864079999999</v>
      </c>
      <c r="I19" s="21">
        <v>67.524975006098771</v>
      </c>
      <c r="J19" s="21">
        <v>5.9077359855876725</v>
      </c>
      <c r="K19" s="16"/>
    </row>
    <row r="20" spans="1:11" ht="15.6" x14ac:dyDescent="0.3">
      <c r="A20" s="14"/>
      <c r="B20" s="121" t="s">
        <v>209</v>
      </c>
      <c r="C20" s="21">
        <v>8.7770493100000095</v>
      </c>
      <c r="D20" s="24">
        <v>9.225289200000006</v>
      </c>
      <c r="E20" s="21">
        <v>5.1069542185356198</v>
      </c>
      <c r="F20" s="21">
        <v>1.9894216568206256</v>
      </c>
      <c r="G20" s="21">
        <v>2.7643261700000026</v>
      </c>
      <c r="H20" s="24">
        <v>3.5773598700000004</v>
      </c>
      <c r="I20" s="21">
        <v>29.411641391073506</v>
      </c>
      <c r="J20" s="21">
        <v>2.016253738466359</v>
      </c>
      <c r="K20" s="16"/>
    </row>
    <row r="21" spans="1:11" ht="15.6" x14ac:dyDescent="0.3">
      <c r="A21" s="14"/>
      <c r="B21" s="121" t="s">
        <v>214</v>
      </c>
      <c r="C21" s="21">
        <v>8.4254151899999989</v>
      </c>
      <c r="D21" s="24">
        <v>8.1406561999999933</v>
      </c>
      <c r="E21" s="21">
        <v>-3.3797621076048778</v>
      </c>
      <c r="F21" s="21">
        <v>1.7555219564294067</v>
      </c>
      <c r="G21" s="21">
        <v>3.2646755599999988</v>
      </c>
      <c r="H21" s="24">
        <v>3.9322305499999977</v>
      </c>
      <c r="I21" s="21">
        <v>20.447820242204994</v>
      </c>
      <c r="J21" s="21">
        <v>2.2162641822638665</v>
      </c>
      <c r="K21" s="16"/>
    </row>
    <row r="22" spans="1:11" ht="15.6" x14ac:dyDescent="0.3">
      <c r="A22" s="14"/>
      <c r="B22" s="121" t="s">
        <v>217</v>
      </c>
      <c r="C22" s="21">
        <v>6.9647737799999963</v>
      </c>
      <c r="D22" s="24">
        <v>6.7099306500000013</v>
      </c>
      <c r="E22" s="21">
        <v>-3.6590295399371198</v>
      </c>
      <c r="F22" s="21">
        <v>1.4469878462861079</v>
      </c>
      <c r="G22" s="21">
        <v>3.2851760799999989</v>
      </c>
      <c r="H22" s="24">
        <v>2.9174159400000002</v>
      </c>
      <c r="I22" s="21">
        <v>-11.194533597115408</v>
      </c>
      <c r="J22" s="21">
        <v>1.6442994301510816</v>
      </c>
      <c r="K22" s="16"/>
    </row>
    <row r="23" spans="1:11" ht="15.6" x14ac:dyDescent="0.3">
      <c r="A23" s="14"/>
      <c r="B23" s="121" t="s">
        <v>213</v>
      </c>
      <c r="C23" s="21">
        <v>1.0338267799999996</v>
      </c>
      <c r="D23" s="24">
        <v>3.588236099999996</v>
      </c>
      <c r="E23" s="21">
        <v>247.08291267130821</v>
      </c>
      <c r="F23" s="21">
        <v>0.77379846337235347</v>
      </c>
      <c r="G23" s="21">
        <v>0.47855692000000011</v>
      </c>
      <c r="H23" s="24">
        <v>0.85533486999999964</v>
      </c>
      <c r="I23" s="21">
        <v>78.732107771004436</v>
      </c>
      <c r="J23" s="21">
        <v>0.48207957598577755</v>
      </c>
      <c r="K23" s="16"/>
    </row>
    <row r="24" spans="1:11" ht="15.6" x14ac:dyDescent="0.3">
      <c r="A24" s="14"/>
      <c r="B24" s="121" t="s">
        <v>210</v>
      </c>
      <c r="C24" s="21">
        <v>2.0426711499999999</v>
      </c>
      <c r="D24" s="24">
        <v>2.1450014999999993</v>
      </c>
      <c r="E24" s="21">
        <v>5.0096340764395508</v>
      </c>
      <c r="F24" s="21">
        <v>0.46256679281260077</v>
      </c>
      <c r="G24" s="21">
        <v>1.0475523799999999</v>
      </c>
      <c r="H24" s="24">
        <v>0.78680874999999983</v>
      </c>
      <c r="I24" s="21">
        <v>-24.890748661179131</v>
      </c>
      <c r="J24" s="21">
        <v>0.44345722580198299</v>
      </c>
      <c r="K24" s="16"/>
    </row>
    <row r="25" spans="1:11" x14ac:dyDescent="0.25">
      <c r="A25" s="14"/>
      <c r="B25" s="121" t="s">
        <v>216</v>
      </c>
      <c r="C25" s="21">
        <v>0.65293448000000009</v>
      </c>
      <c r="D25" s="24">
        <v>0.39551660999999994</v>
      </c>
      <c r="E25" s="21">
        <v>-39.424762803152944</v>
      </c>
      <c r="F25" s="21">
        <v>8.5292644220440972E-2</v>
      </c>
      <c r="G25" s="21">
        <v>0.21542715000000001</v>
      </c>
      <c r="H25" s="24">
        <v>0.13345514999999999</v>
      </c>
      <c r="I25" s="21">
        <v>-38.050914195355602</v>
      </c>
      <c r="J25" s="21">
        <v>7.5217326431597911E-2</v>
      </c>
      <c r="K25" s="16"/>
    </row>
    <row r="26" spans="1:11" x14ac:dyDescent="0.25">
      <c r="A26" s="14"/>
      <c r="B26" s="121" t="s">
        <v>218</v>
      </c>
      <c r="C26" s="21">
        <v>0.18438497999999992</v>
      </c>
      <c r="D26" s="24">
        <v>0.25102236000000006</v>
      </c>
      <c r="E26" s="21">
        <v>36.140351562258566</v>
      </c>
      <c r="F26" s="21">
        <v>5.4132646522368461E-2</v>
      </c>
      <c r="G26" s="21">
        <v>2.6243099999999988E-2</v>
      </c>
      <c r="H26" s="24">
        <v>0.11262848000000002</v>
      </c>
      <c r="I26" s="21">
        <v>329.17368755977787</v>
      </c>
      <c r="J26" s="21">
        <v>6.3479102497391068E-2</v>
      </c>
      <c r="K26" s="16"/>
    </row>
    <row r="27" spans="1:11" x14ac:dyDescent="0.25">
      <c r="A27" s="14"/>
      <c r="B27" s="121" t="s">
        <v>221</v>
      </c>
      <c r="C27" s="21">
        <v>3.6326230000000001E-2</v>
      </c>
      <c r="D27" s="24">
        <v>0.13275026000000001</v>
      </c>
      <c r="E27" s="21">
        <v>265.43913310024192</v>
      </c>
      <c r="F27" s="21">
        <v>2.8627421478837616E-2</v>
      </c>
      <c r="G27" s="21">
        <v>0</v>
      </c>
      <c r="H27" s="24">
        <v>6.1836130000000003E-2</v>
      </c>
      <c r="I27" s="21" t="s">
        <v>97</v>
      </c>
      <c r="J27" s="21">
        <v>3.4851771366460754E-2</v>
      </c>
      <c r="K27" s="16"/>
    </row>
    <row r="28" spans="1:11" x14ac:dyDescent="0.25">
      <c r="A28" s="14"/>
      <c r="B28" s="121" t="s">
        <v>220</v>
      </c>
      <c r="C28" s="21">
        <v>0</v>
      </c>
      <c r="D28" s="24">
        <v>0.11092091999999999</v>
      </c>
      <c r="E28" s="21" t="s">
        <v>97</v>
      </c>
      <c r="F28" s="21">
        <v>2.3919952606197746E-2</v>
      </c>
      <c r="G28" s="21">
        <v>0</v>
      </c>
      <c r="H28" s="24">
        <v>0.10991592</v>
      </c>
      <c r="I28" s="21" t="s">
        <v>97</v>
      </c>
      <c r="J28" s="21">
        <v>6.195026295103187E-2</v>
      </c>
      <c r="K28" s="16"/>
    </row>
    <row r="29" spans="1:11" x14ac:dyDescent="0.25">
      <c r="A29" s="14"/>
      <c r="B29" s="121" t="s">
        <v>212</v>
      </c>
      <c r="C29" s="21">
        <v>9.7798200000000002E-2</v>
      </c>
      <c r="D29" s="24">
        <v>6.3557199999999994E-2</v>
      </c>
      <c r="E29" s="21">
        <v>-35.011891834410051</v>
      </c>
      <c r="F29" s="21">
        <v>1.3706027787928834E-2</v>
      </c>
      <c r="G29" s="21">
        <v>3.4710850000000001E-2</v>
      </c>
      <c r="H29" s="24">
        <v>2.5239000000000001E-2</v>
      </c>
      <c r="I29" s="21">
        <v>-27.287865321650152</v>
      </c>
      <c r="J29" s="21">
        <v>1.4225079375408891E-2</v>
      </c>
      <c r="K29" s="16"/>
    </row>
    <row r="30" spans="1:11" x14ac:dyDescent="0.25">
      <c r="A30" s="14"/>
      <c r="B30" s="121" t="s">
        <v>226</v>
      </c>
      <c r="C30" s="21">
        <v>1.06E-3</v>
      </c>
      <c r="D30" s="24">
        <v>5.5900690000000003E-2</v>
      </c>
      <c r="E30" s="21">
        <v>5173.6500000000005</v>
      </c>
      <c r="F30" s="21">
        <v>1.2054911331908827E-2</v>
      </c>
      <c r="G30" s="21">
        <v>1.06E-3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225</v>
      </c>
      <c r="C31" s="21">
        <v>0.16814093999999999</v>
      </c>
      <c r="D31" s="24">
        <v>4.1954499999999999E-2</v>
      </c>
      <c r="E31" s="21">
        <v>-75.048016265402111</v>
      </c>
      <c r="F31" s="21">
        <v>9.0474335374852947E-3</v>
      </c>
      <c r="G31" s="21">
        <v>1.4093999999999999E-4</v>
      </c>
      <c r="H31" s="24">
        <v>4.1954499999999999E-2</v>
      </c>
      <c r="I31" s="21">
        <v>29667.631616290622</v>
      </c>
      <c r="J31" s="21">
        <v>2.3646186166472218E-2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789.09353654000154</v>
      </c>
      <c r="D13" s="30">
        <v>808.72708585999942</v>
      </c>
      <c r="E13" s="78">
        <v>2.48811432496161</v>
      </c>
      <c r="F13" s="78">
        <v>100</v>
      </c>
      <c r="G13" s="78">
        <v>305.56142255999993</v>
      </c>
      <c r="H13" s="30">
        <v>324.10457335000024</v>
      </c>
      <c r="I13" s="78">
        <v>6.0685510083849703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195.78818680000043</v>
      </c>
      <c r="D14" s="24">
        <v>227.77186140999973</v>
      </c>
      <c r="E14" s="21">
        <v>16.335855156915535</v>
      </c>
      <c r="F14" s="21">
        <v>28.164242968044949</v>
      </c>
      <c r="G14" s="144">
        <v>68.178610260000013</v>
      </c>
      <c r="H14" s="24">
        <v>91.278366490000195</v>
      </c>
      <c r="I14" s="21">
        <v>33.881236566584391</v>
      </c>
      <c r="J14" s="21">
        <v>28.163245444682065</v>
      </c>
      <c r="K14" s="16"/>
    </row>
    <row r="15" spans="1:14" x14ac:dyDescent="0.25">
      <c r="A15" s="14"/>
      <c r="B15" s="121" t="s">
        <v>207</v>
      </c>
      <c r="C15" s="144">
        <v>130.04722170000079</v>
      </c>
      <c r="D15" s="24">
        <v>163.90482352000018</v>
      </c>
      <c r="E15" s="21">
        <v>26.034852092498937</v>
      </c>
      <c r="F15" s="21">
        <v>20.267012986921785</v>
      </c>
      <c r="G15" s="144">
        <v>62.203857590000062</v>
      </c>
      <c r="H15" s="24">
        <v>62.531448280000006</v>
      </c>
      <c r="I15" s="21">
        <v>0.52664047326320684</v>
      </c>
      <c r="J15" s="21">
        <v>19.293602565883063</v>
      </c>
      <c r="K15" s="16"/>
    </row>
    <row r="16" spans="1:14" s="137" customFormat="1" x14ac:dyDescent="0.25">
      <c r="A16" s="97"/>
      <c r="B16" s="122" t="s">
        <v>204</v>
      </c>
      <c r="C16" s="30">
        <v>126.43619081000001</v>
      </c>
      <c r="D16" s="30">
        <v>120.40119191999979</v>
      </c>
      <c r="E16" s="30">
        <v>-4.7731577891880868</v>
      </c>
      <c r="F16" s="30">
        <v>14.88774075026377</v>
      </c>
      <c r="G16" s="30">
        <v>41.033777290000003</v>
      </c>
      <c r="H16" s="30">
        <v>43.910223299999984</v>
      </c>
      <c r="I16" s="30">
        <v>7.0099469265798575</v>
      </c>
      <c r="J16" s="30">
        <v>13.548165286943167</v>
      </c>
      <c r="K16" s="99"/>
    </row>
    <row r="17" spans="1:11" s="137" customFormat="1" x14ac:dyDescent="0.25">
      <c r="A17" s="97"/>
      <c r="B17" s="121" t="s">
        <v>208</v>
      </c>
      <c r="C17" s="144">
        <v>65.367485870000195</v>
      </c>
      <c r="D17" s="24">
        <v>80.29067562999991</v>
      </c>
      <c r="E17" s="21">
        <v>22.829682924746809</v>
      </c>
      <c r="F17" s="21">
        <v>9.9280309802680708</v>
      </c>
      <c r="G17" s="144">
        <v>20.320512049999952</v>
      </c>
      <c r="H17" s="24">
        <v>27.692733509999965</v>
      </c>
      <c r="I17" s="21">
        <v>36.279703197735259</v>
      </c>
      <c r="J17" s="21">
        <v>8.5443822108904968</v>
      </c>
      <c r="K17" s="99"/>
    </row>
    <row r="18" spans="1:11" x14ac:dyDescent="0.25">
      <c r="A18" s="14"/>
      <c r="B18" s="121" t="s">
        <v>205</v>
      </c>
      <c r="C18" s="144">
        <v>71.973917679999971</v>
      </c>
      <c r="D18" s="24">
        <v>71.895912219999815</v>
      </c>
      <c r="E18" s="21">
        <v>-0.10838017786800602</v>
      </c>
      <c r="F18" s="21">
        <v>8.8900091856755097</v>
      </c>
      <c r="G18" s="144">
        <v>30.767080209999961</v>
      </c>
      <c r="H18" s="24">
        <v>26.824789890000083</v>
      </c>
      <c r="I18" s="21">
        <v>-12.813339104952014</v>
      </c>
      <c r="J18" s="21">
        <v>8.2765848111103377</v>
      </c>
      <c r="K18" s="16"/>
    </row>
    <row r="19" spans="1:11" x14ac:dyDescent="0.25">
      <c r="A19" s="14"/>
      <c r="B19" s="121" t="s">
        <v>206</v>
      </c>
      <c r="C19" s="144">
        <v>89.199625249999997</v>
      </c>
      <c r="D19" s="24">
        <v>58.260606050000028</v>
      </c>
      <c r="E19" s="21">
        <v>-34.685144823520396</v>
      </c>
      <c r="F19" s="21">
        <v>7.2039884738181819</v>
      </c>
      <c r="G19" s="144">
        <v>34.968830039999979</v>
      </c>
      <c r="H19" s="24">
        <v>25.910459710000001</v>
      </c>
      <c r="I19" s="21">
        <v>-25.904127531971564</v>
      </c>
      <c r="J19" s="21">
        <v>7.9944751911967993</v>
      </c>
      <c r="K19" s="16"/>
    </row>
    <row r="20" spans="1:11" x14ac:dyDescent="0.25">
      <c r="A20" s="14"/>
      <c r="B20" s="121" t="s">
        <v>220</v>
      </c>
      <c r="C20" s="144">
        <v>69.663502409999992</v>
      </c>
      <c r="D20" s="24">
        <v>46.018005219999992</v>
      </c>
      <c r="E20" s="21">
        <v>-33.942446721722334</v>
      </c>
      <c r="F20" s="21">
        <v>5.6901773199625802</v>
      </c>
      <c r="G20" s="144">
        <v>30.575187929999998</v>
      </c>
      <c r="H20" s="24">
        <v>30.850939690000001</v>
      </c>
      <c r="I20" s="21">
        <v>0.90188083432658495</v>
      </c>
      <c r="J20" s="21">
        <v>9.5188226969830811</v>
      </c>
      <c r="K20" s="16"/>
    </row>
    <row r="21" spans="1:11" x14ac:dyDescent="0.25">
      <c r="A21" s="14"/>
      <c r="B21" s="121" t="s">
        <v>214</v>
      </c>
      <c r="C21" s="144">
        <v>16.358775900000001</v>
      </c>
      <c r="D21" s="24">
        <v>21.310114640000009</v>
      </c>
      <c r="E21" s="21">
        <v>30.267171396363501</v>
      </c>
      <c r="F21" s="21">
        <v>2.6350192806191051</v>
      </c>
      <c r="G21" s="144">
        <v>10.717893129999997</v>
      </c>
      <c r="H21" s="24">
        <v>7.1693348899999982</v>
      </c>
      <c r="I21" s="21">
        <v>-33.108729457913519</v>
      </c>
      <c r="J21" s="21">
        <v>2.2120437289411035</v>
      </c>
      <c r="K21" s="16"/>
    </row>
    <row r="22" spans="1:11" x14ac:dyDescent="0.25">
      <c r="A22" s="14"/>
      <c r="B22" s="121" t="s">
        <v>217</v>
      </c>
      <c r="C22" s="144">
        <v>4.7945679999999991</v>
      </c>
      <c r="D22" s="24">
        <v>5.605339090000002</v>
      </c>
      <c r="E22" s="21">
        <v>16.910201085895604</v>
      </c>
      <c r="F22" s="21">
        <v>0.69310638755709419</v>
      </c>
      <c r="G22" s="144">
        <v>1.4417888700000001</v>
      </c>
      <c r="H22" s="24">
        <v>2.2232754199999998</v>
      </c>
      <c r="I22" s="21">
        <v>54.202565039914589</v>
      </c>
      <c r="J22" s="21">
        <v>0.68597471396958243</v>
      </c>
      <c r="K22" s="16"/>
    </row>
    <row r="23" spans="1:11" x14ac:dyDescent="0.25">
      <c r="A23" s="14"/>
      <c r="B23" s="121" t="s">
        <v>209</v>
      </c>
      <c r="C23" s="144">
        <v>12.732529870000002</v>
      </c>
      <c r="D23" s="24">
        <v>4.8150915800000007</v>
      </c>
      <c r="E23" s="21">
        <v>-62.182758421441662</v>
      </c>
      <c r="F23" s="21">
        <v>0.59539140758215581</v>
      </c>
      <c r="G23" s="144">
        <v>3.5997515300000003</v>
      </c>
      <c r="H23" s="24">
        <v>2.4358441799999992</v>
      </c>
      <c r="I23" s="21">
        <v>-32.332991327320883</v>
      </c>
      <c r="J23" s="21">
        <v>0.75156118743487554</v>
      </c>
      <c r="K23" s="16"/>
    </row>
    <row r="24" spans="1:11" x14ac:dyDescent="0.25">
      <c r="A24" s="14"/>
      <c r="B24" s="121" t="s">
        <v>210</v>
      </c>
      <c r="C24" s="144">
        <v>2.4403979700000002</v>
      </c>
      <c r="D24" s="24">
        <v>3.2222864500000012</v>
      </c>
      <c r="E24" s="21">
        <v>32.039384133728021</v>
      </c>
      <c r="F24" s="21">
        <v>0.39843928889477292</v>
      </c>
      <c r="G24" s="144">
        <v>0.78091334000000012</v>
      </c>
      <c r="H24" s="24">
        <v>1.3345631499999999</v>
      </c>
      <c r="I24" s="21">
        <v>70.897727268943783</v>
      </c>
      <c r="J24" s="21">
        <v>0.41176930526025202</v>
      </c>
      <c r="K24" s="16"/>
    </row>
    <row r="25" spans="1:11" x14ac:dyDescent="0.25">
      <c r="A25" s="14"/>
      <c r="B25" s="121" t="s">
        <v>212</v>
      </c>
      <c r="C25" s="144">
        <v>1.3500841000000001</v>
      </c>
      <c r="D25" s="24">
        <v>1.7114153600000004</v>
      </c>
      <c r="E25" s="21">
        <v>26.763611244662489</v>
      </c>
      <c r="F25" s="21">
        <v>0.21161840501237611</v>
      </c>
      <c r="G25" s="144">
        <v>0.50081876000000003</v>
      </c>
      <c r="H25" s="24">
        <v>0.26397248000000006</v>
      </c>
      <c r="I25" s="21">
        <v>-47.291814707580038</v>
      </c>
      <c r="J25" s="21">
        <v>8.144670014111044E-2</v>
      </c>
      <c r="K25" s="16"/>
    </row>
    <row r="26" spans="1:11" x14ac:dyDescent="0.25">
      <c r="A26" s="14"/>
      <c r="B26" s="121" t="s">
        <v>221</v>
      </c>
      <c r="C26" s="144">
        <v>3.9858509999999993E-2</v>
      </c>
      <c r="D26" s="24">
        <v>0.96344510999999999</v>
      </c>
      <c r="E26" s="21">
        <v>2317.16288441289</v>
      </c>
      <c r="F26" s="21">
        <v>0.11913105506729425</v>
      </c>
      <c r="G26" s="144">
        <v>1.82726E-2</v>
      </c>
      <c r="H26" s="24">
        <v>0.27842064</v>
      </c>
      <c r="I26" s="21">
        <v>1423.7056576513469</v>
      </c>
      <c r="J26" s="21">
        <v>8.5904569973264094E-2</v>
      </c>
      <c r="K26" s="16"/>
    </row>
    <row r="27" spans="1:11" x14ac:dyDescent="0.25">
      <c r="A27" s="14"/>
      <c r="B27" s="121" t="s">
        <v>222</v>
      </c>
      <c r="C27" s="144">
        <v>1.1261600000000002E-3</v>
      </c>
      <c r="D27" s="24">
        <v>0.82354837000000003</v>
      </c>
      <c r="E27" s="21">
        <v>73028.89553882218</v>
      </c>
      <c r="F27" s="21">
        <v>0.10183266820156514</v>
      </c>
      <c r="G27" s="144">
        <v>1.1261600000000002E-3</v>
      </c>
      <c r="H27" s="24">
        <v>0.65374527000000004</v>
      </c>
      <c r="I27" s="21">
        <v>57950.83380691908</v>
      </c>
      <c r="J27" s="21">
        <v>0.20170812871993052</v>
      </c>
      <c r="K27" s="16"/>
    </row>
    <row r="28" spans="1:11" x14ac:dyDescent="0.25">
      <c r="A28" s="14"/>
      <c r="B28" s="121" t="s">
        <v>213</v>
      </c>
      <c r="C28" s="144">
        <v>0.42628672000000001</v>
      </c>
      <c r="D28" s="24">
        <v>0.67511653000000016</v>
      </c>
      <c r="E28" s="21">
        <v>58.371466509676907</v>
      </c>
      <c r="F28" s="21">
        <v>8.347890676643803E-2</v>
      </c>
      <c r="G28" s="144">
        <v>0.15861048</v>
      </c>
      <c r="H28" s="24">
        <v>0.22127994000000001</v>
      </c>
      <c r="I28" s="21">
        <v>39.511550560845677</v>
      </c>
      <c r="J28" s="21">
        <v>6.8274241771047156E-2</v>
      </c>
      <c r="K28" s="16"/>
    </row>
    <row r="29" spans="1:11" x14ac:dyDescent="0.25">
      <c r="A29" s="14"/>
      <c r="B29" s="121" t="s">
        <v>223</v>
      </c>
      <c r="C29" s="144">
        <v>2.0184357500000001</v>
      </c>
      <c r="D29" s="24">
        <v>0.51082612000000005</v>
      </c>
      <c r="E29" s="21">
        <v>-74.691980163351744</v>
      </c>
      <c r="F29" s="21">
        <v>6.316421558414706E-2</v>
      </c>
      <c r="G29" s="144">
        <v>0.11612802999999999</v>
      </c>
      <c r="H29" s="24">
        <v>0.27188957000000002</v>
      </c>
      <c r="I29" s="21">
        <v>134.12915038686185</v>
      </c>
      <c r="J29" s="21">
        <v>8.3889458019583932E-2</v>
      </c>
      <c r="K29" s="16"/>
    </row>
    <row r="30" spans="1:11" x14ac:dyDescent="0.25">
      <c r="A30" s="14"/>
      <c r="B30" s="121" t="s">
        <v>218</v>
      </c>
      <c r="C30" s="144">
        <v>0.23440370000000005</v>
      </c>
      <c r="D30" s="24">
        <v>0.3983661200000001</v>
      </c>
      <c r="E30" s="21">
        <v>69.948733744390566</v>
      </c>
      <c r="F30" s="21">
        <v>4.925841201131257E-2</v>
      </c>
      <c r="G30" s="144">
        <v>0.13698429000000004</v>
      </c>
      <c r="H30" s="24">
        <v>0.12916051999999992</v>
      </c>
      <c r="I30" s="21">
        <v>-5.7114359610142991</v>
      </c>
      <c r="J30" s="21">
        <v>3.985149566541895E-2</v>
      </c>
      <c r="K30" s="16"/>
    </row>
    <row r="31" spans="1:11" x14ac:dyDescent="0.25">
      <c r="A31" s="14"/>
      <c r="B31" s="121" t="s">
        <v>224</v>
      </c>
      <c r="C31" s="144">
        <v>1.56828E-3</v>
      </c>
      <c r="D31" s="24">
        <v>9.183442E-2</v>
      </c>
      <c r="E31" s="21">
        <v>5755.741321702757</v>
      </c>
      <c r="F31" s="21">
        <v>1.1355427758715833E-2</v>
      </c>
      <c r="G31" s="144">
        <v>0</v>
      </c>
      <c r="H31" s="24">
        <v>9.183442E-2</v>
      </c>
      <c r="I31" s="21" t="s">
        <v>97</v>
      </c>
      <c r="J31" s="21">
        <v>2.8334811524189166E-2</v>
      </c>
      <c r="K31" s="16"/>
    </row>
    <row r="32" spans="1:11" x14ac:dyDescent="0.25">
      <c r="A32" s="14"/>
      <c r="B32" s="121" t="s">
        <v>225</v>
      </c>
      <c r="C32" s="144">
        <v>3.8850000000000003E-2</v>
      </c>
      <c r="D32" s="24">
        <v>3.2292000000000001E-2</v>
      </c>
      <c r="E32" s="21">
        <v>-16.880308880308881</v>
      </c>
      <c r="F32" s="21">
        <v>3.9929415701046699E-3</v>
      </c>
      <c r="G32" s="144">
        <v>0</v>
      </c>
      <c r="H32" s="24">
        <v>3.2292000000000001E-2</v>
      </c>
      <c r="I32" s="21" t="s">
        <v>97</v>
      </c>
      <c r="J32" s="21">
        <v>9.9634508906259397E-3</v>
      </c>
      <c r="K32" s="16"/>
    </row>
    <row r="33" spans="1:11" x14ac:dyDescent="0.25">
      <c r="A33" s="14"/>
      <c r="B33" s="121" t="s">
        <v>226</v>
      </c>
      <c r="C33" s="144">
        <v>7.1219060000000001E-2</v>
      </c>
      <c r="D33" s="24">
        <v>1.60701E-2</v>
      </c>
      <c r="E33" s="21">
        <v>-77.435675225143385</v>
      </c>
      <c r="F33" s="21">
        <v>1.9870856659773024E-3</v>
      </c>
      <c r="G33" s="144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219</v>
      </c>
      <c r="C34" s="144">
        <v>0.109302</v>
      </c>
      <c r="D34" s="24">
        <v>8.2640000000000005E-3</v>
      </c>
      <c r="E34" s="21">
        <v>-92.439296627692073</v>
      </c>
      <c r="F34" s="21">
        <v>1.0218527540983833E-3</v>
      </c>
      <c r="G34" s="144">
        <v>4.1279999999999997E-2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200</v>
      </c>
      <c r="D10" s="211"/>
      <c r="E10" s="210" t="s">
        <v>191</v>
      </c>
      <c r="F10" s="210" t="s">
        <v>192</v>
      </c>
      <c r="G10" s="211" t="s">
        <v>201</v>
      </c>
      <c r="H10" s="211"/>
      <c r="I10" s="210" t="s">
        <v>191</v>
      </c>
      <c r="J10" s="210" t="s">
        <v>192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203.6435167799996</v>
      </c>
      <c r="D13" s="30">
        <v>176.99997448999957</v>
      </c>
      <c r="E13" s="78">
        <v>-13.083422792577093</v>
      </c>
      <c r="F13" s="78">
        <v>100</v>
      </c>
      <c r="G13" s="78">
        <v>61.828655070000032</v>
      </c>
      <c r="H13" s="30">
        <v>56.615105969999988</v>
      </c>
      <c r="I13" s="78">
        <v>-8.4322537731048257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86.701201819999739</v>
      </c>
      <c r="D14" s="30">
        <v>77.800133189999698</v>
      </c>
      <c r="E14" s="30">
        <v>-10.266372833538728</v>
      </c>
      <c r="F14" s="30">
        <v>43.95488384344111</v>
      </c>
      <c r="G14" s="30">
        <v>25.064927790000038</v>
      </c>
      <c r="H14" s="30">
        <v>25.604955109999985</v>
      </c>
      <c r="I14" s="30">
        <v>2.1545137673023573</v>
      </c>
      <c r="J14" s="30">
        <v>45.22636612844618</v>
      </c>
      <c r="K14" s="16"/>
    </row>
    <row r="15" spans="1:14" x14ac:dyDescent="0.25">
      <c r="A15" s="14"/>
      <c r="B15" s="121" t="s">
        <v>205</v>
      </c>
      <c r="C15" s="144">
        <v>36.033805789999946</v>
      </c>
      <c r="D15" s="30">
        <v>41.22742307</v>
      </c>
      <c r="E15" s="144">
        <v>14.4131799740159</v>
      </c>
      <c r="F15" s="144">
        <v>23.292332775070165</v>
      </c>
      <c r="G15" s="144">
        <v>12.774914849999998</v>
      </c>
      <c r="H15" s="30">
        <v>13.26780297</v>
      </c>
      <c r="I15" s="144">
        <v>3.8582497479425548</v>
      </c>
      <c r="J15" s="144">
        <v>23.435093413108739</v>
      </c>
      <c r="K15" s="16"/>
    </row>
    <row r="16" spans="1:14" x14ac:dyDescent="0.25">
      <c r="A16" s="14"/>
      <c r="B16" s="121" t="s">
        <v>206</v>
      </c>
      <c r="C16" s="144">
        <v>39.047227189999958</v>
      </c>
      <c r="D16" s="30">
        <v>31.057602279999948</v>
      </c>
      <c r="E16" s="144">
        <v>-20.46143986389426</v>
      </c>
      <c r="F16" s="144">
        <v>17.546670483703764</v>
      </c>
      <c r="G16" s="144">
        <v>7.769592659999998</v>
      </c>
      <c r="H16" s="30">
        <v>8.0518985100000062</v>
      </c>
      <c r="I16" s="144">
        <v>3.63347040641393</v>
      </c>
      <c r="J16" s="144">
        <v>14.222173344101236</v>
      </c>
      <c r="K16" s="16"/>
    </row>
    <row r="17" spans="1:11" x14ac:dyDescent="0.25">
      <c r="A17" s="14"/>
      <c r="B17" s="121" t="s">
        <v>207</v>
      </c>
      <c r="C17" s="144">
        <v>8.6545822100000009</v>
      </c>
      <c r="D17" s="30">
        <v>10.13522032999999</v>
      </c>
      <c r="E17" s="144">
        <v>17.108140913944702</v>
      </c>
      <c r="F17" s="144">
        <v>5.7261140060631055</v>
      </c>
      <c r="G17" s="144">
        <v>2.6710158800000006</v>
      </c>
      <c r="H17" s="30">
        <v>3.5916516800000027</v>
      </c>
      <c r="I17" s="144">
        <v>34.467627350834086</v>
      </c>
      <c r="J17" s="144">
        <v>6.3439812015952031</v>
      </c>
      <c r="K17" s="16"/>
    </row>
    <row r="18" spans="1:11" x14ac:dyDescent="0.25">
      <c r="A18" s="14"/>
      <c r="B18" s="121" t="s">
        <v>208</v>
      </c>
      <c r="C18" s="144">
        <v>13.781330740000001</v>
      </c>
      <c r="D18" s="30">
        <v>7.8946557100000039</v>
      </c>
      <c r="E18" s="144">
        <v>-42.714852005648886</v>
      </c>
      <c r="F18" s="144">
        <v>4.460258106108399</v>
      </c>
      <c r="G18" s="144">
        <v>4.348590790000002</v>
      </c>
      <c r="H18" s="30">
        <v>2.7760343699999996</v>
      </c>
      <c r="I18" s="144">
        <v>-36.162437349042939</v>
      </c>
      <c r="J18" s="144">
        <v>4.9033457103674838</v>
      </c>
      <c r="K18" s="16"/>
    </row>
    <row r="19" spans="1:11" x14ac:dyDescent="0.25">
      <c r="A19" s="14"/>
      <c r="B19" s="121" t="s">
        <v>209</v>
      </c>
      <c r="C19" s="144">
        <v>3.2501835000000003</v>
      </c>
      <c r="D19" s="30">
        <v>3.4549114200000011</v>
      </c>
      <c r="E19" s="144">
        <v>6.2989649661319369</v>
      </c>
      <c r="F19" s="144">
        <v>1.951927637252401</v>
      </c>
      <c r="G19" s="144">
        <v>1.6391327600000003</v>
      </c>
      <c r="H19" s="30">
        <v>1.4272951800000002</v>
      </c>
      <c r="I19" s="144">
        <v>-12.923759756958308</v>
      </c>
      <c r="J19" s="144">
        <v>2.5210500899818427</v>
      </c>
      <c r="K19" s="16"/>
    </row>
    <row r="20" spans="1:11" x14ac:dyDescent="0.25">
      <c r="A20" s="14"/>
      <c r="B20" s="121" t="s">
        <v>210</v>
      </c>
      <c r="C20" s="144">
        <v>11.727785339999999</v>
      </c>
      <c r="D20" s="30">
        <v>3.1212897099999988</v>
      </c>
      <c r="E20" s="144">
        <v>-73.385514660178814</v>
      </c>
      <c r="F20" s="144">
        <v>1.7634407682789528</v>
      </c>
      <c r="G20" s="144">
        <v>4.2824543699999991</v>
      </c>
      <c r="H20" s="30">
        <v>0.97519310999999953</v>
      </c>
      <c r="I20" s="144">
        <v>-77.228172777939037</v>
      </c>
      <c r="J20" s="144">
        <v>1.7224963078171198</v>
      </c>
      <c r="K20" s="16"/>
    </row>
    <row r="21" spans="1:11" x14ac:dyDescent="0.25">
      <c r="A21" s="14"/>
      <c r="B21" s="121" t="s">
        <v>211</v>
      </c>
      <c r="C21" s="144">
        <v>3.5471170500000007</v>
      </c>
      <c r="D21" s="30">
        <v>1.1840937</v>
      </c>
      <c r="E21" s="144">
        <v>-66.618138524636521</v>
      </c>
      <c r="F21" s="144">
        <v>0.66897958794163603</v>
      </c>
      <c r="G21" s="144">
        <v>2.9499615500000007</v>
      </c>
      <c r="H21" s="30">
        <v>0.51278279999999998</v>
      </c>
      <c r="I21" s="144">
        <v>-82.617305639119266</v>
      </c>
      <c r="J21" s="144">
        <v>0.90573494690925871</v>
      </c>
      <c r="K21" s="16"/>
    </row>
    <row r="22" spans="1:11" x14ac:dyDescent="0.25">
      <c r="A22" s="14"/>
      <c r="B22" s="121" t="s">
        <v>212</v>
      </c>
      <c r="C22" s="144">
        <v>8.3807960000000001E-2</v>
      </c>
      <c r="D22" s="30">
        <v>0.30108826</v>
      </c>
      <c r="E22" s="144">
        <v>259.25974096016654</v>
      </c>
      <c r="F22" s="144">
        <v>0.17010638609838408</v>
      </c>
      <c r="G22" s="144">
        <v>5.902207000000001E-2</v>
      </c>
      <c r="H22" s="30">
        <v>0</v>
      </c>
      <c r="I22" s="144" t="s">
        <v>97</v>
      </c>
      <c r="J22" s="144">
        <v>0</v>
      </c>
      <c r="K22" s="16"/>
    </row>
    <row r="23" spans="1:11" x14ac:dyDescent="0.25">
      <c r="A23" s="14"/>
      <c r="B23" s="121" t="s">
        <v>213</v>
      </c>
      <c r="C23" s="144">
        <v>4.5350829999999988E-2</v>
      </c>
      <c r="D23" s="30">
        <v>0.24784881</v>
      </c>
      <c r="E23" s="144">
        <v>446.51438573450599</v>
      </c>
      <c r="F23" s="144">
        <v>0.14002759645256524</v>
      </c>
      <c r="G23" s="144">
        <v>2.329825E-2</v>
      </c>
      <c r="H23" s="30">
        <v>0.17341573000000002</v>
      </c>
      <c r="I23" s="144">
        <v>644.32942388376819</v>
      </c>
      <c r="J23" s="144">
        <v>0.30630646543678997</v>
      </c>
      <c r="K23" s="16"/>
    </row>
    <row r="24" spans="1:11" x14ac:dyDescent="0.25">
      <c r="A24" s="14"/>
      <c r="B24" s="121" t="s">
        <v>214</v>
      </c>
      <c r="C24" s="144">
        <v>0.27721774000000016</v>
      </c>
      <c r="D24" s="30">
        <v>0.22190976000000001</v>
      </c>
      <c r="E24" s="144">
        <v>-19.951096924749521</v>
      </c>
      <c r="F24" s="144">
        <v>0.12537276383197321</v>
      </c>
      <c r="G24" s="144">
        <v>0.10909801999999998</v>
      </c>
      <c r="H24" s="30">
        <v>1.6065530000000001E-2</v>
      </c>
      <c r="I24" s="144">
        <v>-85.274224041829541</v>
      </c>
      <c r="J24" s="144">
        <v>2.8376755151731114E-2</v>
      </c>
      <c r="K24" s="16"/>
    </row>
    <row r="25" spans="1:11" x14ac:dyDescent="0.25">
      <c r="A25" s="14"/>
      <c r="B25" s="121" t="s">
        <v>215</v>
      </c>
      <c r="C25" s="144">
        <v>0</v>
      </c>
      <c r="D25" s="30">
        <v>0.17219999999999999</v>
      </c>
      <c r="E25" s="144" t="s">
        <v>97</v>
      </c>
      <c r="F25" s="144">
        <v>9.7288149614806418E-2</v>
      </c>
      <c r="G25" s="144">
        <v>0</v>
      </c>
      <c r="H25" s="30">
        <v>0.17219999999999999</v>
      </c>
      <c r="I25" s="144" t="s">
        <v>97</v>
      </c>
      <c r="J25" s="144">
        <v>0.30415910568329196</v>
      </c>
      <c r="K25" s="16"/>
    </row>
    <row r="26" spans="1:11" x14ac:dyDescent="0.25">
      <c r="A26" s="14"/>
      <c r="B26" s="121" t="s">
        <v>216</v>
      </c>
      <c r="C26" s="144">
        <v>0</v>
      </c>
      <c r="D26" s="30">
        <v>8.4903000000000006E-2</v>
      </c>
      <c r="E26" s="144" t="s">
        <v>97</v>
      </c>
      <c r="F26" s="144">
        <v>4.7967803523495417E-2</v>
      </c>
      <c r="G26" s="144">
        <v>0</v>
      </c>
      <c r="H26" s="30">
        <v>0</v>
      </c>
      <c r="I26" s="144" t="s">
        <v>97</v>
      </c>
      <c r="J26" s="144">
        <v>0</v>
      </c>
      <c r="K26" s="16"/>
    </row>
    <row r="27" spans="1:11" x14ac:dyDescent="0.25">
      <c r="A27" s="14"/>
      <c r="B27" s="121" t="s">
        <v>217</v>
      </c>
      <c r="C27" s="144">
        <v>0.26949070000000003</v>
      </c>
      <c r="D27" s="30">
        <v>5.5122050000000006E-2</v>
      </c>
      <c r="E27" s="144">
        <v>-79.5458433259478</v>
      </c>
      <c r="F27" s="144">
        <v>3.1142405618320795E-2</v>
      </c>
      <c r="G27" s="144">
        <v>5.0641699999999998E-2</v>
      </c>
      <c r="H27" s="30">
        <v>4.3502199999999998E-2</v>
      </c>
      <c r="I27" s="144">
        <v>-14.098065428293282</v>
      </c>
      <c r="J27" s="144">
        <v>7.6838503178023834E-2</v>
      </c>
      <c r="K27" s="16"/>
    </row>
    <row r="28" spans="1:11" x14ac:dyDescent="0.25">
      <c r="A28" s="14"/>
      <c r="B28" s="121" t="s">
        <v>218</v>
      </c>
      <c r="C28" s="144">
        <v>0.11375591000000002</v>
      </c>
      <c r="D28" s="30">
        <v>3.9857199999999995E-2</v>
      </c>
      <c r="E28" s="144">
        <v>-64.962523705361775</v>
      </c>
      <c r="F28" s="144">
        <v>2.2518195335814534E-2</v>
      </c>
      <c r="G28" s="144">
        <v>7.9272380000000003E-2</v>
      </c>
      <c r="H28" s="30">
        <v>2.3087800000000003E-3</v>
      </c>
      <c r="I28" s="144">
        <v>-97.087535406405095</v>
      </c>
      <c r="J28" s="144">
        <v>4.0780282231095873E-3</v>
      </c>
      <c r="K28" s="16"/>
    </row>
    <row r="29" spans="1:11" x14ac:dyDescent="0.25">
      <c r="A29" s="14"/>
      <c r="B29" s="121" t="s">
        <v>219</v>
      </c>
      <c r="C29" s="144">
        <v>0.11065999999999999</v>
      </c>
      <c r="D29" s="30">
        <v>1.7160000000000001E-3</v>
      </c>
      <c r="E29" s="144">
        <v>-98.449304174950299</v>
      </c>
      <c r="F29" s="144">
        <v>9.6949166515103273E-4</v>
      </c>
      <c r="G29" s="144">
        <v>6.7320000000000001E-3</v>
      </c>
      <c r="H29" s="30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Histórico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farmacéuticos'!Área_de_impresión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2017-05-31T13:35:35Z</dcterms:modified>
</cp:coreProperties>
</file>